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F1B22832-7BA8-4F0E-AA78-D5ED259B3AA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multi" sheetId="22" r:id="rId5"/>
    <sheet name="negative_CO2" sheetId="23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0" l="1"/>
  <c r="F24" i="20"/>
  <c r="E7" i="20" s="1"/>
  <c r="E24" i="20"/>
  <c r="D24" i="20"/>
  <c r="D4" i="20" l="1"/>
  <c r="K11" i="21"/>
  <c r="J14" i="22"/>
  <c r="F14" i="22"/>
  <c r="E14" i="22"/>
  <c r="D14" i="22"/>
  <c r="C14" i="22"/>
  <c r="K13" i="22"/>
  <c r="I13" i="22"/>
  <c r="H13" i="22"/>
  <c r="G13" i="22"/>
  <c r="F13" i="22"/>
  <c r="D13" i="22"/>
  <c r="C13" i="22"/>
  <c r="J12" i="22"/>
  <c r="F12" i="22"/>
  <c r="E12" i="22"/>
  <c r="D12" i="22"/>
  <c r="C12" i="22"/>
  <c r="I11" i="22"/>
  <c r="H11" i="22"/>
  <c r="G11" i="22"/>
  <c r="F11" i="22"/>
  <c r="D11" i="22"/>
  <c r="C11" i="22"/>
  <c r="J10" i="22"/>
  <c r="F10" i="22"/>
  <c r="E10" i="22"/>
  <c r="D10" i="22"/>
  <c r="C10" i="22"/>
  <c r="K9" i="22"/>
  <c r="I9" i="22"/>
  <c r="H9" i="22"/>
  <c r="G9" i="22"/>
  <c r="F9" i="22"/>
  <c r="D9" i="22"/>
  <c r="C9" i="22"/>
  <c r="J8" i="22"/>
  <c r="F8" i="22"/>
  <c r="E8" i="22"/>
  <c r="D8" i="22"/>
  <c r="C8" i="22"/>
  <c r="K7" i="22"/>
  <c r="I7" i="22"/>
  <c r="H7" i="22"/>
  <c r="G7" i="22"/>
  <c r="F7" i="22"/>
  <c r="D7" i="22"/>
  <c r="C7" i="22"/>
  <c r="J14" i="21"/>
  <c r="F14" i="21"/>
  <c r="E14" i="21"/>
  <c r="D14" i="21"/>
  <c r="C14" i="21"/>
  <c r="K13" i="21"/>
  <c r="I13" i="21"/>
  <c r="H13" i="21"/>
  <c r="G13" i="21"/>
  <c r="D13" i="21"/>
  <c r="C13" i="21"/>
  <c r="J12" i="21"/>
  <c r="F12" i="21"/>
  <c r="E12" i="21"/>
  <c r="D12" i="21"/>
  <c r="C12" i="21"/>
  <c r="I11" i="21"/>
  <c r="H11" i="21"/>
  <c r="G11" i="21"/>
  <c r="F11" i="21"/>
  <c r="D11" i="21"/>
  <c r="C11" i="21"/>
  <c r="J10" i="21"/>
  <c r="F10" i="21"/>
  <c r="E10" i="21"/>
  <c r="D10" i="21"/>
  <c r="C10" i="21"/>
  <c r="K9" i="21"/>
  <c r="I9" i="21"/>
  <c r="H9" i="21"/>
  <c r="G9" i="21"/>
  <c r="F9" i="21"/>
  <c r="D9" i="21"/>
  <c r="C9" i="21"/>
  <c r="J8" i="21"/>
  <c r="F8" i="21"/>
  <c r="E8" i="21"/>
  <c r="D8" i="21"/>
  <c r="C8" i="21"/>
  <c r="K7" i="21"/>
  <c r="I7" i="21"/>
  <c r="H7" i="21"/>
  <c r="G7" i="21"/>
  <c r="F7" i="21"/>
  <c r="D7" i="21"/>
  <c r="C7" i="21"/>
  <c r="F4" i="20"/>
  <c r="B13" i="21" s="1"/>
  <c r="F5" i="20"/>
  <c r="L13" i="22" s="1"/>
  <c r="D5" i="20"/>
  <c r="L9" i="22" s="1"/>
  <c r="E5" i="20"/>
  <c r="L11" i="21" s="1"/>
  <c r="C5" i="20"/>
  <c r="L7" i="21" s="1"/>
  <c r="C4" i="20"/>
  <c r="B7" i="21" s="1"/>
  <c r="L13" i="21" l="1"/>
  <c r="B13" i="22"/>
  <c r="B9" i="22"/>
  <c r="B9" i="21"/>
  <c r="E4" i="20"/>
  <c r="K11" i="22"/>
  <c r="L11" i="22"/>
  <c r="L9" i="21"/>
  <c r="L7" i="22"/>
  <c r="B7" i="22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 s="1"/>
  <c r="T3" i="15" a="1"/>
  <c r="T3" i="15" s="1"/>
  <c r="E3" i="15" a="1"/>
  <c r="E3" i="15" s="1"/>
  <c r="N3" i="15" a="1"/>
  <c r="N3" i="15" s="1"/>
  <c r="R3" i="15" a="1"/>
  <c r="R3" i="15" s="1"/>
  <c r="S3" i="15" a="1"/>
  <c r="S3" i="15"/>
  <c r="F3" i="15" a="1"/>
  <c r="F3" i="15" s="1"/>
  <c r="Z3" i="15" a="1"/>
  <c r="Z3" i="15"/>
  <c r="I6" i="15"/>
  <c r="K6" i="15"/>
  <c r="Q6" i="15"/>
  <c r="S6" i="15"/>
  <c r="Y6" i="15"/>
  <c r="AA6" i="15"/>
  <c r="L3" i="15" a="1"/>
  <c r="L3" i="15"/>
  <c r="M3" i="15" a="1"/>
  <c r="M3" i="15" s="1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  <c r="G3" i="23" l="1"/>
  <c r="B2" i="21"/>
  <c r="H4" i="21" s="1"/>
  <c r="B2" i="22"/>
  <c r="H4" i="22" s="1"/>
  <c r="H3" i="23"/>
  <c r="B11" i="22"/>
  <c r="B11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<sst xmlns="http://schemas.openxmlformats.org/spreadsheetml/2006/main" count="271" uniqueCount="130">
  <si>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</si>
  <si>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</si>
  <si>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</si>
  <si>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</si>
  <si>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</si>
  <si>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</si>
  <si>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</si>
  <si>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</si>
  <si>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</si>
  <si>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</si>
  <si>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</si>
  <si>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</si>
  <si>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</si>
  <si>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</si>
  <si>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</si>
  <si>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</si>
  <si>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</si>
  <si>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</si>
  <si>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</si>
  <si>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</si>
  <si>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</si>
  <si>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</si>
  <si>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</si>
  <si>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</si>
  <si>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</si>
  <si>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</si>
  <si>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</si>
  <si>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</si>
  <si>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</si>
  <si>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</si>
  <si>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</si>
  <si>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</si>
  <si>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</si>
  <si>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</si>
  <si>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</si>
  <si>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</si>
  <si>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</si>
  <si>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</si>
  <si>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</si>
  <si>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</si>
  <si>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</si>
  <si>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</si>
  <si>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</si>
  <si>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</si>
  <si>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</si>
  <si>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</si>
  <si>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</si>
  <si>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</si>
  <si>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</si>
  <si>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</si>
  <si>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</si>
  <si>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</si>
  <si>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</si>
  <si>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</si>
  <si>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</si>
  <si>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</si>
  <si>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</si>
  <si>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</si>
  <si>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</si>
  <si>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</si>
  <si>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</si>
  <si>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</si>
  <si>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</si>
  <si>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</si>
  <si>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</si>
  <si>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</si>
  <si>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 - All Regions/Each Period</t>
  </si>
  <si>
    <t>UC_RHS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</si>
  <si>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</si>
  <si>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</si>
  <si>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</si>
  <si>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</si>
  <si>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</si>
  <si>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</si>
  <si>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</si>
  <si>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</si>
  <si>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</si>
  <si>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</si>
  <si>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</si>
  <si>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</si>
  <si>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</si>
  <si>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</si>
  <si>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</si>
  <si>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</si>
  <si>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</si>
  <si>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</si>
  <si>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</si>
  <si>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</si>
  <si>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</si>
  <si>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</si>
  <si>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</si>
  <si>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</si>
  <si>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</si>
  <si>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</si>
  <si>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</si>
  <si>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</si>
  <si>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</si>
  <si>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Licence:</t>
  </si>
  <si>
    <t>All</t>
  </si>
  <si>
    <t>Scenario</t>
  </si>
  <si>
    <t>2021-2025</t>
  </si>
  <si>
    <t>2026-2030</t>
  </si>
  <si>
    <t>2031-2050</t>
  </si>
  <si>
    <t>Original values</t>
  </si>
  <si>
    <t>Ireland's CB (million tonne)</t>
  </si>
  <si>
    <t>Reference: Climate Action Plan 2024</t>
  </si>
  <si>
    <t>\I:</t>
  </si>
  <si>
    <t>AllRegions</t>
  </si>
  <si>
    <t>Pset_Set</t>
  </si>
  <si>
    <t>LO</t>
  </si>
  <si>
    <t>TFM_INS</t>
  </si>
  <si>
    <t>COM_CUMNET</t>
  </si>
  <si>
    <t>UC_Sets: T_S:</t>
  </si>
  <si>
    <t>2021-2030</t>
  </si>
  <si>
    <t>2021-2050</t>
  </si>
  <si>
    <t>TOTGHG</t>
  </si>
  <si>
    <t>~TFM_INS</t>
  </si>
  <si>
    <t>PWRCO2N,INDCO2N,SYSCO2,TOTGHG</t>
  </si>
  <si>
    <t>UC_CB_1140_Mt_2021-2050_Single</t>
  </si>
  <si>
    <t>Carbon budget 1140 Mt 2021-2050 - Single</t>
  </si>
  <si>
    <t>\I:UC_CB_476_Mt_2021-2030_Single</t>
  </si>
  <si>
    <t>Carbon budget 476 Mt 2021-2030 - Single</t>
  </si>
  <si>
    <t>\I:UC_CB_664_Mt_2031-2050_Single</t>
  </si>
  <si>
    <t>Carbon budget 664 Mt 2031-2050 - Single</t>
  </si>
  <si>
    <t>UC_CB_0_Mt_2051-2100_Single</t>
  </si>
  <si>
    <t>Carbon budget 0 Mt 2051-2100 - Single</t>
  </si>
  <si>
    <t>PWRCO2N,INDCO2P,SYSCO2,TOTGHG</t>
  </si>
  <si>
    <t>PWRCO2N,INDCO2N,SYSCO2</t>
  </si>
  <si>
    <t>Neha Jaggeshar (UCC, Neha.Jaggeshar@ucc.ie)</t>
  </si>
  <si>
    <t>Specify a carbon budget for TIMLEAF MAC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</si>
</sst>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  <numFmt numFmtId="178" formatCode="_(&quot;$&quot;* #,##0.00_);_(&quot;$&quot;* \(#,##0.00\);_(&quot;$&quot;* &quot;-&quot;??_);_(@_)"/>
    <numFmt numFmtId="179" formatCode="_ * #,##0_ ;_ * \-#,##0_ ;_ * &quot;-&quot;_ ;_ @_ "/>
    <numFmt numFmtId="180" formatCode="_ * #,##0.00_ ;_ * \-#,##0.00_ ;_ * &quot;-&quot;??_ ;_ @_ "/>
    <numFmt numFmtId="181" formatCode="_-* #,##0.00\ &quot;€&quot;_-;\-* #,##0.00\ &quot;€&quot;_-;_-* &quot;-&quot;??\ &quot;€&quot;_-;_-@_-"/>
    <numFmt numFmtId="182" formatCode="_-[$€-2]* #,##0.00_-;\-[$€-2]* #,##0.00_-;_-[$€-2]* &quot;-&quot;??_-"/>
    <numFmt numFmtId="183" formatCode="0_ ;\-0\ "/>
    <numFmt numFmtId="184" formatCode="_-* #,##0.00\ _k_r_._-;\-* #,##0.00\ _k_r_._-;_-* &quot;-&quot;??\ _k_r_._-;_-@_-"/>
    <numFmt numFmtId="185" formatCode="_-* #,##0\ _k_r_._-;\-* #,##0\ _k_r_._-;_-* &quot;-&quot;\ _k_r_._-;_-@_-"/>
    <numFmt numFmtId="186" formatCode="_-&quot;£&quot;* #,##0.00_-;\-&quot;£&quot;* #,##0.00_-;_-&quot;£&quot;* &quot;-&quot;??_-;_-@_-"/>
    <numFmt numFmtId="187" formatCode="0_)"/>
    <numFmt numFmtId="188" formatCode="_-[$€-2]* #,##0.000_-;\-[$€-2]* #,##0.000_-;_-[$€-2]* &quot;-&quot;??_-"/>
  </numFmts>
  <fonts count="13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4"/>
      <color indexed="9"/>
      <name val="Arial"/>
      <family val="2"/>
    </font>
    <font>
      <sz val="12"/>
      <color indexed="8"/>
      <name val="Times New Roman"/>
      <family val="1"/>
    </font>
    <font>
      <sz val="10"/>
      <name val="Arial"/>
      <family val="2"/>
      <charset val="16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3"/>
      <charset val="128"/>
      <scheme val="minor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sz val="11"/>
      <color rgb="FF3F3F76"/>
      <name val="Calibri"/>
      <family val="3"/>
      <charset val="128"/>
      <scheme val="minor"/>
    </font>
    <font>
      <b/>
      <sz val="12"/>
      <color indexed="8"/>
      <name val="Times New Roman"/>
      <family val="1"/>
    </font>
    <font>
      <sz val="11"/>
      <color indexed="60"/>
      <name val="Calibri"/>
      <family val="2"/>
      <charset val="161"/>
    </font>
    <font>
      <sz val="11"/>
      <color rgb="FF9C6500"/>
      <name val="Calibri"/>
      <family val="2"/>
      <charset val="161"/>
      <scheme val="min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u/>
      <sz val="10"/>
      <color theme="10"/>
      <name val="Arial"/>
      <family val="2"/>
    </font>
    <font>
      <sz val="12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9C0006"/>
      <name val="Calibri"/>
      <family val="2"/>
    </font>
    <font>
      <sz val="10"/>
      <name val="Helv"/>
    </font>
    <font>
      <b/>
      <sz val="11"/>
      <name val="Calibri"/>
      <family val="2"/>
    </font>
    <font>
      <sz val="10"/>
      <name val="Arial"/>
      <family val="2"/>
      <charset val="204"/>
    </font>
    <font>
      <i/>
      <sz val="10"/>
      <name val="Calibri"/>
      <family val="2"/>
    </font>
    <font>
      <u/>
      <sz val="8"/>
      <color indexed="12"/>
      <name val="Arial"/>
      <family val="2"/>
    </font>
    <font>
      <sz val="10"/>
      <color rgb="FF0000FF"/>
      <name val="Calibri"/>
      <family val="2"/>
    </font>
    <font>
      <sz val="10"/>
      <color rgb="FF00B050"/>
      <name val="Calibri"/>
      <family val="2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rgb="FF006100"/>
      <name val="Calibri"/>
      <family val="2"/>
    </font>
    <font>
      <u/>
      <sz val="10"/>
      <color theme="10"/>
      <name val="Calibri"/>
      <family val="2"/>
    </font>
    <font>
      <sz val="10"/>
      <color rgb="FF9C6500"/>
      <name val="Calibri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Geneva"/>
      <family val="2"/>
    </font>
    <font>
      <u/>
      <sz val="12"/>
      <color indexed="20"/>
      <name val="??"/>
      <family val="1"/>
    </font>
    <font>
      <u/>
      <sz val="12"/>
      <color indexed="20"/>
      <name val="宋体"/>
      <family val="3"/>
      <charset val="134"/>
    </font>
    <font>
      <sz val="8"/>
      <name val="Arial"/>
      <family val="2"/>
    </font>
    <font>
      <sz val="8"/>
      <name val="Times"/>
      <family val="1"/>
    </font>
    <font>
      <sz val="9"/>
      <color theme="1"/>
      <name val="Verdana"/>
      <family val="2"/>
    </font>
    <font>
      <b/>
      <sz val="10"/>
      <color theme="4"/>
      <name val="Arial"/>
      <family val="2"/>
    </font>
    <font>
      <i/>
      <sz val="10"/>
      <name val="Arial"/>
      <family val="2"/>
    </font>
    <font>
      <sz val="10"/>
      <color theme="8" tint="-0.69997253334147158"/>
      <name val="Calibri"/>
      <family val="2"/>
      <scheme val="minor"/>
    </font>
    <font>
      <sz val="11"/>
      <name val="Calibri"/>
      <family val="2"/>
    </font>
    <font>
      <u/>
      <sz val="12"/>
      <color indexed="20"/>
      <name val="??"/>
      <charset val="134"/>
    </font>
    <font>
      <u/>
      <sz val="10"/>
      <color theme="10"/>
      <name val="Arial"/>
    </font>
  </fonts>
  <fills count="9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ED6EE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F2DDD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9.9978637043366805E-2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4547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  <xf numFmtId="0" fontId="52" fillId="0" borderId="0" applyNumberFormat="0" applyFill="0" applyBorder="0" applyAlignment="0" applyProtection="0"/>
    <xf numFmtId="0" fontId="53" fillId="0" borderId="22" applyNumberFormat="0" applyFill="0" applyAlignment="0" applyProtection="0"/>
    <xf numFmtId="0" fontId="54" fillId="0" borderId="23" applyNumberFormat="0" applyFill="0" applyAlignment="0" applyProtection="0"/>
    <xf numFmtId="0" fontId="55" fillId="0" borderId="24" applyNumberFormat="0" applyFill="0" applyAlignment="0" applyProtection="0"/>
    <xf numFmtId="0" fontId="55" fillId="0" borderId="0" applyNumberFormat="0" applyFill="0" applyBorder="0" applyAlignment="0" applyProtection="0"/>
    <xf numFmtId="0" fontId="56" fillId="40" borderId="0" applyNumberFormat="0" applyBorder="0" applyAlignment="0" applyProtection="0"/>
    <xf numFmtId="0" fontId="57" fillId="41" borderId="0" applyNumberFormat="0" applyBorder="0" applyAlignment="0" applyProtection="0"/>
    <xf numFmtId="0" fontId="58" fillId="42" borderId="0" applyNumberFormat="0" applyBorder="0" applyAlignment="0" applyProtection="0"/>
    <xf numFmtId="0" fontId="59" fillId="43" borderId="25" applyNumberFormat="0" applyAlignment="0" applyProtection="0"/>
    <xf numFmtId="0" fontId="60" fillId="44" borderId="26" applyNumberFormat="0" applyAlignment="0" applyProtection="0"/>
    <xf numFmtId="0" fontId="61" fillId="44" borderId="25" applyNumberFormat="0" applyAlignment="0" applyProtection="0"/>
    <xf numFmtId="0" fontId="62" fillId="0" borderId="27" applyNumberFormat="0" applyFill="0" applyAlignment="0" applyProtection="0"/>
    <xf numFmtId="0" fontId="17" fillId="45" borderId="28" applyNumberFormat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" fillId="0" borderId="30" applyNumberFormat="0" applyFill="0" applyAlignment="0" applyProtection="0"/>
    <xf numFmtId="0" fontId="65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5" fillId="51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4" borderId="0" applyNumberFormat="0" applyBorder="0" applyAlignment="0" applyProtection="0"/>
    <xf numFmtId="0" fontId="65" fillId="55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0" fontId="6" fillId="58" borderId="0" applyNumberFormat="0" applyBorder="0" applyAlignment="0" applyProtection="0"/>
    <xf numFmtId="0" fontId="65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5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5" fillId="67" borderId="0" applyNumberFormat="0" applyBorder="0" applyAlignment="0" applyProtection="0"/>
    <xf numFmtId="0" fontId="6" fillId="68" borderId="0" applyNumberFormat="0" applyBorder="0" applyAlignment="0" applyProtection="0"/>
    <xf numFmtId="0" fontId="6" fillId="69" borderId="0" applyNumberFormat="0" applyBorder="0" applyAlignment="0" applyProtection="0"/>
    <xf numFmtId="0" fontId="6" fillId="70" borderId="0" applyNumberFormat="0" applyBorder="0" applyAlignment="0" applyProtection="0"/>
    <xf numFmtId="0" fontId="18" fillId="0" borderId="0"/>
    <xf numFmtId="0" fontId="7" fillId="0" borderId="0"/>
    <xf numFmtId="0" fontId="2" fillId="0" borderId="0"/>
    <xf numFmtId="0" fontId="120" fillId="0" borderId="0">
      <alignment vertical="center"/>
    </xf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0" borderId="0"/>
    <xf numFmtId="0" fontId="21" fillId="11" borderId="0"/>
    <xf numFmtId="0" fontId="21" fillId="10" borderId="0"/>
    <xf numFmtId="0" fontId="21" fillId="11" borderId="0"/>
    <xf numFmtId="0" fontId="21" fillId="10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1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1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0" borderId="0"/>
    <xf numFmtId="0" fontId="21" fillId="11" borderId="0"/>
    <xf numFmtId="0" fontId="21" fillId="10" borderId="0"/>
    <xf numFmtId="0" fontId="21" fillId="10" borderId="0"/>
    <xf numFmtId="0" fontId="21" fillId="11" borderId="0"/>
    <xf numFmtId="0" fontId="21" fillId="10" borderId="0"/>
    <xf numFmtId="0" fontId="21" fillId="10" borderId="0"/>
    <xf numFmtId="0" fontId="21" fillId="11" borderId="0"/>
    <xf numFmtId="0" fontId="21" fillId="10" borderId="0"/>
    <xf numFmtId="0" fontId="21" fillId="10" borderId="0"/>
    <xf numFmtId="0" fontId="21" fillId="11" borderId="0"/>
    <xf numFmtId="0" fontId="21" fillId="10" borderId="0"/>
    <xf numFmtId="0" fontId="21" fillId="10" borderId="0"/>
    <xf numFmtId="0" fontId="21" fillId="10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2" borderId="0"/>
    <xf numFmtId="0" fontId="21" fillId="13" borderId="0"/>
    <xf numFmtId="0" fontId="21" fillId="12" borderId="0"/>
    <xf numFmtId="0" fontId="21" fillId="13" borderId="0"/>
    <xf numFmtId="0" fontId="21" fillId="12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3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3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3" borderId="0"/>
    <xf numFmtId="0" fontId="21" fillId="12" borderId="0"/>
    <xf numFmtId="0" fontId="21" fillId="12" borderId="0"/>
    <xf numFmtId="0" fontId="21" fillId="13" borderId="0"/>
    <xf numFmtId="0" fontId="21" fillId="12" borderId="0"/>
    <xf numFmtId="0" fontId="21" fillId="12" borderId="0"/>
    <xf numFmtId="0" fontId="21" fillId="13" borderId="0"/>
    <xf numFmtId="0" fontId="21" fillId="12" borderId="0"/>
    <xf numFmtId="0" fontId="21" fillId="12" borderId="0"/>
    <xf numFmtId="0" fontId="21" fillId="13" borderId="0"/>
    <xf numFmtId="0" fontId="21" fillId="12" borderId="0"/>
    <xf numFmtId="0" fontId="21" fillId="12" borderId="0"/>
    <xf numFmtId="0" fontId="21" fillId="12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4" borderId="0"/>
    <xf numFmtId="0" fontId="21" fillId="15" borderId="0"/>
    <xf numFmtId="0" fontId="21" fillId="14" borderId="0"/>
    <xf numFmtId="0" fontId="21" fillId="15" borderId="0"/>
    <xf numFmtId="0" fontId="21" fillId="14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5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5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4" borderId="0"/>
    <xf numFmtId="0" fontId="21" fillId="15" borderId="0"/>
    <xf numFmtId="0" fontId="21" fillId="14" borderId="0"/>
    <xf numFmtId="0" fontId="21" fillId="14" borderId="0"/>
    <xf numFmtId="0" fontId="21" fillId="15" borderId="0"/>
    <xf numFmtId="0" fontId="21" fillId="14" borderId="0"/>
    <xf numFmtId="0" fontId="21" fillId="14" borderId="0"/>
    <xf numFmtId="0" fontId="21" fillId="15" borderId="0"/>
    <xf numFmtId="0" fontId="21" fillId="14" borderId="0"/>
    <xf numFmtId="0" fontId="21" fillId="14" borderId="0"/>
    <xf numFmtId="0" fontId="21" fillId="15" borderId="0"/>
    <xf numFmtId="0" fontId="21" fillId="14" borderId="0"/>
    <xf numFmtId="0" fontId="21" fillId="14" borderId="0"/>
    <xf numFmtId="0" fontId="21" fillId="14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6" borderId="0"/>
    <xf numFmtId="0" fontId="21" fillId="17" borderId="0"/>
    <xf numFmtId="0" fontId="21" fillId="16" borderId="0"/>
    <xf numFmtId="0" fontId="21" fillId="17" borderId="0"/>
    <xf numFmtId="0" fontId="21" fillId="16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7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7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7" borderId="0"/>
    <xf numFmtId="0" fontId="21" fillId="16" borderId="0"/>
    <xf numFmtId="0" fontId="21" fillId="16" borderId="0"/>
    <xf numFmtId="0" fontId="21" fillId="17" borderId="0"/>
    <xf numFmtId="0" fontId="21" fillId="16" borderId="0"/>
    <xf numFmtId="0" fontId="21" fillId="16" borderId="0"/>
    <xf numFmtId="0" fontId="21" fillId="17" borderId="0"/>
    <xf numFmtId="0" fontId="21" fillId="16" borderId="0"/>
    <xf numFmtId="0" fontId="21" fillId="16" borderId="0"/>
    <xf numFmtId="0" fontId="21" fillId="17" borderId="0"/>
    <xf numFmtId="0" fontId="21" fillId="16" borderId="0"/>
    <xf numFmtId="0" fontId="21" fillId="16" borderId="0"/>
    <xf numFmtId="0" fontId="21" fillId="16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7" borderId="0"/>
    <xf numFmtId="0" fontId="21" fillId="15" borderId="0"/>
    <xf numFmtId="0" fontId="21" fillId="17" borderId="0"/>
    <xf numFmtId="0" fontId="21" fillId="15" borderId="0"/>
    <xf numFmtId="0" fontId="21" fillId="17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5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5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21" fillId="17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21" fillId="17" borderId="0"/>
    <xf numFmtId="0" fontId="21" fillId="15" borderId="0"/>
    <xf numFmtId="0" fontId="21" fillId="17" borderId="0"/>
    <xf numFmtId="0" fontId="21" fillId="17" borderId="0"/>
    <xf numFmtId="0" fontId="21" fillId="15" borderId="0"/>
    <xf numFmtId="0" fontId="21" fillId="17" borderId="0"/>
    <xf numFmtId="0" fontId="21" fillId="17" borderId="0"/>
    <xf numFmtId="0" fontId="21" fillId="15" borderId="0"/>
    <xf numFmtId="0" fontId="21" fillId="17" borderId="0"/>
    <xf numFmtId="0" fontId="21" fillId="17" borderId="0"/>
    <xf numFmtId="0" fontId="21" fillId="15" borderId="0"/>
    <xf numFmtId="0" fontId="21" fillId="17" borderId="0"/>
    <xf numFmtId="0" fontId="21" fillId="17" borderId="0"/>
    <xf numFmtId="0" fontId="21" fillId="17" borderId="0"/>
    <xf numFmtId="0" fontId="21" fillId="10" borderId="0"/>
    <xf numFmtId="0" fontId="21" fillId="12" borderId="0"/>
    <xf numFmtId="0" fontId="21" fillId="14" borderId="0"/>
    <xf numFmtId="0" fontId="21" fillId="16" borderId="0"/>
    <xf numFmtId="0" fontId="21" fillId="18" borderId="0"/>
    <xf numFmtId="0" fontId="21" fillId="17" borderId="0"/>
    <xf numFmtId="49" fontId="40" fillId="0" borderId="4">
      <alignment horizontal="left" vertical="center" indent="2"/>
    </xf>
    <xf numFmtId="0" fontId="2" fillId="0" borderId="0">
      <alignment horizontal="left" vertical="center" indent="2"/>
    </xf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1" borderId="0"/>
    <xf numFmtId="0" fontId="21" fillId="18" borderId="0"/>
    <xf numFmtId="0" fontId="21" fillId="11" borderId="0"/>
    <xf numFmtId="0" fontId="21" fillId="18" borderId="0"/>
    <xf numFmtId="0" fontId="21" fillId="11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1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3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20" borderId="0"/>
    <xf numFmtId="0" fontId="21" fillId="20" borderId="0"/>
    <xf numFmtId="0" fontId="21" fillId="20" borderId="0"/>
    <xf numFmtId="0" fontId="21" fillId="20" borderId="0"/>
    <xf numFmtId="0" fontId="21" fillId="20" borderId="0"/>
    <xf numFmtId="0" fontId="21" fillId="20" borderId="0"/>
    <xf numFmtId="0" fontId="21" fillId="19" borderId="0"/>
    <xf numFmtId="0" fontId="21" fillId="20" borderId="0"/>
    <xf numFmtId="0" fontId="21" fillId="19" borderId="0"/>
    <xf numFmtId="0" fontId="21" fillId="20" borderId="0"/>
    <xf numFmtId="0" fontId="21" fillId="19" borderId="0"/>
    <xf numFmtId="0" fontId="21" fillId="20" borderId="0"/>
    <xf numFmtId="0" fontId="21" fillId="20" borderId="0"/>
    <xf numFmtId="0" fontId="21" fillId="20" borderId="0"/>
    <xf numFmtId="0" fontId="21" fillId="20" borderId="0"/>
    <xf numFmtId="0" fontId="21" fillId="20" borderId="0"/>
    <xf numFmtId="0" fontId="21" fillId="20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20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20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19" borderId="0"/>
    <xf numFmtId="0" fontId="21" fillId="20" borderId="0"/>
    <xf numFmtId="0" fontId="21" fillId="19" borderId="0"/>
    <xf numFmtId="0" fontId="21" fillId="19" borderId="0"/>
    <xf numFmtId="0" fontId="21" fillId="20" borderId="0"/>
    <xf numFmtId="0" fontId="21" fillId="19" borderId="0"/>
    <xf numFmtId="0" fontId="21" fillId="19" borderId="0"/>
    <xf numFmtId="0" fontId="21" fillId="20" borderId="0"/>
    <xf numFmtId="0" fontId="21" fillId="19" borderId="0"/>
    <xf numFmtId="0" fontId="21" fillId="19" borderId="0"/>
    <xf numFmtId="0" fontId="21" fillId="20" borderId="0"/>
    <xf numFmtId="0" fontId="21" fillId="19" borderId="0"/>
    <xf numFmtId="0" fontId="21" fillId="19" borderId="0"/>
    <xf numFmtId="0" fontId="21" fillId="19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6" borderId="0"/>
    <xf numFmtId="0" fontId="21" fillId="12" borderId="0"/>
    <xf numFmtId="0" fontId="21" fillId="16" borderId="0"/>
    <xf numFmtId="0" fontId="21" fillId="12" borderId="0"/>
    <xf numFmtId="0" fontId="21" fillId="16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2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2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2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6" borderId="0"/>
    <xf numFmtId="0" fontId="21" fillId="12" borderId="0"/>
    <xf numFmtId="0" fontId="21" fillId="16" borderId="0"/>
    <xf numFmtId="0" fontId="21" fillId="16" borderId="0"/>
    <xf numFmtId="0" fontId="21" fillId="12" borderId="0"/>
    <xf numFmtId="0" fontId="21" fillId="16" borderId="0"/>
    <xf numFmtId="0" fontId="21" fillId="16" borderId="0"/>
    <xf numFmtId="0" fontId="21" fillId="12" borderId="0"/>
    <xf numFmtId="0" fontId="21" fillId="16" borderId="0"/>
    <xf numFmtId="0" fontId="21" fillId="16" borderId="0"/>
    <xf numFmtId="0" fontId="21" fillId="12" borderId="0"/>
    <xf numFmtId="0" fontId="21" fillId="16" borderId="0"/>
    <xf numFmtId="0" fontId="21" fillId="16" borderId="0"/>
    <xf numFmtId="0" fontId="21" fillId="16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1" borderId="0"/>
    <xf numFmtId="0" fontId="21" fillId="18" borderId="0"/>
    <xf numFmtId="0" fontId="21" fillId="11" borderId="0"/>
    <xf numFmtId="0" fontId="21" fillId="18" borderId="0"/>
    <xf numFmtId="0" fontId="21" fillId="11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8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8" borderId="0"/>
    <xf numFmtId="0" fontId="21" fillId="11" borderId="0"/>
    <xf numFmtId="0" fontId="21" fillId="11" borderId="0"/>
    <xf numFmtId="0" fontId="21" fillId="1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21" borderId="0"/>
    <xf numFmtId="0" fontId="21" fillId="15" borderId="0"/>
    <xf numFmtId="0" fontId="21" fillId="21" borderId="0"/>
    <xf numFmtId="0" fontId="21" fillId="15" borderId="0"/>
    <xf numFmtId="0" fontId="21" fillId="21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15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15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15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21" borderId="0"/>
    <xf numFmtId="0" fontId="21" fillId="15" borderId="0"/>
    <xf numFmtId="0" fontId="21" fillId="21" borderId="0"/>
    <xf numFmtId="0" fontId="21" fillId="21" borderId="0"/>
    <xf numFmtId="0" fontId="21" fillId="15" borderId="0"/>
    <xf numFmtId="0" fontId="21" fillId="21" borderId="0"/>
    <xf numFmtId="0" fontId="21" fillId="21" borderId="0"/>
    <xf numFmtId="0" fontId="21" fillId="15" borderId="0"/>
    <xf numFmtId="0" fontId="21" fillId="21" borderId="0"/>
    <xf numFmtId="0" fontId="21" fillId="21" borderId="0"/>
    <xf numFmtId="0" fontId="21" fillId="15" borderId="0"/>
    <xf numFmtId="0" fontId="21" fillId="21" borderId="0"/>
    <xf numFmtId="0" fontId="21" fillId="21" borderId="0"/>
    <xf numFmtId="0" fontId="21" fillId="21" borderId="0"/>
    <xf numFmtId="0" fontId="21" fillId="11" borderId="0"/>
    <xf numFmtId="0" fontId="21" fillId="13" borderId="0"/>
    <xf numFmtId="0" fontId="21" fillId="19" borderId="0"/>
    <xf numFmtId="0" fontId="21" fillId="16" borderId="0"/>
    <xf numFmtId="0" fontId="21" fillId="11" borderId="0"/>
    <xf numFmtId="0" fontId="21" fillId="21" borderId="0"/>
    <xf numFmtId="0" fontId="2" fillId="0" borderId="0">
      <alignment horizontal="left" vertical="center" indent="5"/>
    </xf>
    <xf numFmtId="49" fontId="40" fillId="0" borderId="32">
      <alignment horizontal="left" vertical="center" indent="5"/>
    </xf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18" borderId="0"/>
    <xf numFmtId="0" fontId="22" fillId="22" borderId="0"/>
    <xf numFmtId="0" fontId="22" fillId="18" borderId="0"/>
    <xf numFmtId="0" fontId="22" fillId="22" borderId="0"/>
    <xf numFmtId="0" fontId="22" fillId="18" borderId="0"/>
    <xf numFmtId="0" fontId="22" fillId="22" borderId="0"/>
    <xf numFmtId="0" fontId="22" fillId="18" borderId="0"/>
    <xf numFmtId="0" fontId="22" fillId="18" borderId="0"/>
    <xf numFmtId="0" fontId="22" fillId="18" borderId="0"/>
    <xf numFmtId="0" fontId="22" fillId="18" borderId="0"/>
    <xf numFmtId="0" fontId="22" fillId="18" borderId="0"/>
    <xf numFmtId="0" fontId="22" fillId="18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18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22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23" borderId="0"/>
    <xf numFmtId="0" fontId="22" fillId="13" borderId="0"/>
    <xf numFmtId="0" fontId="22" fillId="23" borderId="0"/>
    <xf numFmtId="0" fontId="22" fillId="13" borderId="0"/>
    <xf numFmtId="0" fontId="22" fillId="23" borderId="0"/>
    <xf numFmtId="0" fontId="22" fillId="1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2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21" borderId="0"/>
    <xf numFmtId="0" fontId="22" fillId="19" borderId="0"/>
    <xf numFmtId="0" fontId="22" fillId="21" borderId="0"/>
    <xf numFmtId="0" fontId="22" fillId="19" borderId="0"/>
    <xf numFmtId="0" fontId="22" fillId="21" borderId="0"/>
    <xf numFmtId="0" fontId="22" fillId="19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21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19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12" borderId="0"/>
    <xf numFmtId="0" fontId="22" fillId="24" borderId="0"/>
    <xf numFmtId="0" fontId="22" fillId="12" borderId="0"/>
    <xf numFmtId="0" fontId="22" fillId="24" borderId="0"/>
    <xf numFmtId="0" fontId="22" fillId="12" borderId="0"/>
    <xf numFmtId="0" fontId="22" fillId="24" borderId="0"/>
    <xf numFmtId="0" fontId="22" fillId="12" borderId="0"/>
    <xf numFmtId="0" fontId="22" fillId="12" borderId="0"/>
    <xf numFmtId="0" fontId="22" fillId="12" borderId="0"/>
    <xf numFmtId="0" fontId="22" fillId="12" borderId="0"/>
    <xf numFmtId="0" fontId="22" fillId="12" borderId="0"/>
    <xf numFmtId="0" fontId="22" fillId="12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12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18" borderId="0"/>
    <xf numFmtId="0" fontId="22" fillId="25" borderId="0"/>
    <xf numFmtId="0" fontId="22" fillId="18" borderId="0"/>
    <xf numFmtId="0" fontId="22" fillId="25" borderId="0"/>
    <xf numFmtId="0" fontId="22" fillId="18" borderId="0"/>
    <xf numFmtId="0" fontId="22" fillId="25" borderId="0"/>
    <xf numFmtId="0" fontId="22" fillId="18" borderId="0"/>
    <xf numFmtId="0" fontId="22" fillId="18" borderId="0"/>
    <xf numFmtId="0" fontId="22" fillId="18" borderId="0"/>
    <xf numFmtId="0" fontId="22" fillId="18" borderId="0"/>
    <xf numFmtId="0" fontId="22" fillId="18" borderId="0"/>
    <xf numFmtId="0" fontId="22" fillId="18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18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13" borderId="0"/>
    <xf numFmtId="0" fontId="22" fillId="26" borderId="0"/>
    <xf numFmtId="0" fontId="22" fillId="13" borderId="0"/>
    <xf numFmtId="0" fontId="22" fillId="26" borderId="0"/>
    <xf numFmtId="0" fontId="22" fillId="13" borderId="0"/>
    <xf numFmtId="0" fontId="22" fillId="26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13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6" borderId="0"/>
    <xf numFmtId="0" fontId="22" fillId="22" borderId="0"/>
    <xf numFmtId="0" fontId="22" fillId="13" borderId="0"/>
    <xf numFmtId="0" fontId="22" fillId="19" borderId="0"/>
    <xf numFmtId="0" fontId="22" fillId="24" borderId="0"/>
    <xf numFmtId="0" fontId="22" fillId="25" borderId="0"/>
    <xf numFmtId="0" fontId="22" fillId="26" borderId="0"/>
    <xf numFmtId="0" fontId="22" fillId="24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8" borderId="0"/>
    <xf numFmtId="0" fontId="22" fillId="27" borderId="0"/>
    <xf numFmtId="0" fontId="22" fillId="28" borderId="0"/>
    <xf numFmtId="0" fontId="22" fillId="27" borderId="0"/>
    <xf numFmtId="0" fontId="22" fillId="28" borderId="0"/>
    <xf numFmtId="0" fontId="22" fillId="27" borderId="0"/>
    <xf numFmtId="0" fontId="22" fillId="28" borderId="0"/>
    <xf numFmtId="0" fontId="22" fillId="28" borderId="0"/>
    <xf numFmtId="0" fontId="22" fillId="28" borderId="0"/>
    <xf numFmtId="0" fontId="22" fillId="28" borderId="0"/>
    <xf numFmtId="0" fontId="22" fillId="28" borderId="0"/>
    <xf numFmtId="0" fontId="22" fillId="28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8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7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3" borderId="0"/>
    <xf numFmtId="0" fontId="22" fillId="29" borderId="0"/>
    <xf numFmtId="0" fontId="22" fillId="23" borderId="0"/>
    <xf numFmtId="0" fontId="22" fillId="29" borderId="0"/>
    <xf numFmtId="0" fontId="22" fillId="23" borderId="0"/>
    <xf numFmtId="0" fontId="22" fillId="29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3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21" borderId="0"/>
    <xf numFmtId="0" fontId="22" fillId="30" borderId="0"/>
    <xf numFmtId="0" fontId="22" fillId="21" borderId="0"/>
    <xf numFmtId="0" fontId="22" fillId="30" borderId="0"/>
    <xf numFmtId="0" fontId="22" fillId="21" borderId="0"/>
    <xf numFmtId="0" fontId="22" fillId="30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21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30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31" borderId="0"/>
    <xf numFmtId="0" fontId="22" fillId="24" borderId="0"/>
    <xf numFmtId="0" fontId="22" fillId="31" borderId="0"/>
    <xf numFmtId="0" fontId="22" fillId="24" borderId="0"/>
    <xf numFmtId="0" fontId="22" fillId="31" borderId="0"/>
    <xf numFmtId="0" fontId="22" fillId="24" borderId="0"/>
    <xf numFmtId="0" fontId="22" fillId="31" borderId="0"/>
    <xf numFmtId="0" fontId="22" fillId="31" borderId="0"/>
    <xf numFmtId="0" fontId="22" fillId="31" borderId="0"/>
    <xf numFmtId="0" fontId="22" fillId="31" borderId="0"/>
    <xf numFmtId="0" fontId="22" fillId="31" borderId="0"/>
    <xf numFmtId="0" fontId="22" fillId="31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31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9" borderId="0"/>
    <xf numFmtId="0" fontId="22" fillId="23" borderId="0"/>
    <xf numFmtId="0" fontId="22" fillId="29" borderId="0"/>
    <xf numFmtId="0" fontId="22" fillId="23" borderId="0"/>
    <xf numFmtId="0" fontId="22" fillId="29" borderId="0"/>
    <xf numFmtId="0" fontId="22" fillId="23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9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22" fillId="23" borderId="0"/>
    <xf numFmtId="0" fontId="41" fillId="72" borderId="0"/>
    <xf numFmtId="4" fontId="41" fillId="72" borderId="0"/>
    <xf numFmtId="0" fontId="40" fillId="72" borderId="0">
      <alignment horizontal="right" vertical="center"/>
    </xf>
    <xf numFmtId="4" fontId="40" fillId="72" borderId="0">
      <alignment horizontal="right" vertical="center"/>
    </xf>
    <xf numFmtId="0" fontId="40" fillId="72" borderId="4">
      <alignment horizontal="right" vertical="center"/>
    </xf>
    <xf numFmtId="0" fontId="40" fillId="71" borderId="0">
      <alignment horizontal="right" vertical="center"/>
    </xf>
    <xf numFmtId="4" fontId="40" fillId="71" borderId="0">
      <alignment horizontal="right" vertical="center"/>
    </xf>
    <xf numFmtId="0" fontId="40" fillId="71" borderId="0">
      <alignment horizontal="right" vertical="center"/>
    </xf>
    <xf numFmtId="4" fontId="40" fillId="71" borderId="0">
      <alignment horizontal="right" vertical="center"/>
    </xf>
    <xf numFmtId="0" fontId="39" fillId="71" borderId="4">
      <alignment horizontal="right" vertical="center"/>
    </xf>
    <xf numFmtId="4" fontId="39" fillId="71" borderId="4">
      <alignment horizontal="right" vertical="center"/>
    </xf>
    <xf numFmtId="0" fontId="39" fillId="71" borderId="33">
      <alignment horizontal="right" vertical="center"/>
    </xf>
    <xf numFmtId="0" fontId="68" fillId="71" borderId="4">
      <alignment horizontal="right" vertical="center"/>
    </xf>
    <xf numFmtId="4" fontId="68" fillId="71" borderId="4">
      <alignment horizontal="right" vertical="center"/>
    </xf>
    <xf numFmtId="0" fontId="39" fillId="32" borderId="4">
      <alignment horizontal="right" vertical="center"/>
    </xf>
    <xf numFmtId="4" fontId="39" fillId="32" borderId="4">
      <alignment horizontal="right" vertical="center"/>
    </xf>
    <xf numFmtId="0" fontId="39" fillId="32" borderId="33">
      <alignment horizontal="right" vertical="center"/>
    </xf>
    <xf numFmtId="0" fontId="39" fillId="32" borderId="4">
      <alignment horizontal="right" vertical="center"/>
    </xf>
    <xf numFmtId="4" fontId="39" fillId="32" borderId="4">
      <alignment horizontal="right" vertical="center"/>
    </xf>
    <xf numFmtId="0" fontId="39" fillId="32" borderId="34">
      <alignment horizontal="right" vertical="center"/>
    </xf>
    <xf numFmtId="0" fontId="39" fillId="32" borderId="32">
      <alignment horizontal="right" vertical="center"/>
    </xf>
    <xf numFmtId="4" fontId="39" fillId="32" borderId="32">
      <alignment horizontal="right" vertical="center"/>
    </xf>
    <xf numFmtId="0" fontId="39" fillId="32" borderId="35">
      <alignment horizontal="right" vertical="center"/>
    </xf>
    <xf numFmtId="4" fontId="39" fillId="32" borderId="35">
      <alignment horizontal="right" vertical="center"/>
    </xf>
    <xf numFmtId="0" fontId="22" fillId="27" borderId="0"/>
    <xf numFmtId="0" fontId="22" fillId="29" borderId="0"/>
    <xf numFmtId="0" fontId="22" fillId="30" borderId="0"/>
    <xf numFmtId="0" fontId="22" fillId="24" borderId="0"/>
    <xf numFmtId="0" fontId="22" fillId="25" borderId="0"/>
    <xf numFmtId="0" fontId="22" fillId="23" borderId="0"/>
    <xf numFmtId="0" fontId="33" fillId="33" borderId="18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6" borderId="0"/>
    <xf numFmtId="0" fontId="23" fillId="12" borderId="0"/>
    <xf numFmtId="0" fontId="23" fillId="16" borderId="0"/>
    <xf numFmtId="0" fontId="23" fillId="12" borderId="0"/>
    <xf numFmtId="0" fontId="23" fillId="16" borderId="0"/>
    <xf numFmtId="0" fontId="23" fillId="12" borderId="0"/>
    <xf numFmtId="0" fontId="23" fillId="16" borderId="0"/>
    <xf numFmtId="0" fontId="23" fillId="16" borderId="0"/>
    <xf numFmtId="0" fontId="23" fillId="16" borderId="0"/>
    <xf numFmtId="0" fontId="23" fillId="16" borderId="0"/>
    <xf numFmtId="0" fontId="23" fillId="16" borderId="0"/>
    <xf numFmtId="0" fontId="23" fillId="16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6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57" fillId="41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3" fillId="12" borderId="0"/>
    <xf numFmtId="0" fontId="24" fillId="33" borderId="6"/>
    <xf numFmtId="4" fontId="41" fillId="0" borderId="3">
      <alignment horizontal="right" vertical="center"/>
    </xf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0" fontId="25" fillId="35" borderId="7"/>
    <xf numFmtId="49" fontId="2" fillId="72" borderId="36">
      <alignment vertical="top" wrapText="1"/>
    </xf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6" fontId="2" fillId="0" borderId="0"/>
    <xf numFmtId="43" fontId="2" fillId="0" borderId="0"/>
    <xf numFmtId="43" fontId="2" fillId="0" borderId="0"/>
    <xf numFmtId="166" fontId="2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43" fontId="21" fillId="0" borderId="0"/>
    <xf numFmtId="167" fontId="2" fillId="0" borderId="0"/>
    <xf numFmtId="43" fontId="21" fillId="0" borderId="0"/>
    <xf numFmtId="43" fontId="2" fillId="0" borderId="0"/>
    <xf numFmtId="167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167" fontId="2" fillId="0" borderId="0"/>
    <xf numFmtId="167" fontId="2" fillId="0" borderId="0"/>
    <xf numFmtId="167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43" fontId="2" fillId="0" borderId="0"/>
    <xf numFmtId="167" fontId="2" fillId="0" borderId="0"/>
    <xf numFmtId="43" fontId="2" fillId="0" borderId="0"/>
    <xf numFmtId="180" fontId="69" fillId="0" borderId="0"/>
    <xf numFmtId="43" fontId="21" fillId="0" borderId="0"/>
    <xf numFmtId="43" fontId="21" fillId="0" borderId="0"/>
    <xf numFmtId="43" fontId="2" fillId="0" borderId="0"/>
    <xf numFmtId="43" fontId="2" fillId="0" borderId="0"/>
    <xf numFmtId="180" fontId="69" fillId="0" borderId="0"/>
    <xf numFmtId="43" fontId="2" fillId="0" borderId="0"/>
    <xf numFmtId="43" fontId="21" fillId="0" borderId="0"/>
    <xf numFmtId="180" fontId="69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80" fontId="69" fillId="0" borderId="0"/>
    <xf numFmtId="43" fontId="2" fillId="0" borderId="0"/>
    <xf numFmtId="43" fontId="21" fillId="0" borderId="0"/>
    <xf numFmtId="43" fontId="2" fillId="0" borderId="0"/>
    <xf numFmtId="43" fontId="2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69" fillId="0" borderId="0"/>
    <xf numFmtId="43" fontId="69" fillId="0" borderId="0"/>
    <xf numFmtId="43" fontId="2" fillId="0" borderId="0"/>
    <xf numFmtId="166" fontId="2" fillId="0" borderId="0"/>
    <xf numFmtId="43" fontId="2" fillId="0" borderId="0"/>
    <xf numFmtId="43" fontId="2" fillId="0" borderId="0"/>
    <xf numFmtId="166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6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66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0" fontId="43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0" fontId="43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0" fontId="39" fillId="0" borderId="0">
      <alignment horizontal="right"/>
    </xf>
    <xf numFmtId="178" fontId="2" fillId="0" borderId="0"/>
    <xf numFmtId="174" fontId="2" fillId="0" borderId="0"/>
    <xf numFmtId="0" fontId="40" fillId="32" borderId="8">
      <alignment horizontal="left" vertical="center" wrapText="1" indent="2"/>
    </xf>
    <xf numFmtId="0" fontId="40" fillId="71" borderId="32">
      <alignment horizontal="left" vertical="center"/>
    </xf>
    <xf numFmtId="0" fontId="39" fillId="0" borderId="37">
      <alignment horizontal="left" vertical="top" wrapText="1"/>
    </xf>
    <xf numFmtId="3" fontId="70" fillId="0" borderId="36">
      <alignment horizontal="right" vertical="top"/>
    </xf>
    <xf numFmtId="0" fontId="31" fillId="17" borderId="6"/>
    <xf numFmtId="0" fontId="71" fillId="0" borderId="31"/>
    <xf numFmtId="0" fontId="1" fillId="73" borderId="4">
      <alignment horizontal="centerContinuous" vertical="top" wrapText="1"/>
    </xf>
    <xf numFmtId="0" fontId="72" fillId="0" borderId="0">
      <alignment vertical="top" wrapText="1"/>
    </xf>
    <xf numFmtId="0" fontId="4" fillId="0" borderId="19"/>
    <xf numFmtId="0" fontId="26" fillId="0" borderId="0"/>
    <xf numFmtId="0" fontId="73" fillId="0" borderId="0">
      <alignment vertical="top"/>
    </xf>
    <xf numFmtId="17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0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1" fontId="2" fillId="0" borderId="0"/>
    <xf numFmtId="175" fontId="2" fillId="0" borderId="0"/>
    <xf numFmtId="175" fontId="2" fillId="0" borderId="0"/>
    <xf numFmtId="171" fontId="2" fillId="0" borderId="0"/>
    <xf numFmtId="181" fontId="2" fillId="0" borderId="0"/>
    <xf numFmtId="175" fontId="2" fillId="0" borderId="0"/>
    <xf numFmtId="171" fontId="2" fillId="0" borderId="0"/>
    <xf numFmtId="171" fontId="2" fillId="0" borderId="0"/>
    <xf numFmtId="170" fontId="2" fillId="0" borderId="0"/>
    <xf numFmtId="182" fontId="69" fillId="0" borderId="0"/>
    <xf numFmtId="17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7" fontId="2" fillId="0" borderId="0"/>
    <xf numFmtId="177" fontId="2" fillId="0" borderId="0"/>
    <xf numFmtId="175" fontId="2" fillId="0" borderId="0"/>
    <xf numFmtId="171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0" fontId="2" fillId="0" borderId="0"/>
    <xf numFmtId="177" fontId="2" fillId="0" borderId="0"/>
    <xf numFmtId="170" fontId="2" fillId="0" borderId="0"/>
    <xf numFmtId="173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0" fontId="2" fillId="0" borderId="0"/>
    <xf numFmtId="171" fontId="2" fillId="0" borderId="0"/>
    <xf numFmtId="175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0" fontId="2" fillId="0" borderId="0"/>
    <xf numFmtId="171" fontId="2" fillId="0" borderId="0"/>
    <xf numFmtId="171" fontId="2" fillId="0" borderId="0"/>
    <xf numFmtId="175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5" fontId="2" fillId="0" borderId="0"/>
    <xf numFmtId="171" fontId="2" fillId="0" borderId="0"/>
    <xf numFmtId="171" fontId="2" fillId="0" borderId="0"/>
    <xf numFmtId="171" fontId="2" fillId="0" borderId="0"/>
    <xf numFmtId="175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81" fontId="2" fillId="0" borderId="0"/>
    <xf numFmtId="171" fontId="2" fillId="0" borderId="0"/>
    <xf numFmtId="182" fontId="69" fillId="0" borderId="0"/>
    <xf numFmtId="177" fontId="2" fillId="0" borderId="0"/>
    <xf numFmtId="171" fontId="2" fillId="0" borderId="0"/>
    <xf numFmtId="175" fontId="2" fillId="0" borderId="0"/>
    <xf numFmtId="171" fontId="2" fillId="0" borderId="0"/>
    <xf numFmtId="170" fontId="2" fillId="0" borderId="0"/>
    <xf numFmtId="175" fontId="2" fillId="0" borderId="0"/>
    <xf numFmtId="177" fontId="2" fillId="0" borderId="0"/>
    <xf numFmtId="182" fontId="6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7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1" fontId="2" fillId="0" borderId="0"/>
    <xf numFmtId="11" fontId="2" fillId="0" borderId="0"/>
    <xf numFmtId="11" fontId="2" fillId="0" borderId="0"/>
    <xf numFmtId="11" fontId="2" fillId="0" borderId="0"/>
    <xf numFmtId="11" fontId="69" fillId="0" borderId="0"/>
    <xf numFmtId="11" fontId="2" fillId="0" borderId="0"/>
    <xf numFmtId="11" fontId="69" fillId="0" borderId="0"/>
    <xf numFmtId="11" fontId="69" fillId="0" borderId="0"/>
    <xf numFmtId="11" fontId="2" fillId="0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8" borderId="0"/>
    <xf numFmtId="0" fontId="27" fillId="14" borderId="0"/>
    <xf numFmtId="0" fontId="27" fillId="14" borderId="0"/>
    <xf numFmtId="0" fontId="27" fillId="18" borderId="0"/>
    <xf numFmtId="0" fontId="27" fillId="14" borderId="0"/>
    <xf numFmtId="0" fontId="74" fillId="40" borderId="0"/>
    <xf numFmtId="0" fontId="27" fillId="18" borderId="0"/>
    <xf numFmtId="0" fontId="74" fillId="40" borderId="0"/>
    <xf numFmtId="0" fontId="27" fillId="14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8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56" fillId="40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44" fillId="0" borderId="10"/>
    <xf numFmtId="0" fontId="28" fillId="0" borderId="9"/>
    <xf numFmtId="0" fontId="44" fillId="0" borderId="10"/>
    <xf numFmtId="0" fontId="28" fillId="0" borderId="9"/>
    <xf numFmtId="0" fontId="44" fillId="0" borderId="10"/>
    <xf numFmtId="0" fontId="28" fillId="0" borderId="9"/>
    <xf numFmtId="0" fontId="44" fillId="0" borderId="10"/>
    <xf numFmtId="0" fontId="44" fillId="0" borderId="10"/>
    <xf numFmtId="0" fontId="44" fillId="0" borderId="10"/>
    <xf numFmtId="0" fontId="44" fillId="0" borderId="10"/>
    <xf numFmtId="0" fontId="44" fillId="0" borderId="10"/>
    <xf numFmtId="0" fontId="44" fillId="0" borderId="10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44" fillId="0" borderId="10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8" fillId="0" borderId="9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45" fillId="0" borderId="12"/>
    <xf numFmtId="0" fontId="29" fillId="0" borderId="11"/>
    <xf numFmtId="0" fontId="45" fillId="0" borderId="12"/>
    <xf numFmtId="0" fontId="29" fillId="0" borderId="11"/>
    <xf numFmtId="0" fontId="45" fillId="0" borderId="12"/>
    <xf numFmtId="0" fontId="29" fillId="0" borderId="11"/>
    <xf numFmtId="0" fontId="45" fillId="0" borderId="12"/>
    <xf numFmtId="0" fontId="45" fillId="0" borderId="12"/>
    <xf numFmtId="0" fontId="45" fillId="0" borderId="12"/>
    <xf numFmtId="0" fontId="45" fillId="0" borderId="12"/>
    <xf numFmtId="0" fontId="45" fillId="0" borderId="12"/>
    <xf numFmtId="0" fontId="45" fillId="0" borderId="12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45" fillId="0" borderId="12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29" fillId="0" borderId="11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46" fillId="0" borderId="14"/>
    <xf numFmtId="0" fontId="30" fillId="0" borderId="13"/>
    <xf numFmtId="0" fontId="46" fillId="0" borderId="14"/>
    <xf numFmtId="0" fontId="30" fillId="0" borderId="13"/>
    <xf numFmtId="0" fontId="46" fillId="0" borderId="14"/>
    <xf numFmtId="0" fontId="30" fillId="0" borderId="13"/>
    <xf numFmtId="0" fontId="46" fillId="0" borderId="14"/>
    <xf numFmtId="0" fontId="46" fillId="0" borderId="14"/>
    <xf numFmtId="0" fontId="46" fillId="0" borderId="14"/>
    <xf numFmtId="0" fontId="46" fillId="0" borderId="14"/>
    <xf numFmtId="0" fontId="46" fillId="0" borderId="14"/>
    <xf numFmtId="0" fontId="46" fillId="0" borderId="14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46" fillId="0" borderId="14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13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6" fillId="0" borderId="0"/>
    <xf numFmtId="0" fontId="30" fillId="0" borderId="0"/>
    <xf numFmtId="0" fontId="46" fillId="0" borderId="0"/>
    <xf numFmtId="0" fontId="30" fillId="0" borderId="0"/>
    <xf numFmtId="0" fontId="46" fillId="0" borderId="0"/>
    <xf numFmtId="0" fontId="3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5" fillId="0" borderId="0"/>
    <xf numFmtId="0" fontId="76" fillId="0" borderId="0">
      <alignment vertical="top"/>
      <protection locked="0"/>
    </xf>
    <xf numFmtId="0" fontId="7" fillId="0" borderId="0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77" fillId="43" borderId="25"/>
    <xf numFmtId="0" fontId="31" fillId="20" borderId="6"/>
    <xf numFmtId="0" fontId="77" fillId="43" borderId="25"/>
    <xf numFmtId="0" fontId="31" fillId="17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4" fontId="40" fillId="0" borderId="0">
      <alignment horizontal="right" vertical="center"/>
    </xf>
    <xf numFmtId="0" fontId="40" fillId="0" borderId="4">
      <alignment horizontal="right" vertical="center"/>
    </xf>
    <xf numFmtId="4" fontId="40" fillId="0" borderId="4">
      <alignment horizontal="right" vertical="center"/>
    </xf>
    <xf numFmtId="0" fontId="40" fillId="0" borderId="33">
      <alignment horizontal="right" vertical="center"/>
    </xf>
    <xf numFmtId="1" fontId="78" fillId="71" borderId="0">
      <alignment horizontal="right" vertical="center"/>
    </xf>
    <xf numFmtId="0" fontId="2" fillId="74" borderId="4"/>
    <xf numFmtId="0" fontId="75" fillId="0" borderId="0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5" fillId="0" borderId="16"/>
    <xf numFmtId="0" fontId="32" fillId="0" borderId="15"/>
    <xf numFmtId="0" fontId="35" fillId="0" borderId="16"/>
    <xf numFmtId="0" fontId="32" fillId="0" borderId="15"/>
    <xf numFmtId="0" fontId="35" fillId="0" borderId="16"/>
    <xf numFmtId="0" fontId="32" fillId="0" borderId="15"/>
    <xf numFmtId="0" fontId="35" fillId="0" borderId="16"/>
    <xf numFmtId="0" fontId="35" fillId="0" borderId="16"/>
    <xf numFmtId="0" fontId="35" fillId="0" borderId="16"/>
    <xf numFmtId="0" fontId="35" fillId="0" borderId="16"/>
    <xf numFmtId="0" fontId="35" fillId="0" borderId="16"/>
    <xf numFmtId="0" fontId="35" fillId="0" borderId="16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5" fillId="0" borderId="16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32" fillId="0" borderId="15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47" fillId="20" borderId="0"/>
    <xf numFmtId="0" fontId="19" fillId="20" borderId="0"/>
    <xf numFmtId="0" fontId="47" fillId="20" borderId="0"/>
    <xf numFmtId="0" fontId="19" fillId="20" borderId="0"/>
    <xf numFmtId="0" fontId="47" fillId="20" borderId="0"/>
    <xf numFmtId="0" fontId="19" fillId="20" borderId="0"/>
    <xf numFmtId="0" fontId="47" fillId="20" borderId="0"/>
    <xf numFmtId="0" fontId="19" fillId="20" borderId="0"/>
    <xf numFmtId="0" fontId="47" fillId="20" borderId="0"/>
    <xf numFmtId="0" fontId="47" fillId="20" borderId="0"/>
    <xf numFmtId="0" fontId="47" fillId="20" borderId="0"/>
    <xf numFmtId="0" fontId="47" fillId="20" borderId="0"/>
    <xf numFmtId="0" fontId="47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79" fillId="20" borderId="0"/>
    <xf numFmtId="0" fontId="19" fillId="20" borderId="0"/>
    <xf numFmtId="0" fontId="47" fillId="20" borderId="0"/>
    <xf numFmtId="0" fontId="79" fillId="20" borderId="0"/>
    <xf numFmtId="0" fontId="19" fillId="20" borderId="0"/>
    <xf numFmtId="0" fontId="19" fillId="20" borderId="0"/>
    <xf numFmtId="0" fontId="47" fillId="20" borderId="0"/>
    <xf numFmtId="0" fontId="79" fillId="20" borderId="0"/>
    <xf numFmtId="0" fontId="80" fillId="42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81" fillId="42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19" fillId="2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165" fontId="48" fillId="0" borderId="0">
      <alignment vertical="center"/>
    </xf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21" fillId="0" borderId="0"/>
    <xf numFmtId="0" fontId="2" fillId="0" borderId="0"/>
    <xf numFmtId="0" fontId="21" fillId="0" borderId="0"/>
    <xf numFmtId="167" fontId="48" fillId="0" borderId="0">
      <alignment vertical="center"/>
    </xf>
    <xf numFmtId="0" fontId="21" fillId="0" borderId="0"/>
    <xf numFmtId="0" fontId="2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" fillId="0" borderId="0"/>
    <xf numFmtId="0" fontId="21" fillId="0" borderId="0"/>
    <xf numFmtId="0" fontId="2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" fillId="0" borderId="0"/>
    <xf numFmtId="0" fontId="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1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1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/>
    <xf numFmtId="0" fontId="6" fillId="0" borderId="0"/>
    <xf numFmtId="0" fontId="2" fillId="75" borderId="40">
      <alignment horizontal="center" vertical="center" wrapText="1"/>
    </xf>
    <xf numFmtId="0" fontId="2" fillId="76" borderId="41">
      <alignment horizontal="center" vertical="center" wrapText="1"/>
    </xf>
    <xf numFmtId="1" fontId="6" fillId="2" borderId="0"/>
    <xf numFmtId="0" fontId="21" fillId="0" borderId="0"/>
    <xf numFmtId="0" fontId="6" fillId="0" borderId="0"/>
    <xf numFmtId="9" fontId="2" fillId="0" borderId="0"/>
    <xf numFmtId="0" fontId="6" fillId="0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3" fillId="0" borderId="0"/>
    <xf numFmtId="0" fontId="84" fillId="47" borderId="0"/>
    <xf numFmtId="0" fontId="6" fillId="0" borderId="0"/>
    <xf numFmtId="0" fontId="85" fillId="0" borderId="0"/>
    <xf numFmtId="0" fontId="87" fillId="41" borderId="0"/>
    <xf numFmtId="0" fontId="88" fillId="0" borderId="0"/>
    <xf numFmtId="0" fontId="88" fillId="0" borderId="0"/>
    <xf numFmtId="0" fontId="88" fillId="0" borderId="0"/>
    <xf numFmtId="0" fontId="88" fillId="0" borderId="0"/>
    <xf numFmtId="9" fontId="2" fillId="0" borderId="0"/>
    <xf numFmtId="0" fontId="27" fillId="14" borderId="0"/>
    <xf numFmtId="0" fontId="21" fillId="16" borderId="0"/>
    <xf numFmtId="0" fontId="21" fillId="11" borderId="0"/>
    <xf numFmtId="0" fontId="21" fillId="17" borderId="0"/>
    <xf numFmtId="0" fontId="21" fillId="18" borderId="0"/>
    <xf numFmtId="0" fontId="21" fillId="14" borderId="0"/>
    <xf numFmtId="0" fontId="21" fillId="12" borderId="0"/>
    <xf numFmtId="0" fontId="21" fillId="10" borderId="0"/>
    <xf numFmtId="0" fontId="21" fillId="13" borderId="0"/>
    <xf numFmtId="0" fontId="21" fillId="19" borderId="0"/>
    <xf numFmtId="0" fontId="21" fillId="16" borderId="0"/>
    <xf numFmtId="0" fontId="21" fillId="11" borderId="0"/>
    <xf numFmtId="0" fontId="21" fillId="21" borderId="0"/>
    <xf numFmtId="0" fontId="22" fillId="22" borderId="0"/>
    <xf numFmtId="0" fontId="22" fillId="13" borderId="0"/>
    <xf numFmtId="0" fontId="22" fillId="19" borderId="0"/>
    <xf numFmtId="0" fontId="22" fillId="24" borderId="0"/>
    <xf numFmtId="0" fontId="22" fillId="25" borderId="0"/>
    <xf numFmtId="0" fontId="22" fillId="26" borderId="0"/>
    <xf numFmtId="0" fontId="24" fillId="33" borderId="6"/>
    <xf numFmtId="0" fontId="32" fillId="0" borderId="15"/>
    <xf numFmtId="0" fontId="25" fillId="35" borderId="7"/>
    <xf numFmtId="0" fontId="22" fillId="27" borderId="0"/>
    <xf numFmtId="0" fontId="22" fillId="29" borderId="0"/>
    <xf numFmtId="0" fontId="22" fillId="30" borderId="0"/>
    <xf numFmtId="0" fontId="22" fillId="24" borderId="0"/>
    <xf numFmtId="0" fontId="22" fillId="25" borderId="0"/>
    <xf numFmtId="0" fontId="22" fillId="23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0" fontId="31" fillId="17" borderId="6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9" fillId="2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2" fillId="15" borderId="17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0" fontId="33" fillId="33" borderId="18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35" fillId="0" borderId="0"/>
    <xf numFmtId="0" fontId="26" fillId="0" borderId="0"/>
    <xf numFmtId="0" fontId="34" fillId="0" borderId="0"/>
    <xf numFmtId="0" fontId="28" fillId="0" borderId="9"/>
    <xf numFmtId="0" fontId="29" fillId="0" borderId="11"/>
    <xf numFmtId="0" fontId="30" fillId="0" borderId="13"/>
    <xf numFmtId="0" fontId="30" fillId="0" borderId="0"/>
    <xf numFmtId="0" fontId="4" fillId="0" borderId="19"/>
    <xf numFmtId="0" fontId="23" fillId="12" borderId="0"/>
    <xf numFmtId="9" fontId="6" fillId="0" borderId="0"/>
    <xf numFmtId="9" fontId="2" fillId="0" borderId="0"/>
    <xf numFmtId="43" fontId="6" fillId="0" borderId="0"/>
    <xf numFmtId="180" fontId="6" fillId="0" borderId="0"/>
    <xf numFmtId="43" fontId="6" fillId="0" borderId="0"/>
    <xf numFmtId="180" fontId="88" fillId="0" borderId="0"/>
    <xf numFmtId="0" fontId="4" fillId="0" borderId="19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15" borderId="17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82" fontId="2" fillId="0" borderId="0"/>
    <xf numFmtId="3" fontId="2" fillId="8" borderId="25"/>
    <xf numFmtId="3" fontId="93" fillId="78" borderId="25"/>
    <xf numFmtId="0" fontId="86" fillId="8" borderId="25"/>
    <xf numFmtId="180" fontId="90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90" fillId="0" borderId="0"/>
    <xf numFmtId="180" fontId="119" fillId="0" borderId="0"/>
    <xf numFmtId="43" fontId="21" fillId="0" borderId="0"/>
    <xf numFmtId="43" fontId="21" fillId="0" borderId="0"/>
    <xf numFmtId="180" fontId="2" fillId="0" borderId="0"/>
    <xf numFmtId="180" fontId="21" fillId="0" borderId="0"/>
    <xf numFmtId="180" fontId="21" fillId="0" borderId="0"/>
    <xf numFmtId="180" fontId="6" fillId="0" borderId="0"/>
    <xf numFmtId="180" fontId="2" fillId="0" borderId="0"/>
    <xf numFmtId="180" fontId="21" fillId="0" borderId="0"/>
    <xf numFmtId="180" fontId="21" fillId="0" borderId="0"/>
    <xf numFmtId="180" fontId="6" fillId="0" borderId="0"/>
    <xf numFmtId="180" fontId="2" fillId="0" borderId="0"/>
    <xf numFmtId="180" fontId="2" fillId="0" borderId="0"/>
    <xf numFmtId="180" fontId="2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0" fontId="2" fillId="0" borderId="0"/>
    <xf numFmtId="171" fontId="2" fillId="0" borderId="0"/>
    <xf numFmtId="171" fontId="90" fillId="0" borderId="0"/>
    <xf numFmtId="171" fontId="2" fillId="0" borderId="0"/>
    <xf numFmtId="0" fontId="2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1" fontId="90" fillId="0" borderId="0"/>
    <xf numFmtId="182" fontId="2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73" fontId="2" fillId="0" borderId="0"/>
    <xf numFmtId="173" fontId="90" fillId="0" borderId="0"/>
    <xf numFmtId="173" fontId="2" fillId="0" borderId="0"/>
    <xf numFmtId="173" fontId="2" fillId="0" borderId="0"/>
    <xf numFmtId="173" fontId="2" fillId="0" borderId="0"/>
    <xf numFmtId="173" fontId="90" fillId="0" borderId="0"/>
    <xf numFmtId="182" fontId="92" fillId="0" borderId="0">
      <alignment vertical="top"/>
      <protection locked="0"/>
    </xf>
    <xf numFmtId="0" fontId="59" fillId="43" borderId="25"/>
    <xf numFmtId="180" fontId="21" fillId="0" borderId="0"/>
    <xf numFmtId="180" fontId="21" fillId="0" borderId="0"/>
    <xf numFmtId="43" fontId="21" fillId="0" borderId="0"/>
    <xf numFmtId="43" fontId="21" fillId="0" borderId="0"/>
    <xf numFmtId="180" fontId="6" fillId="0" borderId="0"/>
    <xf numFmtId="180" fontId="2" fillId="0" borderId="0"/>
    <xf numFmtId="0" fontId="7" fillId="0" borderId="0"/>
    <xf numFmtId="183" fontId="94" fillId="79" borderId="0">
      <alignment horizontal="center" vertical="top" wrapText="1"/>
    </xf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0" fontId="88" fillId="0" borderId="0"/>
    <xf numFmtId="0" fontId="122" fillId="0" borderId="0"/>
    <xf numFmtId="0" fontId="88" fillId="0" borderId="0"/>
    <xf numFmtId="0" fontId="6" fillId="0" borderId="0"/>
    <xf numFmtId="0" fontId="6" fillId="0" borderId="0"/>
    <xf numFmtId="0" fontId="66" fillId="0" borderId="0"/>
    <xf numFmtId="0" fontId="6" fillId="0" borderId="0"/>
    <xf numFmtId="0" fontId="85" fillId="0" borderId="0"/>
    <xf numFmtId="0" fontId="90" fillId="0" borderId="0"/>
    <xf numFmtId="0" fontId="90" fillId="0" borderId="0"/>
    <xf numFmtId="0" fontId="6" fillId="0" borderId="0"/>
    <xf numFmtId="183" fontId="86" fillId="8" borderId="0"/>
    <xf numFmtId="4" fontId="40" fillId="0" borderId="4">
      <alignment horizontal="right" vertical="center"/>
    </xf>
    <xf numFmtId="0" fontId="41" fillId="0" borderId="0">
      <alignment horizontal="left" vertical="center"/>
    </xf>
    <xf numFmtId="0" fontId="2" fillId="36" borderId="0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172" fontId="2" fillId="0" borderId="0"/>
    <xf numFmtId="172" fontId="90" fillId="0" borderId="0"/>
    <xf numFmtId="172" fontId="2" fillId="0" borderId="0"/>
    <xf numFmtId="172" fontId="2" fillId="0" borderId="0"/>
    <xf numFmtId="172" fontId="2" fillId="0" borderId="0"/>
    <xf numFmtId="172" fontId="90" fillId="0" borderId="0"/>
    <xf numFmtId="0" fontId="60" fillId="44" borderId="26"/>
    <xf numFmtId="0" fontId="95" fillId="80" borderId="0"/>
    <xf numFmtId="0" fontId="96" fillId="77" borderId="0"/>
    <xf numFmtId="0" fontId="97" fillId="81" borderId="0"/>
    <xf numFmtId="183" fontId="89" fillId="9" borderId="0">
      <alignment horizontal="center"/>
    </xf>
    <xf numFmtId="9" fontId="90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" fillId="0" borderId="0"/>
    <xf numFmtId="9" fontId="90" fillId="0" borderId="0"/>
    <xf numFmtId="9" fontId="2" fillId="0" borderId="0"/>
    <xf numFmtId="9" fontId="2" fillId="0" borderId="0"/>
    <xf numFmtId="9" fontId="2" fillId="0" borderId="0"/>
    <xf numFmtId="9" fontId="90" fillId="0" borderId="0"/>
    <xf numFmtId="9" fontId="21" fillId="0" borderId="0"/>
    <xf numFmtId="9" fontId="21" fillId="0" borderId="0"/>
    <xf numFmtId="9" fontId="6" fillId="0" borderId="0"/>
    <xf numFmtId="0" fontId="98" fillId="44" borderId="25"/>
    <xf numFmtId="0" fontId="91" fillId="44" borderId="25"/>
    <xf numFmtId="0" fontId="6" fillId="0" borderId="0"/>
    <xf numFmtId="180" fontId="6" fillId="0" borderId="0"/>
    <xf numFmtId="0" fontId="87" fillId="41" borderId="0"/>
    <xf numFmtId="0" fontId="61" fillId="44" borderId="25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1" fontId="43" fillId="0" borderId="0"/>
    <xf numFmtId="43" fontId="2" fillId="0" borderId="0"/>
    <xf numFmtId="43" fontId="2" fillId="0" borderId="0"/>
    <xf numFmtId="0" fontId="85" fillId="0" borderId="0"/>
    <xf numFmtId="0" fontId="85" fillId="0" borderId="0"/>
    <xf numFmtId="0" fontId="85" fillId="0" borderId="0"/>
    <xf numFmtId="182" fontId="2" fillId="0" borderId="0"/>
    <xf numFmtId="3" fontId="2" fillId="8" borderId="25"/>
    <xf numFmtId="0" fontId="2" fillId="0" borderId="0">
      <alignment horizontal="left" vertical="center" indent="5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6" fillId="0" borderId="0"/>
    <xf numFmtId="180" fontId="2" fillId="0" borderId="0"/>
    <xf numFmtId="180" fontId="6" fillId="0" borderId="0"/>
    <xf numFmtId="180" fontId="2" fillId="0" borderId="0"/>
    <xf numFmtId="180" fontId="2" fillId="0" borderId="0"/>
    <xf numFmtId="180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82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80" fontId="6" fillId="0" borderId="0"/>
    <xf numFmtId="18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36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" fillId="0" borderId="0"/>
    <xf numFmtId="0" fontId="6" fillId="0" borderId="0"/>
    <xf numFmtId="180" fontId="6" fillId="0" borderId="0"/>
    <xf numFmtId="0" fontId="85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21" fillId="10" borderId="0"/>
    <xf numFmtId="0" fontId="21" fillId="12" borderId="0"/>
    <xf numFmtId="0" fontId="21" fillId="14" borderId="0"/>
    <xf numFmtId="0" fontId="21" fillId="16" borderId="0"/>
    <xf numFmtId="0" fontId="21" fillId="18" borderId="0"/>
    <xf numFmtId="0" fontId="21" fillId="17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21" fillId="11" borderId="0"/>
    <xf numFmtId="0" fontId="21" fillId="13" borderId="0"/>
    <xf numFmtId="0" fontId="21" fillId="19" borderId="0"/>
    <xf numFmtId="0" fontId="21" fillId="16" borderId="0"/>
    <xf numFmtId="0" fontId="21" fillId="11" borderId="0"/>
    <xf numFmtId="0" fontId="21" fillId="21" borderId="0"/>
    <xf numFmtId="0" fontId="65" fillId="50" borderId="0"/>
    <xf numFmtId="0" fontId="65" fillId="54" borderId="0"/>
    <xf numFmtId="0" fontId="65" fillId="58" borderId="0"/>
    <xf numFmtId="0" fontId="65" fillId="62" borderId="0"/>
    <xf numFmtId="0" fontId="65" fillId="66" borderId="0"/>
    <xf numFmtId="0" fontId="65" fillId="70" borderId="0"/>
    <xf numFmtId="0" fontId="57" fillId="41" borderId="0"/>
    <xf numFmtId="0" fontId="24" fillId="33" borderId="6"/>
    <xf numFmtId="0" fontId="24" fillId="33" borderId="6"/>
    <xf numFmtId="0" fontId="24" fillId="33" borderId="6"/>
    <xf numFmtId="180" fontId="90" fillId="0" borderId="0"/>
    <xf numFmtId="180" fontId="90" fillId="0" borderId="0"/>
    <xf numFmtId="180" fontId="90" fillId="0" borderId="0"/>
    <xf numFmtId="180" fontId="2" fillId="0" borderId="0"/>
    <xf numFmtId="180" fontId="90" fillId="0" borderId="0"/>
    <xf numFmtId="43" fontId="6" fillId="0" borderId="0"/>
    <xf numFmtId="180" fontId="6" fillId="0" borderId="0"/>
    <xf numFmtId="180" fontId="21" fillId="0" borderId="0"/>
    <xf numFmtId="180" fontId="2" fillId="0" borderId="0"/>
    <xf numFmtId="180" fontId="2" fillId="0" borderId="0"/>
    <xf numFmtId="180" fontId="2" fillId="0" borderId="0"/>
    <xf numFmtId="0" fontId="40" fillId="0" borderId="8">
      <alignment horizontal="left" vertical="center" wrapText="1" indent="2"/>
    </xf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1" fontId="2" fillId="0" borderId="0"/>
    <xf numFmtId="171" fontId="2" fillId="0" borderId="0"/>
    <xf numFmtId="171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173" fontId="90" fillId="0" borderId="0"/>
    <xf numFmtId="0" fontId="99" fillId="40" borderId="0"/>
    <xf numFmtId="182" fontId="92" fillId="0" borderId="0">
      <alignment vertical="top"/>
      <protection locked="0"/>
    </xf>
    <xf numFmtId="0" fontId="31" fillId="17" borderId="6"/>
    <xf numFmtId="0" fontId="31" fillId="17" borderId="6"/>
    <xf numFmtId="0" fontId="31" fillId="17" borderId="6"/>
    <xf numFmtId="0" fontId="31" fillId="17" borderId="6"/>
    <xf numFmtId="0" fontId="59" fillId="43" borderId="25"/>
    <xf numFmtId="43" fontId="6" fillId="0" borderId="0"/>
    <xf numFmtId="0" fontId="17" fillId="45" borderId="28"/>
    <xf numFmtId="0" fontId="65" fillId="47" borderId="0"/>
    <xf numFmtId="0" fontId="65" fillId="51" borderId="0"/>
    <xf numFmtId="0" fontId="65" fillId="55" borderId="0"/>
    <xf numFmtId="0" fontId="65" fillId="59" borderId="0"/>
    <xf numFmtId="0" fontId="65" fillId="63" borderId="0"/>
    <xf numFmtId="0" fontId="65" fillId="67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179" fontId="43" fillId="0" borderId="0"/>
    <xf numFmtId="41" fontId="43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180" fontId="2" fillId="0" borderId="0"/>
    <xf numFmtId="43" fontId="2" fillId="0" borderId="0"/>
    <xf numFmtId="180" fontId="2" fillId="0" borderId="0"/>
    <xf numFmtId="43" fontId="2" fillId="0" borderId="0"/>
    <xf numFmtId="180" fontId="2" fillId="0" borderId="0"/>
    <xf numFmtId="43" fontId="2" fillId="0" borderId="0"/>
    <xf numFmtId="180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180" fontId="90" fillId="0" borderId="0"/>
    <xf numFmtId="43" fontId="90" fillId="0" borderId="0"/>
    <xf numFmtId="43" fontId="2" fillId="0" borderId="0"/>
    <xf numFmtId="43" fontId="2" fillId="0" borderId="0"/>
    <xf numFmtId="43" fontId="2" fillId="0" borderId="0"/>
    <xf numFmtId="43" fontId="90" fillId="0" borderId="0"/>
    <xf numFmtId="43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5" fillId="0" borderId="0"/>
    <xf numFmtId="0" fontId="6" fillId="0" borderId="0"/>
    <xf numFmtId="0" fontId="6" fillId="0" borderId="0"/>
    <xf numFmtId="0" fontId="6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0" borderId="0"/>
    <xf numFmtId="0" fontId="6" fillId="0" borderId="0"/>
    <xf numFmtId="0" fontId="6" fillId="0" borderId="0"/>
    <xf numFmtId="183" fontId="86" fillId="8" borderId="0"/>
    <xf numFmtId="4" fontId="40" fillId="0" borderId="4">
      <alignment horizontal="right" vertical="center"/>
    </xf>
    <xf numFmtId="4" fontId="40" fillId="0" borderId="4">
      <alignment horizontal="right" vertical="center"/>
    </xf>
    <xf numFmtId="0" fontId="21" fillId="0" borderId="0"/>
    <xf numFmtId="0" fontId="21" fillId="0" borderId="0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6" fillId="46" borderId="29"/>
    <xf numFmtId="0" fontId="6" fillId="46" borderId="29"/>
    <xf numFmtId="0" fontId="6" fillId="46" borderId="29"/>
    <xf numFmtId="0" fontId="6" fillId="46" borderId="29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172" fontId="90" fillId="0" borderId="0"/>
    <xf numFmtId="0" fontId="33" fillId="33" borderId="18"/>
    <xf numFmtId="0" fontId="33" fillId="33" borderId="18"/>
    <xf numFmtId="0" fontId="33" fillId="33" borderId="18"/>
    <xf numFmtId="0" fontId="33" fillId="33" borderId="18"/>
    <xf numFmtId="0" fontId="60" fillId="44" borderId="26"/>
    <xf numFmtId="9" fontId="2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" fillId="0" borderId="0"/>
    <xf numFmtId="9" fontId="90" fillId="0" borderId="0"/>
    <xf numFmtId="9" fontId="90" fillId="0" borderId="0"/>
    <xf numFmtId="9" fontId="6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90" fillId="0" borderId="0"/>
    <xf numFmtId="9" fontId="6" fillId="0" borderId="0"/>
    <xf numFmtId="9" fontId="2" fillId="0" borderId="0"/>
    <xf numFmtId="9" fontId="21" fillId="0" borderId="0"/>
    <xf numFmtId="9" fontId="21" fillId="0" borderId="0"/>
    <xf numFmtId="0" fontId="1" fillId="37" borderId="4">
      <alignment horizontal="right"/>
    </xf>
    <xf numFmtId="0" fontId="38" fillId="37" borderId="0">
      <alignment horizontal="left"/>
    </xf>
    <xf numFmtId="0" fontId="1" fillId="37" borderId="4">
      <alignment horizontal="left"/>
    </xf>
    <xf numFmtId="49" fontId="2" fillId="0" borderId="4">
      <alignment horizontal="right"/>
    </xf>
    <xf numFmtId="0" fontId="36" fillId="38" borderId="0">
      <alignment horizontal="lef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38" fillId="37" borderId="0">
      <alignment horizontal="left"/>
    </xf>
    <xf numFmtId="0" fontId="1" fillId="37" borderId="4">
      <alignment horizontal="left"/>
    </xf>
    <xf numFmtId="49" fontId="2" fillId="0" borderId="4">
      <alignment horizontal="right"/>
    </xf>
    <xf numFmtId="0" fontId="36" fillId="38" borderId="0">
      <alignment horizontal="lef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38" fillId="37" borderId="0">
      <alignment horizontal="left"/>
    </xf>
    <xf numFmtId="0" fontId="1" fillId="37" borderId="4">
      <alignment horizontal="left"/>
    </xf>
    <xf numFmtId="49" fontId="2" fillId="0" borderId="4">
      <alignment horizontal="right"/>
    </xf>
    <xf numFmtId="0" fontId="36" fillId="38" borderId="0">
      <alignment horizontal="lef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38" fillId="37" borderId="0">
      <alignment horizontal="left"/>
    </xf>
    <xf numFmtId="0" fontId="1" fillId="37" borderId="4">
      <alignment horizontal="left"/>
    </xf>
    <xf numFmtId="49" fontId="2" fillId="0" borderId="4">
      <alignment horizontal="right"/>
    </xf>
    <xf numFmtId="0" fontId="36" fillId="38" borderId="0">
      <alignment horizontal="lef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38" fillId="37" borderId="0">
      <alignment horizontal="left"/>
    </xf>
    <xf numFmtId="0" fontId="1" fillId="37" borderId="4">
      <alignment horizontal="left"/>
    </xf>
    <xf numFmtId="49" fontId="2" fillId="0" borderId="4">
      <alignment horizontal="right"/>
    </xf>
    <xf numFmtId="0" fontId="36" fillId="38" borderId="0">
      <alignment horizontal="lef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38" fillId="37" borderId="0">
      <alignment horizontal="left"/>
    </xf>
    <xf numFmtId="0" fontId="1" fillId="37" borderId="4">
      <alignment horizontal="left"/>
    </xf>
    <xf numFmtId="49" fontId="2" fillId="0" borderId="4">
      <alignment horizontal="right"/>
    </xf>
    <xf numFmtId="0" fontId="36" fillId="38" borderId="0">
      <alignment horizontal="lef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28" fillId="0" borderId="9"/>
    <xf numFmtId="0" fontId="29" fillId="0" borderId="11"/>
    <xf numFmtId="0" fontId="30" fillId="0" borderId="13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2" fillId="0" borderId="0"/>
    <xf numFmtId="0" fontId="87" fillId="41" borderId="0"/>
    <xf numFmtId="180" fontId="2" fillId="0" borderId="0"/>
    <xf numFmtId="180" fontId="90" fillId="0" borderId="0"/>
    <xf numFmtId="180" fontId="2" fillId="0" borderId="0"/>
    <xf numFmtId="180" fontId="21" fillId="0" borderId="0"/>
    <xf numFmtId="0" fontId="40" fillId="0" borderId="8">
      <alignment horizontal="left" vertical="center" wrapText="1" indent="2"/>
    </xf>
    <xf numFmtId="0" fontId="40" fillId="0" borderId="8">
      <alignment horizontal="left" vertical="center" wrapText="1" indent="2"/>
    </xf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0" fontId="2" fillId="0" borderId="0"/>
    <xf numFmtId="170" fontId="2" fillId="0" borderId="0"/>
    <xf numFmtId="171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173" fontId="2" fillId="0" borderId="0"/>
    <xf numFmtId="0" fontId="100" fillId="0" borderId="0"/>
    <xf numFmtId="180" fontId="88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0" fontId="101" fillId="42" borderId="0"/>
    <xf numFmtId="0" fontId="88" fillId="0" borderId="0"/>
    <xf numFmtId="0" fontId="85" fillId="0" borderId="0"/>
    <xf numFmtId="0" fontId="85" fillId="0" borderId="0"/>
    <xf numFmtId="4" fontId="40" fillId="0" borderId="4">
      <alignment horizontal="right" vertical="center"/>
    </xf>
    <xf numFmtId="4" fontId="40" fillId="0" borderId="4">
      <alignment horizontal="right" vertical="center"/>
    </xf>
    <xf numFmtId="4" fontId="40" fillId="0" borderId="4">
      <alignment horizontal="right" vertical="center"/>
    </xf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" fillId="0" borderId="0"/>
    <xf numFmtId="9" fontId="6" fillId="0" borderId="0"/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9" fontId="85" fillId="0" borderId="0"/>
    <xf numFmtId="0" fontId="6" fillId="0" borderId="0"/>
    <xf numFmtId="180" fontId="85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184" fontId="90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0" fontId="21" fillId="0" borderId="0"/>
    <xf numFmtId="184" fontId="2" fillId="0" borderId="0"/>
    <xf numFmtId="180" fontId="88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5" fontId="43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90" fillId="0" borderId="0"/>
    <xf numFmtId="184" fontId="2" fillId="0" borderId="0"/>
    <xf numFmtId="184" fontId="2" fillId="0" borderId="0"/>
    <xf numFmtId="184" fontId="9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180" fontId="85" fillId="0" borderId="0"/>
    <xf numFmtId="180" fontId="2" fillId="0" borderId="0"/>
    <xf numFmtId="180" fontId="2" fillId="0" borderId="0"/>
    <xf numFmtId="180" fontId="90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119" fillId="0" borderId="0"/>
    <xf numFmtId="180" fontId="90" fillId="0" borderId="0"/>
    <xf numFmtId="43" fontId="6" fillId="0" borderId="0"/>
    <xf numFmtId="180" fontId="21" fillId="0" borderId="0"/>
    <xf numFmtId="180" fontId="21" fillId="0" borderId="0"/>
    <xf numFmtId="180" fontId="6" fillId="0" borderId="0"/>
    <xf numFmtId="180" fontId="6" fillId="0" borderId="0"/>
    <xf numFmtId="180" fontId="2" fillId="0" borderId="0"/>
    <xf numFmtId="180" fontId="2" fillId="0" borderId="0"/>
    <xf numFmtId="180" fontId="6" fillId="0" borderId="0"/>
    <xf numFmtId="180" fontId="21" fillId="0" borderId="0"/>
    <xf numFmtId="180" fontId="21" fillId="0" borderId="0"/>
    <xf numFmtId="180" fontId="6" fillId="0" borderId="0"/>
    <xf numFmtId="180" fontId="6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6" fillId="0" borderId="0"/>
    <xf numFmtId="180" fontId="6" fillId="0" borderId="0"/>
    <xf numFmtId="180" fontId="21" fillId="0" borderId="0"/>
    <xf numFmtId="180" fontId="21" fillId="0" borderId="0"/>
    <xf numFmtId="43" fontId="6" fillId="0" borderId="0"/>
    <xf numFmtId="180" fontId="88" fillId="0" borderId="0"/>
    <xf numFmtId="180" fontId="6" fillId="0" borderId="0"/>
    <xf numFmtId="180" fontId="6" fillId="0" borderId="0"/>
    <xf numFmtId="180" fontId="2" fillId="0" borderId="0"/>
    <xf numFmtId="18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9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180" fontId="2" fillId="0" borderId="0"/>
    <xf numFmtId="180" fontId="90" fillId="0" borderId="0"/>
    <xf numFmtId="180" fontId="2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90" fillId="0" borderId="0"/>
    <xf numFmtId="180" fontId="2" fillId="0" borderId="0"/>
    <xf numFmtId="180" fontId="2" fillId="0" borderId="0"/>
    <xf numFmtId="180" fontId="9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0" fontId="24" fillId="33" borderId="6"/>
    <xf numFmtId="0" fontId="31" fillId="17" borderId="6"/>
    <xf numFmtId="0" fontId="2" fillId="15" borderId="17"/>
    <xf numFmtId="0" fontId="2" fillId="15" borderId="17"/>
    <xf numFmtId="0" fontId="40" fillId="0" borderId="8">
      <alignment horizontal="left" vertical="center" wrapText="1" indent="2"/>
    </xf>
    <xf numFmtId="4" fontId="40" fillId="0" borderId="4">
      <alignment horizontal="right" vertical="center"/>
    </xf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40" fillId="0" borderId="8">
      <alignment horizontal="left" vertical="center" wrapText="1" indent="2"/>
    </xf>
    <xf numFmtId="0" fontId="31" fillId="17" borderId="6"/>
    <xf numFmtId="0" fontId="31" fillId="17" borderId="6"/>
    <xf numFmtId="0" fontId="31" fillId="17" borderId="6"/>
    <xf numFmtId="0" fontId="31" fillId="17" borderId="6"/>
    <xf numFmtId="4" fontId="40" fillId="0" borderId="4">
      <alignment horizontal="right" vertical="center"/>
    </xf>
    <xf numFmtId="4" fontId="40" fillId="0" borderId="4">
      <alignment horizontal="right" vertical="center"/>
    </xf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1" fillId="37" borderId="4">
      <alignment horizontal="right"/>
    </xf>
    <xf numFmtId="0" fontId="1" fillId="37" borderId="4">
      <alignment horizontal="left"/>
    </xf>
    <xf numFmtId="49" fontId="2" fillId="0" borderId="4">
      <alignment horizontal="right"/>
    </xf>
    <xf numFmtId="1" fontId="2" fillId="0" borderId="4">
      <alignment horizontal="right" vertical="top" wrapText="1"/>
    </xf>
    <xf numFmtId="2" fontId="2" fillId="0" borderId="4">
      <alignment horizontal="right" vertical="top" wrapText="1"/>
    </xf>
    <xf numFmtId="0" fontId="2" fillId="0" borderId="4">
      <alignment horizontal="right" vertical="top" wrapText="1"/>
    </xf>
    <xf numFmtId="0" fontId="24" fillId="33" borderId="6"/>
    <xf numFmtId="0" fontId="31" fillId="17" borderId="6"/>
    <xf numFmtId="0" fontId="2" fillId="15" borderId="17"/>
    <xf numFmtId="0" fontId="2" fillId="15" borderId="17"/>
    <xf numFmtId="0" fontId="40" fillId="0" borderId="39">
      <alignment horizontal="left" vertical="center" wrapText="1" indent="2"/>
    </xf>
    <xf numFmtId="4" fontId="40" fillId="0" borderId="38">
      <alignment horizontal="right" vertical="center"/>
    </xf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40" fillId="0" borderId="39">
      <alignment horizontal="left" vertical="center" wrapText="1" indent="2"/>
    </xf>
    <xf numFmtId="0" fontId="31" fillId="17" borderId="6"/>
    <xf numFmtId="0" fontId="31" fillId="17" borderId="6"/>
    <xf numFmtId="0" fontId="31" fillId="17" borderId="6"/>
    <xf numFmtId="0" fontId="31" fillId="17" borderId="6"/>
    <xf numFmtId="4" fontId="40" fillId="0" borderId="38">
      <alignment horizontal="right" vertical="center"/>
    </xf>
    <xf numFmtId="4" fontId="40" fillId="0" borderId="38">
      <alignment horizontal="right" vertical="center"/>
    </xf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24" fillId="33" borderId="6"/>
    <xf numFmtId="0" fontId="24" fillId="33" borderId="6"/>
    <xf numFmtId="0" fontId="24" fillId="33" borderId="6"/>
    <xf numFmtId="0" fontId="24" fillId="33" borderId="6"/>
    <xf numFmtId="0" fontId="40" fillId="0" borderId="8">
      <alignment horizontal="left" vertical="center" wrapText="1" indent="2"/>
    </xf>
    <xf numFmtId="0" fontId="40" fillId="0" borderId="8">
      <alignment horizontal="left" vertical="center" wrapText="1" indent="2"/>
    </xf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4" fontId="40" fillId="0" borderId="38">
      <alignment horizontal="right" vertical="center"/>
    </xf>
    <xf numFmtId="4" fontId="40" fillId="0" borderId="38">
      <alignment horizontal="right" vertical="center"/>
    </xf>
    <xf numFmtId="4" fontId="40" fillId="0" borderId="38">
      <alignment horizontal="right" vertical="center"/>
    </xf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90" fillId="15" borderId="17"/>
    <xf numFmtId="0" fontId="2" fillId="15" borderId="17"/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2" fillId="15" borderId="17"/>
    <xf numFmtId="0" fontId="2" fillId="15" borderId="17"/>
    <xf numFmtId="0" fontId="85" fillId="0" borderId="0"/>
    <xf numFmtId="0" fontId="6" fillId="0" borderId="0"/>
    <xf numFmtId="0" fontId="40" fillId="0" borderId="39">
      <alignment horizontal="left" vertical="center" wrapText="1" indent="2"/>
    </xf>
    <xf numFmtId="0" fontId="40" fillId="0" borderId="39">
      <alignment horizontal="left" vertical="center" wrapText="1" indent="2"/>
    </xf>
    <xf numFmtId="4" fontId="40" fillId="0" borderId="38">
      <alignment horizontal="right" vertical="center"/>
    </xf>
    <xf numFmtId="4" fontId="40" fillId="0" borderId="38">
      <alignment horizontal="right" vertical="center"/>
    </xf>
    <xf numFmtId="4" fontId="40" fillId="0" borderId="38">
      <alignment horizontal="right" vertical="center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24" fillId="33" borderId="6"/>
    <xf numFmtId="0" fontId="31" fillId="17" borderId="6"/>
    <xf numFmtId="0" fontId="2" fillId="15" borderId="17"/>
    <xf numFmtId="0" fontId="2" fillId="15" borderId="17"/>
    <xf numFmtId="0" fontId="40" fillId="0" borderId="39">
      <alignment horizontal="left" vertical="center" wrapText="1" indent="2"/>
    </xf>
    <xf numFmtId="4" fontId="40" fillId="0" borderId="38">
      <alignment horizontal="right" vertical="center"/>
    </xf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40" fillId="0" borderId="39">
      <alignment horizontal="left" vertical="center" wrapText="1" indent="2"/>
    </xf>
    <xf numFmtId="0" fontId="31" fillId="17" borderId="6"/>
    <xf numFmtId="0" fontId="31" fillId="17" borderId="6"/>
    <xf numFmtId="0" fontId="31" fillId="17" borderId="6"/>
    <xf numFmtId="0" fontId="31" fillId="17" borderId="6"/>
    <xf numFmtId="4" fontId="40" fillId="0" borderId="38">
      <alignment horizontal="right" vertical="center"/>
    </xf>
    <xf numFmtId="4" fontId="40" fillId="0" borderId="38">
      <alignment horizontal="right" vertical="center"/>
    </xf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1" fillId="37" borderId="38">
      <alignment horizontal="right"/>
    </xf>
    <xf numFmtId="0" fontId="1" fillId="37" borderId="38">
      <alignment horizontal="left"/>
    </xf>
    <xf numFmtId="49" fontId="2" fillId="0" borderId="38">
      <alignment horizontal="right"/>
    </xf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40" fillId="0" borderId="39">
      <alignment horizontal="left" vertical="center" wrapText="1" indent="2"/>
    </xf>
    <xf numFmtId="0" fontId="40" fillId="0" borderId="39">
      <alignment horizontal="left" vertical="center" wrapText="1" indent="2"/>
    </xf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6" fillId="0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49" fontId="40" fillId="0" borderId="38">
      <alignment horizontal="left" vertical="center" indent="2"/>
    </xf>
    <xf numFmtId="0" fontId="33" fillId="33" borderId="18"/>
    <xf numFmtId="0" fontId="39" fillId="71" borderId="38">
      <alignment horizontal="right" vertical="center"/>
    </xf>
    <xf numFmtId="4" fontId="39" fillId="71" borderId="38">
      <alignment horizontal="right" vertical="center"/>
    </xf>
    <xf numFmtId="0" fontId="68" fillId="71" borderId="38">
      <alignment horizontal="right" vertical="center"/>
    </xf>
    <xf numFmtId="4" fontId="68" fillId="71" borderId="38">
      <alignment horizontal="right" vertical="center"/>
    </xf>
    <xf numFmtId="0" fontId="39" fillId="32" borderId="38">
      <alignment horizontal="right" vertical="center"/>
    </xf>
    <xf numFmtId="4" fontId="39" fillId="32" borderId="38">
      <alignment horizontal="right" vertical="center"/>
    </xf>
    <xf numFmtId="0" fontId="39" fillId="32" borderId="38">
      <alignment horizontal="right" vertical="center"/>
    </xf>
    <xf numFmtId="4" fontId="39" fillId="32" borderId="38">
      <alignment horizontal="right" vertical="center"/>
    </xf>
    <xf numFmtId="0" fontId="33" fillId="33" borderId="18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49" fontId="2" fillId="72" borderId="36">
      <alignment vertical="top" wrapText="1"/>
    </xf>
    <xf numFmtId="0" fontId="31" fillId="17" borderId="6"/>
    <xf numFmtId="0" fontId="4" fillId="0" borderId="19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40" fillId="0" borderId="38">
      <alignment horizontal="right" vertical="center"/>
    </xf>
    <xf numFmtId="4" fontId="40" fillId="0" borderId="38">
      <alignment horizontal="right"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4" fillId="0" borderId="19"/>
    <xf numFmtId="0" fontId="31" fillId="17" borderId="6"/>
    <xf numFmtId="49" fontId="2" fillId="72" borderId="36">
      <alignment vertical="top" wrapText="1"/>
    </xf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33" borderId="6"/>
    <xf numFmtId="0" fontId="31" fillId="17" borderId="6"/>
    <xf numFmtId="0" fontId="2" fillId="15" borderId="17"/>
    <xf numFmtId="0" fontId="4" fillId="0" borderId="19"/>
    <xf numFmtId="9" fontId="6" fillId="0" borderId="0"/>
    <xf numFmtId="43" fontId="6" fillId="0" borderId="0"/>
    <xf numFmtId="180" fontId="6" fillId="0" borderId="0"/>
    <xf numFmtId="43" fontId="6" fillId="0" borderId="0"/>
    <xf numFmtId="0" fontId="4" fillId="0" borderId="19"/>
    <xf numFmtId="0" fontId="2" fillId="15" borderId="17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0" fillId="0" borderId="38">
      <alignment horizontal="right" vertical="center"/>
    </xf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9" fontId="6" fillId="0" borderId="0"/>
    <xf numFmtId="0" fontId="6" fillId="0" borderId="0"/>
    <xf numFmtId="18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24" fillId="33" borderId="6"/>
    <xf numFmtId="0" fontId="24" fillId="33" borderId="6"/>
    <xf numFmtId="0" fontId="24" fillId="33" borderId="6"/>
    <xf numFmtId="43" fontId="6" fillId="0" borderId="0"/>
    <xf numFmtId="180" fontId="6" fillId="0" borderId="0"/>
    <xf numFmtId="0" fontId="31" fillId="17" borderId="6"/>
    <xf numFmtId="0" fontId="31" fillId="17" borderId="6"/>
    <xf numFmtId="0" fontId="31" fillId="17" borderId="6"/>
    <xf numFmtId="0" fontId="31" fillId="17" borderId="6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40" fillId="0" borderId="38">
      <alignment horizontal="right" vertical="center"/>
    </xf>
    <xf numFmtId="4" fontId="40" fillId="0" borderId="38">
      <alignment horizontal="right" vertical="center"/>
    </xf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4" fontId="40" fillId="0" borderId="38">
      <alignment horizontal="right" vertical="center"/>
    </xf>
    <xf numFmtId="9" fontId="6" fillId="0" borderId="0"/>
    <xf numFmtId="9" fontId="6" fillId="0" borderId="0"/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9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0" fontId="24" fillId="33" borderId="6"/>
    <xf numFmtId="0" fontId="31" fillId="17" borderId="6"/>
    <xf numFmtId="0" fontId="2" fillId="15" borderId="17"/>
    <xf numFmtId="0" fontId="2" fillId="15" borderId="17"/>
    <xf numFmtId="4" fontId="40" fillId="0" borderId="38">
      <alignment horizontal="right" vertical="center"/>
    </xf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1" fontId="2" fillId="0" borderId="38">
      <alignment horizontal="right" vertical="top" wrapText="1"/>
    </xf>
    <xf numFmtId="2" fontId="2" fillId="0" borderId="38">
      <alignment horizontal="right" vertical="top" wrapText="1"/>
    </xf>
    <xf numFmtId="0" fontId="2" fillId="0" borderId="38">
      <alignment horizontal="right" vertical="top" wrapText="1"/>
    </xf>
    <xf numFmtId="0" fontId="24" fillId="33" borderId="6"/>
    <xf numFmtId="0" fontId="31" fillId="17" borderId="6"/>
    <xf numFmtId="0" fontId="2" fillId="15" borderId="17"/>
    <xf numFmtId="0" fontId="2" fillId="15" borderId="17"/>
    <xf numFmtId="0" fontId="40" fillId="0" borderId="39">
      <alignment horizontal="left" vertical="center" wrapText="1" indent="2"/>
    </xf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40" fillId="0" borderId="39">
      <alignment horizontal="left" vertical="center" wrapText="1" indent="2"/>
    </xf>
    <xf numFmtId="0" fontId="31" fillId="17" borderId="6"/>
    <xf numFmtId="0" fontId="31" fillId="17" borderId="6"/>
    <xf numFmtId="0" fontId="31" fillId="17" borderId="6"/>
    <xf numFmtId="0" fontId="31" fillId="17" borderId="6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90" fillId="15" borderId="17"/>
    <xf numFmtId="0" fontId="2" fillId="15" borderId="17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2" fillId="15" borderId="17"/>
    <xf numFmtId="0" fontId="2" fillId="15" borderId="17"/>
    <xf numFmtId="0" fontId="6" fillId="0" borderId="0"/>
    <xf numFmtId="0" fontId="40" fillId="0" borderId="39">
      <alignment horizontal="left" vertical="center" wrapText="1" indent="2"/>
    </xf>
    <xf numFmtId="0" fontId="40" fillId="0" borderId="39">
      <alignment horizontal="left" vertical="center" wrapText="1" indent="2"/>
    </xf>
    <xf numFmtId="0" fontId="24" fillId="33" borderId="6"/>
    <xf numFmtId="0" fontId="31" fillId="17" borderId="6"/>
    <xf numFmtId="0" fontId="2" fillId="15" borderId="17"/>
    <xf numFmtId="0" fontId="2" fillId="15" borderId="17"/>
    <xf numFmtId="0" fontId="40" fillId="0" borderId="39">
      <alignment horizontal="left" vertical="center" wrapText="1" indent="2"/>
    </xf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40" fillId="0" borderId="39">
      <alignment horizontal="left" vertical="center" wrapText="1" indent="2"/>
    </xf>
    <xf numFmtId="0" fontId="31" fillId="17" borderId="6"/>
    <xf numFmtId="0" fontId="31" fillId="17" borderId="6"/>
    <xf numFmtId="0" fontId="31" fillId="17" borderId="6"/>
    <xf numFmtId="0" fontId="31" fillId="17" borderId="6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40" fillId="0" borderId="39">
      <alignment horizontal="left" vertical="center" wrapText="1" indent="2"/>
    </xf>
    <xf numFmtId="0" fontId="40" fillId="0" borderId="39">
      <alignment horizontal="left" vertical="center" wrapText="1" indent="2"/>
    </xf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4" fillId="0" borderId="19"/>
    <xf numFmtId="0" fontId="6" fillId="0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33" fillId="33" borderId="18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49" fontId="2" fillId="72" borderId="36">
      <alignment vertical="top" wrapText="1"/>
    </xf>
    <xf numFmtId="0" fontId="31" fillId="17" borderId="6"/>
    <xf numFmtId="0" fontId="4" fillId="0" borderId="19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5" fillId="47" borderId="0"/>
    <xf numFmtId="0" fontId="102" fillId="0" borderId="0">
      <alignment vertical="center"/>
    </xf>
    <xf numFmtId="0" fontId="103" fillId="0" borderId="22">
      <alignment vertical="center"/>
    </xf>
    <xf numFmtId="0" fontId="104" fillId="0" borderId="23">
      <alignment vertical="center"/>
    </xf>
    <xf numFmtId="0" fontId="105" fillId="0" borderId="24">
      <alignment vertical="center"/>
    </xf>
    <xf numFmtId="0" fontId="105" fillId="0" borderId="0">
      <alignment vertical="center"/>
    </xf>
    <xf numFmtId="0" fontId="106" fillId="40" borderId="0">
      <alignment vertical="center"/>
    </xf>
    <xf numFmtId="0" fontId="107" fillId="41" borderId="0">
      <alignment vertical="center"/>
    </xf>
    <xf numFmtId="0" fontId="108" fillId="42" borderId="0">
      <alignment vertical="center"/>
    </xf>
    <xf numFmtId="0" fontId="109" fillId="43" borderId="25">
      <alignment vertical="center"/>
    </xf>
    <xf numFmtId="0" fontId="110" fillId="44" borderId="26">
      <alignment vertical="center"/>
    </xf>
    <xf numFmtId="0" fontId="111" fillId="44" borderId="25">
      <alignment vertical="center"/>
    </xf>
    <xf numFmtId="0" fontId="112" fillId="0" borderId="27">
      <alignment vertical="center"/>
    </xf>
    <xf numFmtId="0" fontId="113" fillId="45" borderId="28">
      <alignment vertical="center"/>
    </xf>
    <xf numFmtId="0" fontId="114" fillId="0" borderId="0">
      <alignment vertical="center"/>
    </xf>
    <xf numFmtId="0" fontId="115" fillId="0" borderId="0">
      <alignment vertical="center"/>
    </xf>
    <xf numFmtId="0" fontId="116" fillId="0" borderId="30">
      <alignment vertical="center"/>
    </xf>
    <xf numFmtId="0" fontId="117" fillId="48" borderId="0">
      <alignment vertical="center"/>
    </xf>
    <xf numFmtId="0" fontId="117" fillId="49" borderId="0">
      <alignment vertical="center"/>
    </xf>
    <xf numFmtId="0" fontId="117" fillId="50" borderId="0">
      <alignment vertical="center"/>
    </xf>
    <xf numFmtId="0" fontId="118" fillId="51" borderId="0">
      <alignment vertical="center"/>
    </xf>
    <xf numFmtId="0" fontId="117" fillId="52" borderId="0">
      <alignment vertical="center"/>
    </xf>
    <xf numFmtId="0" fontId="117" fillId="53" borderId="0">
      <alignment vertical="center"/>
    </xf>
    <xf numFmtId="0" fontId="117" fillId="54" borderId="0">
      <alignment vertical="center"/>
    </xf>
    <xf numFmtId="0" fontId="118" fillId="55" borderId="0">
      <alignment vertical="center"/>
    </xf>
    <xf numFmtId="0" fontId="117" fillId="56" borderId="0">
      <alignment vertical="center"/>
    </xf>
    <xf numFmtId="0" fontId="117" fillId="57" borderId="0">
      <alignment vertical="center"/>
    </xf>
    <xf numFmtId="0" fontId="117" fillId="58" borderId="0">
      <alignment vertical="center"/>
    </xf>
    <xf numFmtId="0" fontId="118" fillId="59" borderId="0">
      <alignment vertical="center"/>
    </xf>
    <xf numFmtId="0" fontId="117" fillId="60" borderId="0">
      <alignment vertical="center"/>
    </xf>
    <xf numFmtId="0" fontId="117" fillId="61" borderId="0">
      <alignment vertical="center"/>
    </xf>
    <xf numFmtId="0" fontId="117" fillId="62" borderId="0">
      <alignment vertical="center"/>
    </xf>
    <xf numFmtId="0" fontId="118" fillId="63" borderId="0">
      <alignment vertical="center"/>
    </xf>
    <xf numFmtId="0" fontId="117" fillId="64" borderId="0">
      <alignment vertical="center"/>
    </xf>
    <xf numFmtId="0" fontId="117" fillId="65" borderId="0">
      <alignment vertical="center"/>
    </xf>
    <xf numFmtId="0" fontId="117" fillId="66" borderId="0">
      <alignment vertical="center"/>
    </xf>
    <xf numFmtId="0" fontId="118" fillId="67" borderId="0">
      <alignment vertical="center"/>
    </xf>
    <xf numFmtId="0" fontId="117" fillId="68" borderId="0">
      <alignment vertical="center"/>
    </xf>
    <xf numFmtId="0" fontId="117" fillId="69" borderId="0">
      <alignment vertical="center"/>
    </xf>
    <xf numFmtId="0" fontId="117" fillId="70" borderId="0">
      <alignment vertical="center"/>
    </xf>
    <xf numFmtId="0" fontId="6" fillId="0" borderId="0"/>
    <xf numFmtId="0" fontId="6" fillId="0" borderId="0"/>
    <xf numFmtId="0" fontId="6" fillId="0" borderId="0"/>
    <xf numFmtId="180" fontId="6" fillId="0" borderId="0"/>
    <xf numFmtId="9" fontId="6" fillId="0" borderId="0"/>
    <xf numFmtId="180" fontId="6" fillId="0" borderId="0"/>
    <xf numFmtId="0" fontId="119" fillId="0" borderId="0"/>
    <xf numFmtId="9" fontId="119" fillId="0" borderId="0"/>
    <xf numFmtId="0" fontId="6" fillId="0" borderId="0"/>
    <xf numFmtId="0" fontId="6" fillId="0" borderId="0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4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2" fillId="0" borderId="0"/>
    <xf numFmtId="9" fontId="43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21" fillId="0" borderId="0">
      <alignment vertical="center"/>
    </xf>
    <xf numFmtId="0" fontId="82" fillId="0" borderId="0"/>
    <xf numFmtId="0" fontId="82" fillId="0" borderId="0"/>
    <xf numFmtId="43" fontId="6" fillId="0" borderId="0"/>
    <xf numFmtId="0" fontId="119" fillId="0" borderId="0"/>
    <xf numFmtId="9" fontId="119" fillId="0" borderId="0"/>
    <xf numFmtId="0" fontId="6" fillId="0" borderId="0"/>
    <xf numFmtId="0" fontId="6" fillId="0" borderId="0"/>
    <xf numFmtId="0" fontId="6" fillId="0" borderId="0"/>
    <xf numFmtId="180" fontId="6" fillId="0" borderId="0"/>
    <xf numFmtId="9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180" fontId="6" fillId="0" borderId="0"/>
    <xf numFmtId="9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0" fontId="6" fillId="0" borderId="0"/>
    <xf numFmtId="0" fontId="120" fillId="0" borderId="0">
      <alignment vertical="center"/>
    </xf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33" fillId="33" borderId="18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33" borderId="6"/>
    <xf numFmtId="0" fontId="31" fillId="17" borderId="6"/>
    <xf numFmtId="0" fontId="2" fillId="15" borderId="17"/>
    <xf numFmtId="0" fontId="33" fillId="33" borderId="18"/>
    <xf numFmtId="9" fontId="6" fillId="0" borderId="0"/>
    <xf numFmtId="43" fontId="6" fillId="0" borderId="0"/>
    <xf numFmtId="180" fontId="6" fillId="0" borderId="0"/>
    <xf numFmtId="43" fontId="6" fillId="0" borderId="0"/>
    <xf numFmtId="0" fontId="2" fillId="15" borderId="17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9" fontId="6" fillId="0" borderId="0"/>
    <xf numFmtId="0" fontId="6" fillId="0" borderId="0"/>
    <xf numFmtId="18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24" fillId="33" borderId="6"/>
    <xf numFmtId="0" fontId="24" fillId="33" borderId="6"/>
    <xf numFmtId="0" fontId="24" fillId="33" borderId="6"/>
    <xf numFmtId="43" fontId="6" fillId="0" borderId="0"/>
    <xf numFmtId="180" fontId="6" fillId="0" borderId="0"/>
    <xf numFmtId="0" fontId="31" fillId="17" borderId="6"/>
    <xf numFmtId="0" fontId="31" fillId="17" borderId="6"/>
    <xf numFmtId="0" fontId="31" fillId="17" borderId="6"/>
    <xf numFmtId="0" fontId="31" fillId="17" borderId="6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6" fillId="46" borderId="29"/>
    <xf numFmtId="0" fontId="6" fillId="46" borderId="29"/>
    <xf numFmtId="0" fontId="6" fillId="46" borderId="29"/>
    <xf numFmtId="0" fontId="6" fillId="46" borderId="29"/>
    <xf numFmtId="0" fontId="33" fillId="33" borderId="18"/>
    <xf numFmtId="0" fontId="33" fillId="33" borderId="18"/>
    <xf numFmtId="0" fontId="33" fillId="33" borderId="18"/>
    <xf numFmtId="0" fontId="33" fillId="33" borderId="18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9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0" fontId="24" fillId="33" borderId="6"/>
    <xf numFmtId="0" fontId="31" fillId="17" borderId="6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24" fillId="33" borderId="6"/>
    <xf numFmtId="0" fontId="31" fillId="17" borderId="6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6" fillId="0" borderId="0"/>
    <xf numFmtId="0" fontId="24" fillId="33" borderId="6"/>
    <xf numFmtId="0" fontId="31" fillId="17" borderId="6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6" fillId="0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33" fillId="33" borderId="18"/>
    <xf numFmtId="0" fontId="33" fillId="33" borderId="18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33" borderId="6"/>
    <xf numFmtId="0" fontId="31" fillId="17" borderId="6"/>
    <xf numFmtId="0" fontId="2" fillId="15" borderId="17"/>
    <xf numFmtId="9" fontId="6" fillId="0" borderId="0"/>
    <xf numFmtId="43" fontId="6" fillId="0" borderId="0"/>
    <xf numFmtId="180" fontId="6" fillId="0" borderId="0"/>
    <xf numFmtId="43" fontId="6" fillId="0" borderId="0"/>
    <xf numFmtId="0" fontId="2" fillId="15" borderId="17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9" fontId="6" fillId="0" borderId="0"/>
    <xf numFmtId="0" fontId="6" fillId="0" borderId="0"/>
    <xf numFmtId="18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24" fillId="33" borderId="6"/>
    <xf numFmtId="0" fontId="24" fillId="33" borderId="6"/>
    <xf numFmtId="0" fontId="24" fillId="33" borderId="6"/>
    <xf numFmtId="43" fontId="6" fillId="0" borderId="0"/>
    <xf numFmtId="180" fontId="6" fillId="0" borderId="0"/>
    <xf numFmtId="0" fontId="31" fillId="17" borderId="6"/>
    <xf numFmtId="0" fontId="31" fillId="17" borderId="6"/>
    <xf numFmtId="0" fontId="31" fillId="17" borderId="6"/>
    <xf numFmtId="0" fontId="31" fillId="17" borderId="6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9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0" fontId="6" fillId="48" borderId="0"/>
    <xf numFmtId="0" fontId="6" fillId="48" borderId="0"/>
    <xf numFmtId="0" fontId="6" fillId="52" borderId="0"/>
    <xf numFmtId="0" fontId="6" fillId="52" borderId="0"/>
    <xf numFmtId="0" fontId="6" fillId="56" borderId="0"/>
    <xf numFmtId="0" fontId="6" fillId="56" borderId="0"/>
    <xf numFmtId="0" fontId="6" fillId="60" borderId="0"/>
    <xf numFmtId="0" fontId="6" fillId="60" borderId="0"/>
    <xf numFmtId="0" fontId="6" fillId="64" borderId="0"/>
    <xf numFmtId="0" fontId="6" fillId="64" borderId="0"/>
    <xf numFmtId="0" fontId="6" fillId="68" borderId="0"/>
    <xf numFmtId="0" fontId="6" fillId="68" borderId="0"/>
    <xf numFmtId="0" fontId="6" fillId="49" borderId="0"/>
    <xf numFmtId="0" fontId="6" fillId="49" borderId="0"/>
    <xf numFmtId="0" fontId="6" fillId="53" borderId="0"/>
    <xf numFmtId="0" fontId="6" fillId="53" borderId="0"/>
    <xf numFmtId="0" fontId="6" fillId="57" borderId="0"/>
    <xf numFmtId="0" fontId="6" fillId="57" borderId="0"/>
    <xf numFmtId="0" fontId="6" fillId="61" borderId="0"/>
    <xf numFmtId="0" fontId="6" fillId="61" borderId="0"/>
    <xf numFmtId="0" fontId="6" fillId="65" borderId="0"/>
    <xf numFmtId="0" fontId="6" fillId="65" borderId="0"/>
    <xf numFmtId="0" fontId="6" fillId="69" borderId="0"/>
    <xf numFmtId="0" fontId="6" fillId="69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29"/>
    <xf numFmtId="0" fontId="6" fillId="46" borderId="29"/>
    <xf numFmtId="0" fontId="6" fillId="46" borderId="29"/>
    <xf numFmtId="0" fontId="6" fillId="46" borderId="29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6" fillId="0" borderId="0"/>
    <xf numFmtId="9" fontId="6" fillId="0" borderId="0"/>
    <xf numFmtId="43" fontId="6" fillId="0" borderId="0"/>
    <xf numFmtId="180" fontId="6" fillId="0" borderId="0"/>
    <xf numFmtId="43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180" fontId="6" fillId="0" borderId="0"/>
    <xf numFmtId="180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180" fontId="6" fillId="0" borderId="0"/>
    <xf numFmtId="0" fontId="24" fillId="33" borderId="6"/>
    <xf numFmtId="0" fontId="31" fillId="17" borderId="6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24" fillId="33" borderId="6"/>
    <xf numFmtId="0" fontId="31" fillId="17" borderId="6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6" fillId="0" borderId="0"/>
    <xf numFmtId="0" fontId="24" fillId="33" borderId="6"/>
    <xf numFmtId="0" fontId="31" fillId="17" borderId="6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90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90" fillId="15" borderId="17"/>
    <xf numFmtId="0" fontId="90" fillId="15" borderId="17"/>
    <xf numFmtId="0" fontId="2" fillId="15" borderId="17"/>
    <xf numFmtId="0" fontId="90" fillId="15" borderId="17"/>
    <xf numFmtId="0" fontId="2" fillId="15" borderId="17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33" fillId="33" borderId="18"/>
    <xf numFmtId="0" fontId="6" fillId="0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6" fillId="68" borderId="0"/>
    <xf numFmtId="0" fontId="33" fillId="33" borderId="18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24" fillId="33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42" fillId="34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24" fillId="33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17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20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31" fillId="17" borderId="6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0" fontId="6" fillId="0" borderId="0"/>
    <xf numFmtId="9" fontId="6" fillId="0" borderId="0"/>
    <xf numFmtId="180" fontId="6" fillId="0" borderId="0"/>
    <xf numFmtId="0" fontId="119" fillId="0" borderId="0"/>
    <xf numFmtId="9" fontId="1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121" fillId="0" borderId="0">
      <alignment vertical="center"/>
    </xf>
    <xf numFmtId="43" fontId="6" fillId="0" borderId="0"/>
    <xf numFmtId="0" fontId="6" fillId="0" borderId="0"/>
    <xf numFmtId="0" fontId="6" fillId="0" borderId="0"/>
    <xf numFmtId="0" fontId="6" fillId="0" borderId="0"/>
    <xf numFmtId="180" fontId="6" fillId="0" borderId="0"/>
    <xf numFmtId="9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180" fontId="6" fillId="0" borderId="0"/>
    <xf numFmtId="9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0" fontId="6" fillId="0" borderId="0"/>
    <xf numFmtId="180" fontId="6" fillId="0" borderId="0"/>
    <xf numFmtId="9" fontId="6" fillId="0" borderId="0"/>
    <xf numFmtId="18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0" fontId="6" fillId="0" borderId="0"/>
    <xf numFmtId="0" fontId="6" fillId="0" borderId="0"/>
    <xf numFmtId="164" fontId="6" fillId="68" borderId="0"/>
    <xf numFmtId="0" fontId="6" fillId="0" borderId="0"/>
    <xf numFmtId="164" fontId="6" fillId="48" borderId="0"/>
    <xf numFmtId="164" fontId="6" fillId="49" borderId="0"/>
    <xf numFmtId="164" fontId="6" fillId="60" borderId="0"/>
    <xf numFmtId="164" fontId="6" fillId="61" borderId="0"/>
    <xf numFmtId="164" fontId="65" fillId="59" borderId="0"/>
    <xf numFmtId="164" fontId="56" fillId="40" borderId="0"/>
    <xf numFmtId="0" fontId="55" fillId="0" borderId="24"/>
    <xf numFmtId="0" fontId="63" fillId="0" borderId="0"/>
    <xf numFmtId="0" fontId="54" fillId="82" borderId="23"/>
    <xf numFmtId="0" fontId="54" fillId="0" borderId="23"/>
    <xf numFmtId="186" fontId="6" fillId="0" borderId="0"/>
    <xf numFmtId="9" fontId="6" fillId="0" borderId="0"/>
    <xf numFmtId="0" fontId="6" fillId="8" borderId="0"/>
    <xf numFmtId="43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9" fontId="6" fillId="0" borderId="0"/>
    <xf numFmtId="43" fontId="6" fillId="0" borderId="0"/>
    <xf numFmtId="0" fontId="119" fillId="0" borderId="0"/>
    <xf numFmtId="9" fontId="119" fillId="0" borderId="0"/>
    <xf numFmtId="0" fontId="6" fillId="0" borderId="0"/>
    <xf numFmtId="0" fontId="6" fillId="0" borderId="0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2" fillId="34" borderId="6"/>
    <xf numFmtId="0" fontId="42" fillId="34" borderId="6"/>
    <xf numFmtId="0" fontId="42" fillId="34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31" fillId="20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42" fillId="34" borderId="6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2" fillId="15" borderId="17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42" fillId="34" borderId="6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43" fontId="6" fillId="0" borderId="0"/>
    <xf numFmtId="0" fontId="31" fillId="20" borderId="6"/>
    <xf numFmtId="0" fontId="42" fillId="34" borderId="6"/>
    <xf numFmtId="0" fontId="31" fillId="20" borderId="6"/>
    <xf numFmtId="0" fontId="6" fillId="0" borderId="0"/>
    <xf numFmtId="43" fontId="6" fillId="0" borderId="0"/>
    <xf numFmtId="9" fontId="6" fillId="0" borderId="0"/>
    <xf numFmtId="0" fontId="6" fillId="0" borderId="0"/>
    <xf numFmtId="0" fontId="6" fillId="0" borderId="0"/>
    <xf numFmtId="43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0" fontId="33" fillId="34" borderId="18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9" fontId="6" fillId="0" borderId="0"/>
    <xf numFmtId="43" fontId="6" fillId="0" borderId="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4" fillId="0" borderId="2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/>
    <xf numFmtId="44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6" fillId="0" borderId="0"/>
    <xf numFmtId="9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9" fontId="6" fillId="0" borderId="0"/>
    <xf numFmtId="0" fontId="2" fillId="0" borderId="0"/>
    <xf numFmtId="0" fontId="6" fillId="0" borderId="0"/>
    <xf numFmtId="0" fontId="6" fillId="0" borderId="0"/>
    <xf numFmtId="9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6" fillId="0" borderId="0"/>
    <xf numFmtId="187" fontId="123" fillId="0" borderId="0"/>
    <xf numFmtId="9" fontId="6" fillId="0" borderId="0"/>
    <xf numFmtId="180" fontId="6" fillId="0" borderId="0"/>
    <xf numFmtId="180" fontId="6" fillId="0" borderId="0"/>
    <xf numFmtId="187" fontId="123" fillId="0" borderId="0"/>
    <xf numFmtId="187" fontId="123" fillId="0" borderId="0"/>
    <xf numFmtId="187" fontId="123" fillId="0" borderId="0"/>
    <xf numFmtId="180" fontId="6" fillId="0" borderId="0"/>
    <xf numFmtId="180" fontId="6" fillId="0" borderId="0"/>
    <xf numFmtId="187" fontId="123" fillId="0" borderId="0"/>
    <xf numFmtId="0" fontId="6" fillId="0" borderId="0"/>
    <xf numFmtId="180" fontId="6" fillId="0" borderId="0"/>
    <xf numFmtId="0" fontId="6" fillId="0" borderId="0"/>
    <xf numFmtId="9" fontId="2" fillId="0" borderId="0"/>
    <xf numFmtId="180" fontId="6" fillId="0" borderId="0"/>
    <xf numFmtId="0" fontId="124" fillId="0" borderId="0"/>
    <xf numFmtId="9" fontId="124" fillId="0" borderId="0"/>
    <xf numFmtId="187" fontId="123" fillId="0" borderId="0"/>
    <xf numFmtId="180" fontId="6" fillId="0" borderId="0"/>
    <xf numFmtId="0" fontId="124" fillId="0" borderId="0"/>
    <xf numFmtId="0" fontId="124" fillId="0" borderId="0"/>
    <xf numFmtId="18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3" borderId="0"/>
    <xf numFmtId="0" fontId="2" fillId="84" borderId="0"/>
    <xf numFmtId="0" fontId="2" fillId="85" borderId="0"/>
    <xf numFmtId="0" fontId="2" fillId="86" borderId="0"/>
    <xf numFmtId="0" fontId="2" fillId="87" borderId="0"/>
    <xf numFmtId="0" fontId="2" fillId="88" borderId="0"/>
    <xf numFmtId="0" fontId="67" fillId="89" borderId="0">
      <alignment horizontal="left"/>
    </xf>
    <xf numFmtId="0" fontId="125" fillId="0" borderId="0"/>
    <xf numFmtId="0" fontId="2" fillId="75" borderId="40">
      <alignment horizontal="center" vertical="center" wrapText="1"/>
    </xf>
    <xf numFmtId="0" fontId="2" fillId="4" borderId="0"/>
    <xf numFmtId="0" fontId="126" fillId="90" borderId="1">
      <alignment vertical="center" wrapText="1"/>
    </xf>
    <xf numFmtId="1" fontId="6" fillId="2" borderId="0"/>
    <xf numFmtId="2" fontId="6" fillId="3" borderId="0"/>
    <xf numFmtId="1" fontId="2" fillId="91" borderId="0"/>
    <xf numFmtId="2" fontId="2" fillId="91" borderId="0"/>
    <xf numFmtId="0" fontId="127" fillId="92" borderId="0">
      <alignment horizontal="left" vertical="top" wrapText="1"/>
    </xf>
    <xf numFmtId="9" fontId="21" fillId="0" borderId="0"/>
    <xf numFmtId="0" fontId="6" fillId="0" borderId="0"/>
    <xf numFmtId="0" fontId="2" fillId="75" borderId="40">
      <alignment horizontal="center" vertical="center" wrapText="1"/>
    </xf>
    <xf numFmtId="0" fontId="2" fillId="76" borderId="41">
      <alignment horizontal="center" vertical="center" wrapText="1"/>
    </xf>
    <xf numFmtId="0" fontId="126" fillId="90" borderId="1">
      <alignment horizontal="center" vertical="center" wrapText="1"/>
    </xf>
    <xf numFmtId="0" fontId="6" fillId="0" borderId="0"/>
    <xf numFmtId="0" fontId="125" fillId="0" borderId="0"/>
    <xf numFmtId="0" fontId="2" fillId="86" borderId="0"/>
    <xf numFmtId="0" fontId="2" fillId="0" borderId="0"/>
    <xf numFmtId="0" fontId="6" fillId="0" borderId="0"/>
    <xf numFmtId="0" fontId="7" fillId="0" borderId="0" applyNumberFormat="0" applyFill="0" applyBorder="0" applyAlignment="0" applyProtection="0"/>
    <xf numFmtId="0" fontId="2" fillId="0" borderId="0"/>
    <xf numFmtId="0" fontId="129" fillId="0" borderId="0" applyNumberFormat="0" applyFill="0" applyBorder="0" applyAlignment="0" applyProtection="0">
      <alignment vertical="center"/>
    </xf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0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0" fontId="21" fillId="16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49" fontId="40" fillId="0" borderId="38" applyNumberFormat="0" applyFont="0" applyFill="0" applyBorder="0" applyProtection="0">
      <alignment horizontal="left" vertical="center" indent="2"/>
    </xf>
    <xf numFmtId="0" fontId="2" fillId="0" borderId="0" applyNumberFormat="0" applyFont="0" applyFill="0" applyBorder="0" applyProtection="0">
      <alignment horizontal="left" vertical="center" indent="2"/>
    </xf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1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1" borderId="0" applyNumberFormat="0" applyBorder="0" applyAlignment="0" applyProtection="0"/>
    <xf numFmtId="0" fontId="21" fillId="21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49" fontId="40" fillId="0" borderId="32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2" borderId="0" applyNumberFormat="0" applyBorder="0" applyAlignment="0" applyProtection="0"/>
    <xf numFmtId="0" fontId="22" fillId="13" borderId="0" applyNumberFormat="0" applyBorder="0" applyAlignment="0" applyProtection="0"/>
    <xf numFmtId="0" fontId="22" fillId="19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4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41" fillId="72" borderId="0" applyBorder="0" applyAlignment="0"/>
    <xf numFmtId="4" fontId="41" fillId="72" borderId="0" applyBorder="0" applyAlignment="0"/>
    <xf numFmtId="0" fontId="40" fillId="72" borderId="0" applyBorder="0">
      <alignment horizontal="right" vertical="center"/>
    </xf>
    <xf numFmtId="4" fontId="40" fillId="72" borderId="0" applyBorder="0">
      <alignment horizontal="right" vertical="center"/>
    </xf>
    <xf numFmtId="0" fontId="40" fillId="71" borderId="0" applyBorder="0">
      <alignment horizontal="right" vertical="center"/>
    </xf>
    <xf numFmtId="4" fontId="40" fillId="71" borderId="0" applyBorder="0">
      <alignment horizontal="right" vertical="center"/>
    </xf>
    <xf numFmtId="0" fontId="40" fillId="71" borderId="0" applyBorder="0">
      <alignment horizontal="right" vertical="center"/>
    </xf>
    <xf numFmtId="4" fontId="40" fillId="71" borderId="0" applyBorder="0">
      <alignment horizontal="right" vertical="center"/>
    </xf>
    <xf numFmtId="0" fontId="22" fillId="27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33" fillId="33" borderId="18" applyNumberFormat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57" fillId="4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4" fillId="33" borderId="6" applyNumberFormat="0" applyAlignment="0" applyProtection="0"/>
    <xf numFmtId="4" fontId="41" fillId="0" borderId="3" applyFill="0" applyBorder="0" applyProtection="0">
      <alignment horizontal="right" vertical="center"/>
    </xf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4" fillId="33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9" fontId="2" fillId="72" borderId="36">
      <alignment vertical="top" wrapTex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6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180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9" fillId="0" borderId="0" applyNumberFormat="0">
      <alignment horizontal="right"/>
    </xf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31" fillId="17" borderId="6" applyNumberFormat="0" applyAlignment="0" applyProtection="0"/>
    <xf numFmtId="0" fontId="4" fillId="0" borderId="19" applyNumberFormat="0" applyFill="0" applyAlignment="0" applyProtection="0"/>
    <xf numFmtId="0" fontId="26" fillId="0" borderId="0" applyNumberForma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82" fontId="69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82" fontId="69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82" fontId="69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69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69" fillId="0" borderId="0" applyFont="0" applyFill="0" applyBorder="0" applyAlignment="0" applyProtection="0"/>
    <xf numFmtId="11" fontId="69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4" borderId="0" applyNumberFormat="0" applyBorder="0" applyAlignment="0" applyProtection="0"/>
    <xf numFmtId="0" fontId="74" fillId="40" borderId="0" applyNumberFormat="0" applyBorder="0" applyAlignment="0" applyProtection="0"/>
    <xf numFmtId="0" fontId="27" fillId="18" borderId="0" applyNumberFormat="0" applyBorder="0" applyAlignment="0" applyProtection="0"/>
    <xf numFmtId="0" fontId="74" fillId="40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56" fillId="40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17" borderId="6" applyNumberFormat="0" applyAlignment="0" applyProtection="0"/>
    <xf numFmtId="0" fontId="77" fillId="43" borderId="25" applyNumberFormat="0" applyAlignment="0" applyProtection="0"/>
    <xf numFmtId="0" fontId="31" fillId="20" borderId="6" applyNumberFormat="0" applyAlignment="0" applyProtection="0"/>
    <xf numFmtId="0" fontId="77" fillId="43" borderId="25" applyNumberFormat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0" fontId="31" fillId="17" borderId="6" applyNumberFormat="0" applyAlignment="0" applyProtection="0"/>
    <xf numFmtId="4" fontId="40" fillId="0" borderId="0" applyBorder="0">
      <alignment horizontal="right" vertical="center"/>
    </xf>
    <xf numFmtId="1" fontId="78" fillId="71" borderId="0" applyBorder="0">
      <alignment horizontal="right" vertical="center"/>
    </xf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32" fillId="0" borderId="15" applyNumberFormat="0" applyFill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79" fillId="20" borderId="0" applyNumberFormat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7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79" fillId="20" borderId="0" applyNumberFormat="0" applyBorder="0" applyAlignment="0" applyProtection="0"/>
    <xf numFmtId="0" fontId="80" fillId="42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81" fillId="42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0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46" borderId="29" applyNumberFormat="0" applyFont="0" applyAlignment="0" applyProtection="0"/>
    <xf numFmtId="0" fontId="6" fillId="0" borderId="0"/>
    <xf numFmtId="0" fontId="6" fillId="46" borderId="29" applyNumberFormat="0" applyFont="0" applyAlignment="0" applyProtection="0"/>
    <xf numFmtId="0" fontId="24" fillId="33" borderId="42" applyNumberFormat="0" applyAlignment="0" applyProtection="0"/>
    <xf numFmtId="0" fontId="42" fillId="34" borderId="42" applyNumberFormat="0" applyAlignment="0" applyProtection="0"/>
    <xf numFmtId="0" fontId="42" fillId="34" borderId="42" applyNumberFormat="0" applyAlignment="0" applyProtection="0"/>
    <xf numFmtId="0" fontId="42" fillId="34" borderId="42" applyNumberFormat="0" applyAlignment="0" applyProtection="0"/>
    <xf numFmtId="0" fontId="42" fillId="34" borderId="42" applyNumberFormat="0" applyAlignment="0" applyProtection="0"/>
    <xf numFmtId="0" fontId="42" fillId="34" borderId="42" applyNumberFormat="0" applyAlignment="0" applyProtection="0"/>
    <xf numFmtId="0" fontId="42" fillId="34" borderId="42" applyNumberFormat="0" applyAlignment="0" applyProtection="0"/>
    <xf numFmtId="0" fontId="42" fillId="34" borderId="42" applyNumberFormat="0" applyAlignment="0" applyProtection="0"/>
    <xf numFmtId="0" fontId="42" fillId="34" borderId="42" applyNumberFormat="0" applyAlignment="0" applyProtection="0"/>
    <xf numFmtId="0" fontId="42" fillId="34" borderId="42" applyNumberFormat="0" applyAlignment="0" applyProtection="0"/>
    <xf numFmtId="0" fontId="42" fillId="34" borderId="42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0" fillId="0" borderId="43">
      <alignment horizontal="left" vertical="center" wrapText="1" indent="2"/>
    </xf>
    <xf numFmtId="0" fontId="31" fillId="17" borderId="42" applyNumberFormat="0" applyAlignment="0" applyProtection="0"/>
    <xf numFmtId="0" fontId="31" fillId="20" borderId="42" applyNumberFormat="0" applyAlignment="0" applyProtection="0"/>
    <xf numFmtId="0" fontId="31" fillId="20" borderId="42" applyNumberFormat="0" applyAlignment="0" applyProtection="0"/>
    <xf numFmtId="0" fontId="31" fillId="20" borderId="42" applyNumberFormat="0" applyAlignment="0" applyProtection="0"/>
    <xf numFmtId="0" fontId="31" fillId="20" borderId="42" applyNumberFormat="0" applyAlignment="0" applyProtection="0"/>
    <xf numFmtId="0" fontId="31" fillId="20" borderId="42" applyNumberFormat="0" applyAlignment="0" applyProtection="0"/>
    <xf numFmtId="0" fontId="31" fillId="20" borderId="42" applyNumberFormat="0" applyAlignment="0" applyProtection="0"/>
    <xf numFmtId="0" fontId="31" fillId="20" borderId="42" applyNumberFormat="0" applyAlignment="0" applyProtection="0"/>
    <xf numFmtId="0" fontId="31" fillId="20" borderId="42" applyNumberFormat="0" applyAlignment="0" applyProtection="0"/>
    <xf numFmtId="0" fontId="31" fillId="20" borderId="42" applyNumberFormat="0" applyAlignment="0" applyProtection="0"/>
    <xf numFmtId="0" fontId="31" fillId="20" borderId="42" applyNumberFormat="0" applyAlignment="0" applyProtection="0"/>
    <xf numFmtId="4" fontId="40" fillId="0" borderId="38" applyFill="0" applyBorder="0" applyProtection="0">
      <alignment horizontal="right" vertical="center"/>
    </xf>
    <xf numFmtId="0" fontId="21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2" fillId="15" borderId="44" applyNumberFormat="0" applyFont="0" applyAlignment="0" applyProtection="0"/>
    <xf numFmtId="0" fontId="33" fillId="33" borderId="45" applyNumberFormat="0" applyAlignment="0" applyProtection="0"/>
    <xf numFmtId="0" fontId="33" fillId="34" borderId="45" applyNumberFormat="0" applyAlignment="0" applyProtection="0"/>
    <xf numFmtId="0" fontId="33" fillId="34" borderId="45" applyNumberFormat="0" applyAlignment="0" applyProtection="0"/>
    <xf numFmtId="0" fontId="33" fillId="34" borderId="45" applyNumberFormat="0" applyAlignment="0" applyProtection="0"/>
    <xf numFmtId="0" fontId="33" fillId="34" borderId="45" applyNumberFormat="0" applyAlignment="0" applyProtection="0"/>
    <xf numFmtId="0" fontId="33" fillId="34" borderId="45" applyNumberFormat="0" applyAlignment="0" applyProtection="0"/>
    <xf numFmtId="0" fontId="33" fillId="34" borderId="45" applyNumberFormat="0" applyAlignment="0" applyProtection="0"/>
    <xf numFmtId="0" fontId="33" fillId="34" borderId="45" applyNumberFormat="0" applyAlignment="0" applyProtection="0"/>
    <xf numFmtId="0" fontId="33" fillId="34" borderId="45" applyNumberFormat="0" applyAlignment="0" applyProtection="0"/>
    <xf numFmtId="0" fontId="33" fillId="34" borderId="45" applyNumberFormat="0" applyAlignment="0" applyProtection="0"/>
    <xf numFmtId="0" fontId="33" fillId="34" borderId="45" applyNumberFormat="0" applyAlignment="0" applyProtection="0"/>
    <xf numFmtId="0" fontId="2" fillId="0" borderId="38" applyNumberFormat="0" applyFill="0" applyProtection="0">
      <alignment horizontal="right"/>
    </xf>
    <xf numFmtId="0" fontId="2" fillId="0" borderId="38" applyNumberFormat="0" applyFill="0" applyProtection="0">
      <alignment horizontal="right"/>
    </xf>
    <xf numFmtId="0" fontId="2" fillId="0" borderId="38" applyNumberFormat="0" applyFill="0" applyProtection="0">
      <alignment horizontal="right"/>
    </xf>
    <xf numFmtId="0" fontId="2" fillId="0" borderId="38" applyNumberFormat="0" applyFill="0" applyProtection="0">
      <alignment horizontal="right"/>
    </xf>
    <xf numFmtId="0" fontId="1" fillId="37" borderId="38" applyNumberFormat="0" applyProtection="0">
      <alignment horizontal="right"/>
    </xf>
    <xf numFmtId="0" fontId="1" fillId="37" borderId="38" applyNumberFormat="0" applyProtection="0">
      <alignment horizontal="left"/>
    </xf>
    <xf numFmtId="0" fontId="2" fillId="0" borderId="38" applyNumberFormat="0" applyFill="0" applyProtection="0">
      <alignment horizontal="right"/>
    </xf>
    <xf numFmtId="0" fontId="2" fillId="0" borderId="38" applyNumberFormat="0" applyFill="0" applyProtection="0">
      <alignment horizontal="right"/>
    </xf>
    <xf numFmtId="0" fontId="2" fillId="0" borderId="38" applyNumberFormat="0" applyFill="0" applyProtection="0">
      <alignment horizontal="right"/>
    </xf>
    <xf numFmtId="0" fontId="2" fillId="0" borderId="38" applyNumberFormat="0" applyFill="0" applyProtection="0">
      <alignment horizontal="right"/>
    </xf>
    <xf numFmtId="0" fontId="4" fillId="0" borderId="46" applyNumberFormat="0" applyFill="0" applyAlignment="0" applyProtection="0"/>
    <xf numFmtId="0" fontId="4" fillId="0" borderId="47" applyNumberFormat="0" applyFill="0" applyAlignment="0" applyProtection="0"/>
    <xf numFmtId="0" fontId="4" fillId="0" borderId="47" applyNumberFormat="0" applyFill="0" applyAlignment="0" applyProtection="0"/>
    <xf numFmtId="0" fontId="4" fillId="0" borderId="47" applyNumberFormat="0" applyFill="0" applyAlignment="0" applyProtection="0"/>
    <xf numFmtId="0" fontId="4" fillId="0" borderId="47" applyNumberFormat="0" applyFill="0" applyAlignment="0" applyProtection="0"/>
    <xf numFmtId="0" fontId="4" fillId="0" borderId="47" applyNumberFormat="0" applyFill="0" applyAlignment="0" applyProtection="0"/>
    <xf numFmtId="0" fontId="4" fillId="0" borderId="47" applyNumberFormat="0" applyFill="0" applyAlignment="0" applyProtection="0"/>
    <xf numFmtId="0" fontId="4" fillId="0" borderId="47" applyNumberFormat="0" applyFill="0" applyAlignment="0" applyProtection="0"/>
    <xf numFmtId="0" fontId="4" fillId="0" borderId="47" applyNumberFormat="0" applyFill="0" applyAlignment="0" applyProtection="0"/>
    <xf numFmtId="0" fontId="4" fillId="0" borderId="47" applyNumberFormat="0" applyFill="0" applyAlignment="0" applyProtection="0"/>
    <xf numFmtId="0" fontId="4" fillId="0" borderId="47" applyNumberFormat="0" applyFill="0" applyAlignment="0" applyProtection="0"/>
  </cellStyleXfs>
  <cellXfs count="45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87" applyFont="1" applyAlignment="1">
      <alignment horizontal="left" vertical="center"/>
    </xf>
    <xf numFmtId="0" fontId="17" fillId="39" borderId="21" xfId="1054" applyFont="1" applyFill="1" applyBorder="1" applyAlignment="1">
      <alignment vertical="center"/>
    </xf>
    <xf numFmtId="3" fontId="18" fillId="0" borderId="0" xfId="3" applyNumberFormat="1"/>
    <xf numFmtId="1" fontId="128" fillId="0" borderId="0" xfId="1828" applyNumberFormat="1" applyFont="1" applyAlignment="1">
      <alignment vertical="center"/>
    </xf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54547">
    <cellStyle name=" 1" xfId="36608" xr:uid="{3D806DC5-5A6D-4FDA-BEEB-9C3BEA74EF0E}"/>
    <cellStyle name=" 1 2" xfId="36609" xr:uid="{5D7DE443-5A8A-4E50-BA6E-66582AAE4DDE}"/>
    <cellStyle name=" 1 3" xfId="36610" xr:uid="{8403AF94-F7B8-4DEC-9C36-B595CDA8DB66}"/>
    <cellStyle name=" 1 4" xfId="36611" xr:uid="{97675165-1EC2-44E0-B8E4-AD3112B5DF63}"/>
    <cellStyle name=" 1 5" xfId="36612" xr:uid="{A76D84F0-4E9E-49B2-B83A-5ADDA5A7E12F}"/>
    <cellStyle name=" 1 6" xfId="36613" xr:uid="{FC9A12D4-0E7C-448F-809E-3444C152BA16}"/>
    <cellStyle name="_x000a_shell=progma 2" xfId="20404" xr:uid="{39D6BB67-4732-4043-91CA-DCE853998302}"/>
    <cellStyle name="_x000a_shell=progma 2 2" xfId="21808" xr:uid="{BDCFB3F3-868B-41C6-AA4D-86AB52E3C0A3}"/>
    <cellStyle name="???????" xfId="1831" xr:uid="{F108371C-1EBB-4CCE-A1E8-FBBCC1254904}"/>
    <cellStyle name="??????? 2" xfId="31345" xr:uid="{126951EB-6C68-453F-824D-6D5F357EEAB3}"/>
    <cellStyle name="??????? 3" xfId="36642" xr:uid="{35E1FE19-0ACB-4693-94AA-0EB2237606AC}"/>
    <cellStyle name="1.000" xfId="20405" xr:uid="{65814AA8-536F-43F3-BFBE-21A46BAE5160}"/>
    <cellStyle name="1.000 2" xfId="21809" xr:uid="{9ACB7D49-E058-4071-82AC-79FB829B6E05}"/>
    <cellStyle name="20 % - Markeringsfarve1" xfId="22993" xr:uid="{E37AA681-2503-4E0B-AAEE-55B84C5B5803}"/>
    <cellStyle name="20 % - Markeringsfarve1 2" xfId="22994" xr:uid="{52E23030-AE02-4FED-BD27-5649F0554DAA}"/>
    <cellStyle name="20 % - Markeringsfarve1 2 2" xfId="25159" xr:uid="{2F4AB054-C4B5-4666-A896-3B906DFCF66A}"/>
    <cellStyle name="20 % - Markeringsfarve1 2 2 2" xfId="29205" xr:uid="{13D54738-62BD-4C41-9017-9A201600B593}"/>
    <cellStyle name="20 % - Markeringsfarve1 2 2 2 2" xfId="34398" xr:uid="{AE94EF73-63FF-4078-8645-B97E336861BA}"/>
    <cellStyle name="20 % - Markeringsfarve1 2 2 3" xfId="32231" xr:uid="{FAF10858-31A3-4A15-83A4-7D0BFB6414E3}"/>
    <cellStyle name="20 % - Markeringsfarve1 2 3" xfId="26113" xr:uid="{38FDC1D1-8621-44E3-83BE-E8E57CC2DC6B}"/>
    <cellStyle name="20 % - Markeringsfarve1 2 3 2" xfId="29338" xr:uid="{A90D4581-11F5-4505-8752-7E79B74AA67B}"/>
    <cellStyle name="20 % - Markeringsfarve1 2 3 2 2" xfId="34531" xr:uid="{129F0B3A-CC6B-4D09-B48E-85286AADE592}"/>
    <cellStyle name="20 % - Markeringsfarve1 2 3 3" xfId="32364" xr:uid="{337A8DD2-1434-4042-9982-9AA254EDFF35}"/>
    <cellStyle name="20 % - Markeringsfarve1 2 4" xfId="27027" xr:uid="{D115AA49-37D5-4300-8826-7EE00C164475}"/>
    <cellStyle name="20 % - Markeringsfarve1 2 4 2" xfId="29471" xr:uid="{044AF57F-E189-4CCA-906A-A527E1936E0E}"/>
    <cellStyle name="20 % - Markeringsfarve1 2 4 2 2" xfId="34664" xr:uid="{C70EC902-39E7-4342-AFFD-610695822C7D}"/>
    <cellStyle name="20 % - Markeringsfarve1 2 4 3" xfId="32497" xr:uid="{A961616B-49F2-4163-AE33-0E0295398FEC}"/>
    <cellStyle name="20 % - Markeringsfarve1 2 5" xfId="29073" xr:uid="{93DEA06F-65E8-417B-A9E2-054E0DE91610}"/>
    <cellStyle name="20 % - Markeringsfarve1 2 5 2" xfId="34281" xr:uid="{774A2153-A36E-4294-BFD1-2CA7E46496A0}"/>
    <cellStyle name="20 % - Markeringsfarve1 2 6" xfId="32110" xr:uid="{54995F3F-EF59-415D-8D29-188270C9D209}"/>
    <cellStyle name="20 % - Markeringsfarve1 3" xfId="25158" xr:uid="{310F1ECD-851A-4921-8486-677963406053}"/>
    <cellStyle name="20 % - Markeringsfarve1 3 2" xfId="29204" xr:uid="{DD70C5A8-FB9A-4C48-BD69-24D1578B3F40}"/>
    <cellStyle name="20 % - Markeringsfarve1 3 2 2" xfId="34397" xr:uid="{C57D5665-AE79-48E9-913B-3EB824C3B96E}"/>
    <cellStyle name="20 % - Markeringsfarve1 3 3" xfId="32230" xr:uid="{03FE2F73-6A74-404D-AC1A-5A8547D514C7}"/>
    <cellStyle name="20 % - Markeringsfarve1 4" xfId="26112" xr:uid="{290968F2-AFFF-4E1A-9EA2-4D6B821398F4}"/>
    <cellStyle name="20 % - Markeringsfarve1 4 2" xfId="29337" xr:uid="{EE4E7F89-3C02-48C7-A2FA-69B222D4BC3E}"/>
    <cellStyle name="20 % - Markeringsfarve1 4 2 2" xfId="34530" xr:uid="{7003CF4B-76A4-43B1-940E-83CB2E0DDE09}"/>
    <cellStyle name="20 % - Markeringsfarve1 4 3" xfId="32363" xr:uid="{50AAE4DA-8CB6-43A7-88B6-6D546EE8C06A}"/>
    <cellStyle name="20 % - Markeringsfarve1 5" xfId="27026" xr:uid="{1C5A95E3-9133-4190-9B50-FAE55F5B33CA}"/>
    <cellStyle name="20 % - Markeringsfarve1 5 2" xfId="29470" xr:uid="{9F0F6F4A-797B-41E8-BA49-E9B0FDBE05EA}"/>
    <cellStyle name="20 % - Markeringsfarve1 5 2 2" xfId="34663" xr:uid="{897D3692-9DD5-41CE-8EA8-5C68DA775BDB}"/>
    <cellStyle name="20 % - Markeringsfarve1 5 3" xfId="32496" xr:uid="{1B489720-87CC-427B-A0E8-107F0B121434}"/>
    <cellStyle name="20 % - Markeringsfarve1 6" xfId="29072" xr:uid="{E796F932-10FF-492A-9B79-5215781E7089}"/>
    <cellStyle name="20 % - Markeringsfarve1 6 2" xfId="34280" xr:uid="{19182A22-B72A-4184-AA9F-F6BFB75244FF}"/>
    <cellStyle name="20 % - Markeringsfarve1 7" xfId="32109" xr:uid="{A02D2530-762D-4F5A-A97B-12DD8571243E}"/>
    <cellStyle name="20 % - Markeringsfarve2" xfId="22995" xr:uid="{D00770BB-C587-41DF-85DF-4561798FD94F}"/>
    <cellStyle name="20 % - Markeringsfarve2 2" xfId="22996" xr:uid="{CFBB87D2-3586-4A0D-BFB6-4C11AE1FDA79}"/>
    <cellStyle name="20 % - Markeringsfarve2 2 2" xfId="25161" xr:uid="{0618C84B-EBA3-4F2A-96F7-4AF665AC271C}"/>
    <cellStyle name="20 % - Markeringsfarve2 2 2 2" xfId="29207" xr:uid="{8F96B1E2-4394-4D74-BDDE-84D50032BEE6}"/>
    <cellStyle name="20 % - Markeringsfarve2 2 2 2 2" xfId="34400" xr:uid="{AD31508E-D873-4EEB-84B3-3EFABC293010}"/>
    <cellStyle name="20 % - Markeringsfarve2 2 2 3" xfId="32233" xr:uid="{F233BCB5-0A94-45B1-BD04-7D770D07F282}"/>
    <cellStyle name="20 % - Markeringsfarve2 2 3" xfId="26115" xr:uid="{0E1EA891-FF46-4E5E-96CF-692DCF0274C0}"/>
    <cellStyle name="20 % - Markeringsfarve2 2 3 2" xfId="29340" xr:uid="{05FBF446-87C1-4EEC-B485-CF4F5F87EE3B}"/>
    <cellStyle name="20 % - Markeringsfarve2 2 3 2 2" xfId="34533" xr:uid="{3BA1A1E2-026D-42EC-B84F-5F57C28A82B1}"/>
    <cellStyle name="20 % - Markeringsfarve2 2 3 3" xfId="32366" xr:uid="{7747C8CE-4485-4FFD-85A7-C5E33BDE68E2}"/>
    <cellStyle name="20 % - Markeringsfarve2 2 4" xfId="27029" xr:uid="{A2CEF086-149F-4FE1-A58F-5BD58425315F}"/>
    <cellStyle name="20 % - Markeringsfarve2 2 4 2" xfId="29473" xr:uid="{087D14ED-9A6B-4760-83E9-C7187890786E}"/>
    <cellStyle name="20 % - Markeringsfarve2 2 4 2 2" xfId="34666" xr:uid="{AC8F0326-DFD9-446B-A13A-98E448F20C20}"/>
    <cellStyle name="20 % - Markeringsfarve2 2 4 3" xfId="32499" xr:uid="{8BDB315E-7618-4692-92ED-4C4B3134240B}"/>
    <cellStyle name="20 % - Markeringsfarve2 2 5" xfId="29075" xr:uid="{0398BB7B-CB78-46F1-B3E4-71134DAFD8D2}"/>
    <cellStyle name="20 % - Markeringsfarve2 2 5 2" xfId="34283" xr:uid="{F103C68A-3614-4BC7-B9B7-33ACB1D65BAF}"/>
    <cellStyle name="20 % - Markeringsfarve2 2 6" xfId="32112" xr:uid="{4C85F597-107A-4DF9-A590-27C8AC7F12C9}"/>
    <cellStyle name="20 % - Markeringsfarve2 3" xfId="25160" xr:uid="{D8519087-128C-4603-BC9D-07C37DF2B533}"/>
    <cellStyle name="20 % - Markeringsfarve2 3 2" xfId="29206" xr:uid="{2FD8F406-CA52-4F83-8307-39A74FFCAD35}"/>
    <cellStyle name="20 % - Markeringsfarve2 3 2 2" xfId="34399" xr:uid="{D8BDC61B-BEB5-4DC3-B9C4-AA7040BCF9E6}"/>
    <cellStyle name="20 % - Markeringsfarve2 3 3" xfId="32232" xr:uid="{0F9D9FCC-B79E-44C7-BBD1-6DFA46B5321A}"/>
    <cellStyle name="20 % - Markeringsfarve2 4" xfId="26114" xr:uid="{E4339A3B-0D54-4124-A8FE-3939ED053EB9}"/>
    <cellStyle name="20 % - Markeringsfarve2 4 2" xfId="29339" xr:uid="{DBBBF4F5-6B35-4569-B321-AA4A56D3A95D}"/>
    <cellStyle name="20 % - Markeringsfarve2 4 2 2" xfId="34532" xr:uid="{C96D959F-9A2C-4A92-A432-2DD337F091AB}"/>
    <cellStyle name="20 % - Markeringsfarve2 4 3" xfId="32365" xr:uid="{E531F307-1454-4CEA-8C5E-38084D195730}"/>
    <cellStyle name="20 % - Markeringsfarve2 5" xfId="27028" xr:uid="{018FE2DC-28F3-4395-8635-CBD57FC8F31B}"/>
    <cellStyle name="20 % - Markeringsfarve2 5 2" xfId="29472" xr:uid="{E2290564-FA0E-456B-A309-1CC42E89B38A}"/>
    <cellStyle name="20 % - Markeringsfarve2 5 2 2" xfId="34665" xr:uid="{DA5051C6-0C9A-4957-AD3A-2F205A7FF2BA}"/>
    <cellStyle name="20 % - Markeringsfarve2 5 3" xfId="32498" xr:uid="{ED0A984D-2150-4B91-BF27-25F435E74B9D}"/>
    <cellStyle name="20 % - Markeringsfarve2 6" xfId="29074" xr:uid="{B7DA7A68-4778-4962-B2C3-A989324A7B7B}"/>
    <cellStyle name="20 % - Markeringsfarve2 6 2" xfId="34282" xr:uid="{EDA3F023-2E8E-48E0-A592-D0CC734F6CBE}"/>
    <cellStyle name="20 % - Markeringsfarve2 7" xfId="32111" xr:uid="{80344698-AFE4-4424-AD87-4FBF0A6569A2}"/>
    <cellStyle name="20 % - Markeringsfarve3" xfId="22997" xr:uid="{F57096E3-E0CE-4D19-A444-8E913B63B64A}"/>
    <cellStyle name="20 % - Markeringsfarve3 2" xfId="22998" xr:uid="{36A6AA07-4280-47D2-B01B-05AD21427954}"/>
    <cellStyle name="20 % - Markeringsfarve3 2 2" xfId="25163" xr:uid="{74C54888-4A1C-41F5-9503-CE6BDFBE805B}"/>
    <cellStyle name="20 % - Markeringsfarve3 2 2 2" xfId="29209" xr:uid="{2E1843F3-98CB-4FAF-8A24-4DBABD46F82E}"/>
    <cellStyle name="20 % - Markeringsfarve3 2 2 2 2" xfId="34402" xr:uid="{19C0A8EE-6261-4F6D-B297-9F5D2FF28649}"/>
    <cellStyle name="20 % - Markeringsfarve3 2 2 3" xfId="32235" xr:uid="{5542F743-1CDA-4049-B7D7-2341E9DA83DB}"/>
    <cellStyle name="20 % - Markeringsfarve3 2 3" xfId="26117" xr:uid="{054A7BAB-DAAF-4597-8F18-9B74D04F884C}"/>
    <cellStyle name="20 % - Markeringsfarve3 2 3 2" xfId="29342" xr:uid="{F2B8D747-5AFE-4363-B0FE-FF67322599DC}"/>
    <cellStyle name="20 % - Markeringsfarve3 2 3 2 2" xfId="34535" xr:uid="{3255FB79-ECE3-4A56-BE72-657685F7F4CC}"/>
    <cellStyle name="20 % - Markeringsfarve3 2 3 3" xfId="32368" xr:uid="{B127279F-E0AF-421E-BCFF-AA0026F0DB5C}"/>
    <cellStyle name="20 % - Markeringsfarve3 2 4" xfId="27031" xr:uid="{0F1371B2-A08C-4E11-8009-B360C8AB0A42}"/>
    <cellStyle name="20 % - Markeringsfarve3 2 4 2" xfId="29475" xr:uid="{7F02FC93-175C-4DF9-A6F2-558B78F07FAE}"/>
    <cellStyle name="20 % - Markeringsfarve3 2 4 2 2" xfId="34668" xr:uid="{AC0B7746-5DBB-4F95-8069-C05A1E6B8903}"/>
    <cellStyle name="20 % - Markeringsfarve3 2 4 3" xfId="32501" xr:uid="{17822FB4-0CE5-4F5D-AB33-895E287097B7}"/>
    <cellStyle name="20 % - Markeringsfarve3 2 5" xfId="29077" xr:uid="{4EB060B0-9C28-48E8-8B4F-BBB0E102B465}"/>
    <cellStyle name="20 % - Markeringsfarve3 2 5 2" xfId="34285" xr:uid="{EE0942C9-C64F-474A-9435-9413850F5E4E}"/>
    <cellStyle name="20 % - Markeringsfarve3 2 6" xfId="32114" xr:uid="{67D212FC-8051-4FCB-A429-E6E2EB5C7452}"/>
    <cellStyle name="20 % - Markeringsfarve3 3" xfId="25162" xr:uid="{1E8D421D-B61A-4B85-96FA-F02707AD2380}"/>
    <cellStyle name="20 % - Markeringsfarve3 3 2" xfId="29208" xr:uid="{06532BBC-E00D-428A-A955-2A91392C04AE}"/>
    <cellStyle name="20 % - Markeringsfarve3 3 2 2" xfId="34401" xr:uid="{BF6673CB-32F8-4A85-A266-5CB67092C2E3}"/>
    <cellStyle name="20 % - Markeringsfarve3 3 3" xfId="32234" xr:uid="{A52AB428-DD46-439F-8C08-59D22A2B1F81}"/>
    <cellStyle name="20 % - Markeringsfarve3 4" xfId="26116" xr:uid="{B5B65368-CE9B-4435-BA56-BD42DDC6D42E}"/>
    <cellStyle name="20 % - Markeringsfarve3 4 2" xfId="29341" xr:uid="{5FB7DB95-B3EA-4E22-BEE8-218EC651E8EA}"/>
    <cellStyle name="20 % - Markeringsfarve3 4 2 2" xfId="34534" xr:uid="{7D8CF0B9-0DEA-41CB-BB96-52E315C77ABB}"/>
    <cellStyle name="20 % - Markeringsfarve3 4 3" xfId="32367" xr:uid="{D07B95C8-F6B5-46EC-88F9-834EC20ABC42}"/>
    <cellStyle name="20 % - Markeringsfarve3 5" xfId="27030" xr:uid="{18D5AE58-E569-42C9-A4EF-8303E2E51A84}"/>
    <cellStyle name="20 % - Markeringsfarve3 5 2" xfId="29474" xr:uid="{91273E23-8844-416E-A96D-B98E1D35ACDA}"/>
    <cellStyle name="20 % - Markeringsfarve3 5 2 2" xfId="34667" xr:uid="{EE2C3476-0F21-4467-8FBD-B372140240B9}"/>
    <cellStyle name="20 % - Markeringsfarve3 5 3" xfId="32500" xr:uid="{79CF2A56-DBD7-49E0-BBD9-3C502F30A225}"/>
    <cellStyle name="20 % - Markeringsfarve3 6" xfId="29076" xr:uid="{1C47FABD-3E48-4BD4-B102-853F834594DA}"/>
    <cellStyle name="20 % - Markeringsfarve3 6 2" xfId="34284" xr:uid="{38C13EB3-8313-4F27-B5A8-976EBE470E9C}"/>
    <cellStyle name="20 % - Markeringsfarve3 7" xfId="32113" xr:uid="{E98738FB-0AF1-4C8C-9359-2602AB2A4FA3}"/>
    <cellStyle name="20 % - Markeringsfarve4" xfId="22999" xr:uid="{69020397-528F-42AF-BE9D-2E655025ABFF}"/>
    <cellStyle name="20 % - Markeringsfarve4 2" xfId="23000" xr:uid="{CEE33338-60C9-485F-83C7-0653353407E4}"/>
    <cellStyle name="20 % - Markeringsfarve4 2 2" xfId="25165" xr:uid="{44EE2DF6-ACDC-411D-8BD6-5B48F205BDCD}"/>
    <cellStyle name="20 % - Markeringsfarve4 2 2 2" xfId="29211" xr:uid="{D79126F7-9086-4677-B8E5-C67B7EC6E075}"/>
    <cellStyle name="20 % - Markeringsfarve4 2 2 2 2" xfId="34404" xr:uid="{39BA2632-EB20-4313-9CD3-C331C04EFAC6}"/>
    <cellStyle name="20 % - Markeringsfarve4 2 2 3" xfId="32237" xr:uid="{2B2461D4-030C-4C1E-8310-8537BD1619C0}"/>
    <cellStyle name="20 % - Markeringsfarve4 2 3" xfId="26119" xr:uid="{D80AC949-E58B-44B6-8DB8-B8169304E807}"/>
    <cellStyle name="20 % - Markeringsfarve4 2 3 2" xfId="29344" xr:uid="{FFDD1161-3E20-447C-B351-B84A54550FB3}"/>
    <cellStyle name="20 % - Markeringsfarve4 2 3 2 2" xfId="34537" xr:uid="{71FDFC8C-4ACC-422D-A214-E7DB476EC83A}"/>
    <cellStyle name="20 % - Markeringsfarve4 2 3 3" xfId="32370" xr:uid="{7CCBEE4C-C842-4432-A8B1-4CEEE9573DE0}"/>
    <cellStyle name="20 % - Markeringsfarve4 2 4" xfId="27033" xr:uid="{F314468E-0583-4ACC-9481-173C4CB19FEC}"/>
    <cellStyle name="20 % - Markeringsfarve4 2 4 2" xfId="29477" xr:uid="{A116AA39-69E0-4F8A-A467-E6CD745B1732}"/>
    <cellStyle name="20 % - Markeringsfarve4 2 4 2 2" xfId="34670" xr:uid="{862C0AC0-6C9B-4C16-B404-FA1C1DDE1BAB}"/>
    <cellStyle name="20 % - Markeringsfarve4 2 4 3" xfId="32503" xr:uid="{2B737B51-F6A0-4CF5-95BB-C9B53166D98D}"/>
    <cellStyle name="20 % - Markeringsfarve4 2 5" xfId="29079" xr:uid="{19336AFE-FE5F-4840-9A73-7F0C4AAFC667}"/>
    <cellStyle name="20 % - Markeringsfarve4 2 5 2" xfId="34287" xr:uid="{87B58C41-E5FE-487A-9193-6484FDE3FDD8}"/>
    <cellStyle name="20 % - Markeringsfarve4 2 6" xfId="32116" xr:uid="{5E220310-04E7-49BD-B2EA-23B55CA15ABD}"/>
    <cellStyle name="20 % - Markeringsfarve4 3" xfId="25164" xr:uid="{ED630641-414A-468C-8F10-15EFB24F665C}"/>
    <cellStyle name="20 % - Markeringsfarve4 3 2" xfId="29210" xr:uid="{E2906EFB-7504-47E2-BEA3-D00B6A50C5F6}"/>
    <cellStyle name="20 % - Markeringsfarve4 3 2 2" xfId="34403" xr:uid="{57958BE6-91FE-42D9-955E-ACC751DA391D}"/>
    <cellStyle name="20 % - Markeringsfarve4 3 3" xfId="32236" xr:uid="{853D5547-B256-45A9-98B4-0C166D9C2B9D}"/>
    <cellStyle name="20 % - Markeringsfarve4 4" xfId="26118" xr:uid="{1990CEC5-6AC9-4C0D-A419-9989BE5673BB}"/>
    <cellStyle name="20 % - Markeringsfarve4 4 2" xfId="29343" xr:uid="{719F8F40-2100-4B6F-A33C-1E2793ACDF06}"/>
    <cellStyle name="20 % - Markeringsfarve4 4 2 2" xfId="34536" xr:uid="{D7A40E77-51AA-496A-BDD1-97F430DA0AB7}"/>
    <cellStyle name="20 % - Markeringsfarve4 4 3" xfId="32369" xr:uid="{F5F2CB96-B878-487F-8BAD-435C35183C37}"/>
    <cellStyle name="20 % - Markeringsfarve4 5" xfId="27032" xr:uid="{8A949DD9-CFA4-4969-B4C6-A54B6077CE0D}"/>
    <cellStyle name="20 % - Markeringsfarve4 5 2" xfId="29476" xr:uid="{8A2537F6-C090-4D49-B716-E91ACAA888F6}"/>
    <cellStyle name="20 % - Markeringsfarve4 5 2 2" xfId="34669" xr:uid="{7BDD031B-72BA-4AD9-BE42-2A0607FFA01A}"/>
    <cellStyle name="20 % - Markeringsfarve4 5 3" xfId="32502" xr:uid="{6DE2FDF0-4AB3-42B0-8656-3A509503D14D}"/>
    <cellStyle name="20 % - Markeringsfarve4 6" xfId="29078" xr:uid="{B74509C5-3861-4F88-843A-AE9668C8B30D}"/>
    <cellStyle name="20 % - Markeringsfarve4 6 2" xfId="34286" xr:uid="{969B8823-BBA2-4A50-A919-EA3A44EF7A57}"/>
    <cellStyle name="20 % - Markeringsfarve4 7" xfId="32115" xr:uid="{49F7FD67-8FB3-4024-B034-B9E86F060372}"/>
    <cellStyle name="20 % - Markeringsfarve5" xfId="23001" xr:uid="{0D290A93-9975-4BBE-8499-4A6FE1FC1D9A}"/>
    <cellStyle name="20 % - Markeringsfarve5 2" xfId="23002" xr:uid="{1E4AB9CF-A691-4F83-8B95-C3758FFCCB03}"/>
    <cellStyle name="20 % - Markeringsfarve5 2 2" xfId="25167" xr:uid="{80646392-904F-45B5-BB25-0BCD31EC08F8}"/>
    <cellStyle name="20 % - Markeringsfarve5 2 2 2" xfId="29213" xr:uid="{B97CFE28-DEDC-4EDD-A0BA-4860121CF81D}"/>
    <cellStyle name="20 % - Markeringsfarve5 2 2 2 2" xfId="34406" xr:uid="{FB5CC57C-D72E-476A-9107-F2815EB31129}"/>
    <cellStyle name="20 % - Markeringsfarve5 2 2 3" xfId="32239" xr:uid="{01332A2F-87CB-497C-B6FF-4321C9264490}"/>
    <cellStyle name="20 % - Markeringsfarve5 2 3" xfId="26121" xr:uid="{FC682F6B-35E6-4C37-AD4C-D7641DBF4D4D}"/>
    <cellStyle name="20 % - Markeringsfarve5 2 3 2" xfId="29346" xr:uid="{979ACA78-E042-4977-91ED-446BACEFC218}"/>
    <cellStyle name="20 % - Markeringsfarve5 2 3 2 2" xfId="34539" xr:uid="{1012A3BE-C496-4C3C-9401-BF59210D1DFA}"/>
    <cellStyle name="20 % - Markeringsfarve5 2 3 3" xfId="32372" xr:uid="{11C73F87-D41F-45AF-93AC-7592FAEF36D1}"/>
    <cellStyle name="20 % - Markeringsfarve5 2 4" xfId="27035" xr:uid="{415248B0-F36F-447A-A91A-AB3ED9564A3D}"/>
    <cellStyle name="20 % - Markeringsfarve5 2 4 2" xfId="29479" xr:uid="{CE17FC96-2CE9-4E2C-97AD-876514CBFD51}"/>
    <cellStyle name="20 % - Markeringsfarve5 2 4 2 2" xfId="34672" xr:uid="{BF4E94BD-DB2D-4746-9C59-6564CFF68F58}"/>
    <cellStyle name="20 % - Markeringsfarve5 2 4 3" xfId="32505" xr:uid="{DAF1219F-8CB4-4B6C-8FDB-6173C3B4F547}"/>
    <cellStyle name="20 % - Markeringsfarve5 2 5" xfId="29081" xr:uid="{DED2D601-7B93-4221-A1B5-DB4A3B9700D4}"/>
    <cellStyle name="20 % - Markeringsfarve5 2 5 2" xfId="34289" xr:uid="{C3737553-B47A-4903-9FDC-DD165C9911DD}"/>
    <cellStyle name="20 % - Markeringsfarve5 2 6" xfId="32118" xr:uid="{E4053CB0-1DB0-40B9-A934-AB13A936208D}"/>
    <cellStyle name="20 % - Markeringsfarve5 3" xfId="25166" xr:uid="{D79100B6-21B9-421E-9C89-B8C80E7CCF00}"/>
    <cellStyle name="20 % - Markeringsfarve5 3 2" xfId="29212" xr:uid="{FD12C701-A923-4020-AC22-B3EE88BBFD10}"/>
    <cellStyle name="20 % - Markeringsfarve5 3 2 2" xfId="34405" xr:uid="{D108619C-E7F7-400F-B241-2C16E3D27B3B}"/>
    <cellStyle name="20 % - Markeringsfarve5 3 3" xfId="32238" xr:uid="{F54E9599-8C29-453D-8112-0717F96B1382}"/>
    <cellStyle name="20 % - Markeringsfarve5 4" xfId="26120" xr:uid="{107B5D9C-C327-47B2-BDDA-62E5DA22B88B}"/>
    <cellStyle name="20 % - Markeringsfarve5 4 2" xfId="29345" xr:uid="{A9943F63-122A-459C-9CEA-5A4CD79BEA94}"/>
    <cellStyle name="20 % - Markeringsfarve5 4 2 2" xfId="34538" xr:uid="{B9B8CC47-8E44-4A45-A033-457E7D34E2D4}"/>
    <cellStyle name="20 % - Markeringsfarve5 4 3" xfId="32371" xr:uid="{AE7ADE38-AF54-45E8-9D87-DFBBC4756C74}"/>
    <cellStyle name="20 % - Markeringsfarve5 5" xfId="27034" xr:uid="{EAC00845-F4CA-4F1C-BCCC-9F4F6E29D9E9}"/>
    <cellStyle name="20 % - Markeringsfarve5 5 2" xfId="29478" xr:uid="{04E22C0E-EB98-463E-BE2D-19507197DCD7}"/>
    <cellStyle name="20 % - Markeringsfarve5 5 2 2" xfId="34671" xr:uid="{D984D718-D0C1-4181-A217-E02793D95E9A}"/>
    <cellStyle name="20 % - Markeringsfarve5 5 3" xfId="32504" xr:uid="{2EEE21B1-816B-4994-AF2B-49E8873D702C}"/>
    <cellStyle name="20 % - Markeringsfarve5 6" xfId="29080" xr:uid="{9DAE984C-FAB2-4EE5-A992-EAAF9576688F}"/>
    <cellStyle name="20 % - Markeringsfarve5 6 2" xfId="34288" xr:uid="{56015DC9-7CE8-4C09-A9CC-F02B9AF6E0E6}"/>
    <cellStyle name="20 % - Markeringsfarve5 7" xfId="32117" xr:uid="{F557044A-3DBE-4EBE-817B-2D756EDE4E60}"/>
    <cellStyle name="20 % - Markeringsfarve6" xfId="23003" xr:uid="{57FEC819-1D02-4F61-A8EF-FE381588F4A8}"/>
    <cellStyle name="20 % - Markeringsfarve6 2" xfId="23004" xr:uid="{CFAEAFB1-94B2-478C-8CD7-B4B099EBC884}"/>
    <cellStyle name="20 % - Markeringsfarve6 2 2" xfId="25169" xr:uid="{0165CDB7-4EA6-424D-8D65-159E3218BF1A}"/>
    <cellStyle name="20 % - Markeringsfarve6 2 2 2" xfId="29215" xr:uid="{61DE5632-251C-4C94-A029-C70FFDAFC383}"/>
    <cellStyle name="20 % - Markeringsfarve6 2 2 2 2" xfId="34408" xr:uid="{0E297FEA-E9D3-4848-82E0-214FDA01AC05}"/>
    <cellStyle name="20 % - Markeringsfarve6 2 2 3" xfId="32241" xr:uid="{59E468CA-4F02-4EB8-A83C-68FBDB80CE99}"/>
    <cellStyle name="20 % - Markeringsfarve6 2 3" xfId="26123" xr:uid="{76D44122-429F-409B-B19D-CF8A3F06FE61}"/>
    <cellStyle name="20 % - Markeringsfarve6 2 3 2" xfId="29348" xr:uid="{F72D6027-A8FF-4414-A376-B973A805EDF2}"/>
    <cellStyle name="20 % - Markeringsfarve6 2 3 2 2" xfId="34541" xr:uid="{205BFB95-C9AB-4137-9372-533C5AE64BBB}"/>
    <cellStyle name="20 % - Markeringsfarve6 2 3 3" xfId="32374" xr:uid="{BA103A15-3C08-4562-9457-8AF80A67645B}"/>
    <cellStyle name="20 % - Markeringsfarve6 2 4" xfId="27037" xr:uid="{DD74D021-3E8D-451F-BB72-67691FE0EBCE}"/>
    <cellStyle name="20 % - Markeringsfarve6 2 4 2" xfId="29481" xr:uid="{DF76C566-952C-4F3C-B2CD-F08AC2012813}"/>
    <cellStyle name="20 % - Markeringsfarve6 2 4 2 2" xfId="34674" xr:uid="{E19DD5A7-10B1-4F2D-A0AC-9A3F55DDBB16}"/>
    <cellStyle name="20 % - Markeringsfarve6 2 4 3" xfId="32507" xr:uid="{84C21E10-76CC-4A9D-9FCD-59FB7461C91A}"/>
    <cellStyle name="20 % - Markeringsfarve6 2 5" xfId="29083" xr:uid="{4F808D41-9E87-4561-9613-CD42292E485C}"/>
    <cellStyle name="20 % - Markeringsfarve6 2 5 2" xfId="34291" xr:uid="{B42177EA-9F9D-4DAD-9C9C-18909923088F}"/>
    <cellStyle name="20 % - Markeringsfarve6 2 6" xfId="32120" xr:uid="{EE6AE4C3-7713-478F-B5CD-58D8F7FC8B99}"/>
    <cellStyle name="20 % - Markeringsfarve6 3" xfId="25168" xr:uid="{768AB283-8335-4E5A-9DD3-44766E9BE820}"/>
    <cellStyle name="20 % - Markeringsfarve6 3 2" xfId="29214" xr:uid="{058F0BD3-94BA-4DBD-9064-2A91DC09CD6B}"/>
    <cellStyle name="20 % - Markeringsfarve6 3 2 2" xfId="34407" xr:uid="{912D2D22-554E-42C5-A801-D17F5FB07535}"/>
    <cellStyle name="20 % - Markeringsfarve6 3 3" xfId="32240" xr:uid="{727086FC-926C-4EA3-AE4A-2856DCF2A94D}"/>
    <cellStyle name="20 % - Markeringsfarve6 4" xfId="26122" xr:uid="{85D4A385-573C-4A02-80EF-CEE7EBB4997C}"/>
    <cellStyle name="20 % - Markeringsfarve6 4 2" xfId="29347" xr:uid="{90588641-292D-42E1-A5D5-B5EB6B6164D3}"/>
    <cellStyle name="20 % - Markeringsfarve6 4 2 2" xfId="34540" xr:uid="{004A50BF-5CC8-4F9C-A887-6D974F1616D8}"/>
    <cellStyle name="20 % - Markeringsfarve6 4 3" xfId="32373" xr:uid="{69F4DAF6-85E6-4C6D-9CD0-424E3822C551}"/>
    <cellStyle name="20 % - Markeringsfarve6 5" xfId="27036" xr:uid="{7195482A-634E-454E-AAB5-2B9198CB5A93}"/>
    <cellStyle name="20 % - Markeringsfarve6 5 2" xfId="29480" xr:uid="{C7A6B8F2-75EA-44BF-A393-AE330FBAC97F}"/>
    <cellStyle name="20 % - Markeringsfarve6 5 2 2" xfId="34673" xr:uid="{CE790383-3C0B-451F-ABEC-0E7FD9F87A51}"/>
    <cellStyle name="20 % - Markeringsfarve6 5 3" xfId="32506" xr:uid="{4E1E8817-4AE4-49B0-AECB-84F68B7B0C26}"/>
    <cellStyle name="20 % - Markeringsfarve6 6" xfId="29082" xr:uid="{150D9FB0-D7C5-48EA-9FAE-4289EDB1CFA6}"/>
    <cellStyle name="20 % - Markeringsfarve6 6 2" xfId="34290" xr:uid="{834EE3BD-4BC4-44D2-811A-683FD1C75436}"/>
    <cellStyle name="20 % - Markeringsfarve6 7" xfId="32119" xr:uid="{A642A75D-89DD-4007-959A-B53F2AD9AE23}"/>
    <cellStyle name="20% - Accent1" xfId="1805" builtinId="30" customBuiltin="1"/>
    <cellStyle name="20% - Accent1 10" xfId="1832" xr:uid="{18A9ED38-9D2E-4C1F-A4C0-9176CE0DB4AC}"/>
    <cellStyle name="20% - Accent1 10 2" xfId="1833" xr:uid="{6B86C637-859B-4951-ABC5-491ABB3B7094}"/>
    <cellStyle name="20% - Accent1 10 2 2" xfId="36644" xr:uid="{6E00DFFC-ABB6-42CB-848E-A6B71B4C7236}"/>
    <cellStyle name="20% - Accent1 10 3" xfId="36643" xr:uid="{1750B532-6E75-47C1-ADE3-F6926DBB0975}"/>
    <cellStyle name="20% - Accent1 11" xfId="1834" xr:uid="{7C1D33A3-A563-431B-8A2F-B75A8516C378}"/>
    <cellStyle name="20% - Accent1 11 2" xfId="1835" xr:uid="{3009E5AE-9BAB-41E1-8C54-19CFCF96F9AE}"/>
    <cellStyle name="20% - Accent1 11 2 2" xfId="36646" xr:uid="{8ECDB6A7-F69F-4BA6-915B-2FBCB9A34E34}"/>
    <cellStyle name="20% - Accent1 11 3" xfId="36645" xr:uid="{6389F303-A1F8-4CFB-B97A-0ADF3368EB08}"/>
    <cellStyle name="20% - Accent1 12" xfId="1836" xr:uid="{18D587EE-E159-49CF-8404-A25D2F0ACB7E}"/>
    <cellStyle name="20% - Accent1 12 2" xfId="36647" xr:uid="{8314927D-537C-4B98-84B6-60E40108CFF6}"/>
    <cellStyle name="20% - Accent1 13" xfId="1837" xr:uid="{1C618BA7-74FA-479F-BF88-9E0C609605CA}"/>
    <cellStyle name="20% - Accent1 13 2" xfId="36648" xr:uid="{4497A91B-0246-43EB-ADE9-EFF5DBFBFFFC}"/>
    <cellStyle name="20% - Accent1 14" xfId="1838" xr:uid="{3135D197-DF97-4035-93C9-2437B1895E9B}"/>
    <cellStyle name="20% - Accent1 14 2" xfId="36649" xr:uid="{E4C06114-605F-409B-9ADA-94F1FC762949}"/>
    <cellStyle name="20% - Accent1 15" xfId="1839" xr:uid="{FB4C20A3-DB8E-4884-B20F-F1520E3856E2}"/>
    <cellStyle name="20% - Accent1 15 2" xfId="36650" xr:uid="{38BAA425-54C4-4487-AAB5-D301C658A66B}"/>
    <cellStyle name="20% - Accent1 16" xfId="1840" xr:uid="{BE7ED7B2-3FB9-4541-97BD-33D985A66933}"/>
    <cellStyle name="20% - Accent1 16 2" xfId="36651" xr:uid="{57AC0401-945E-4083-AE27-153BCF55D9B8}"/>
    <cellStyle name="20% - Accent1 17" xfId="1841" xr:uid="{6475A87C-1C88-4FCC-9964-78C074154F85}"/>
    <cellStyle name="20% - Accent1 17 2" xfId="36652" xr:uid="{A627FB12-11FD-429E-99DD-8B5D72F0626C}"/>
    <cellStyle name="20% - Accent1 18" xfId="1842" xr:uid="{1502E54E-2058-4AFC-9CCA-F373810E6BF7}"/>
    <cellStyle name="20% - Accent1 18 2" xfId="36653" xr:uid="{9C87145E-6B09-4D7D-A5FA-929224B04496}"/>
    <cellStyle name="20% - Accent1 19" xfId="1843" xr:uid="{CF4C23F7-C4E4-4231-8DBD-078C3E5B7F87}"/>
    <cellStyle name="20% - Accent1 19 2" xfId="36654" xr:uid="{6099A99F-01CB-4606-9FFC-41B1930A0DAF}"/>
    <cellStyle name="20% - Accent1 2" xfId="4" xr:uid="{EC20F1A7-EAB6-4AF7-B12F-C83CB66D1C43}"/>
    <cellStyle name="20% - Accent1 2 10" xfId="5" xr:uid="{0AA1C8F4-B181-4D14-A44A-1CB316CECB47}"/>
    <cellStyle name="20% - Accent1 2 10 2" xfId="36656" xr:uid="{22EDB333-632B-4962-8A89-3443A4305493}"/>
    <cellStyle name="20% - Accent1 2 10 3" xfId="1845" xr:uid="{61B9DAC8-917D-41DC-B4C2-78294FF8CF83}"/>
    <cellStyle name="20% - Accent1 2 11" xfId="6" xr:uid="{5C40E15E-BF88-416E-A267-11D1EE226B4C}"/>
    <cellStyle name="20% - Accent1 2 11 2" xfId="36657" xr:uid="{804E6CBA-34E0-4CFB-8A63-09B74B53D680}"/>
    <cellStyle name="20% - Accent1 2 11 3" xfId="1846" xr:uid="{95BAEB0B-CAA9-4D6D-A6B7-130DD2E28C26}"/>
    <cellStyle name="20% - Accent1 2 12" xfId="7" xr:uid="{D5C9839D-293D-4A57-BF2A-2F725F4605D0}"/>
    <cellStyle name="20% - Accent1 2 12 2" xfId="36658" xr:uid="{B5F7D2F4-B2B2-4AA7-97C5-034236C4EC54}"/>
    <cellStyle name="20% - Accent1 2 12 3" xfId="1847" xr:uid="{D71BBE39-7D85-41DC-B69B-2766E52BA958}"/>
    <cellStyle name="20% - Accent1 2 13" xfId="8" xr:uid="{975FD905-DB78-47A2-AA90-421879DF74D9}"/>
    <cellStyle name="20% - Accent1 2 13 2" xfId="36659" xr:uid="{BD26C4C8-87A8-430D-9E67-74F1E5ED0EF0}"/>
    <cellStyle name="20% - Accent1 2 13 3" xfId="1848" xr:uid="{B21BCA0D-109A-444E-A3BD-0DB8E2954F59}"/>
    <cellStyle name="20% - Accent1 2 14" xfId="9" xr:uid="{995FF430-834D-4343-B679-61DD26ABA65C}"/>
    <cellStyle name="20% - Accent1 2 14 2" xfId="36660" xr:uid="{08B65C55-5DB6-4405-900F-67EFA29840B2}"/>
    <cellStyle name="20% - Accent1 2 14 3" xfId="1849" xr:uid="{F21AD6AD-C49F-40B8-813F-B39D322A8F6C}"/>
    <cellStyle name="20% - Accent1 2 15" xfId="10" xr:uid="{8E943AC2-C22B-4A59-9312-90FA6AD826B8}"/>
    <cellStyle name="20% - Accent1 2 15 2" xfId="36661" xr:uid="{B7074BA0-4353-429C-9D12-3CB326E13436}"/>
    <cellStyle name="20% - Accent1 2 15 3" xfId="1850" xr:uid="{BD6AF335-949E-430E-A71F-1E529BB059BA}"/>
    <cellStyle name="20% - Accent1 2 16" xfId="1851" xr:uid="{AF2ED080-1C23-4F4F-9857-590956A6BB56}"/>
    <cellStyle name="20% - Accent1 2 16 2" xfId="36662" xr:uid="{2A0AD8BC-8745-4125-8498-AE01E1B61514}"/>
    <cellStyle name="20% - Accent1 2 17" xfId="30517" xr:uid="{40BF0232-ABFD-49BC-8B34-4F40EE60171F}"/>
    <cellStyle name="20% - Accent1 2 18" xfId="36655" xr:uid="{DB41C14D-AD5C-45BA-A326-62F7E12A0AA1}"/>
    <cellStyle name="20% - Accent1 2 19" xfId="1844" xr:uid="{444014D2-F0D4-4D48-8358-228D574938E2}"/>
    <cellStyle name="20% - Accent1 2 2" xfId="11" xr:uid="{AC881513-AF6C-470B-84DE-18C79970DB4A}"/>
    <cellStyle name="20% - Accent1 2 2 2" xfId="1853" xr:uid="{EF56CB4B-5A78-4FB6-BD6E-B88ED9DC6E4F}"/>
    <cellStyle name="20% - Accent1 2 2 2 2" xfId="36664" xr:uid="{B27438D1-45BE-4F7E-AC00-5D199FEF1344}"/>
    <cellStyle name="20% - Accent1 2 2 3" xfId="36663" xr:uid="{D21C5121-0C15-4A17-8196-89ADE04BA2DA}"/>
    <cellStyle name="20% - Accent1 2 2 4" xfId="1852" xr:uid="{02FD94DD-8841-43CB-B30E-455F82DE71A8}"/>
    <cellStyle name="20% - Accent1 2 3" xfId="12" xr:uid="{14260C7D-1B1F-4649-AA07-B3ED052F7D99}"/>
    <cellStyle name="20% - Accent1 2 3 2" xfId="1855" xr:uid="{765590AD-5B54-424B-B477-495296B404E8}"/>
    <cellStyle name="20% - Accent1 2 3 2 2" xfId="36666" xr:uid="{FCC27C5E-6749-434C-8637-4C59C9E7E4DF}"/>
    <cellStyle name="20% - Accent1 2 3 3" xfId="36665" xr:uid="{AF0EEF11-09AC-4CDC-BE60-0CD6C737BC52}"/>
    <cellStyle name="20% - Accent1 2 3 4" xfId="1854" xr:uid="{F6D587D9-6C71-492E-B19F-BAF0064FFE50}"/>
    <cellStyle name="20% - Accent1 2 4" xfId="13" xr:uid="{B4C8CAF9-A1B8-4187-831E-C912CF156800}"/>
    <cellStyle name="20% - Accent1 2 4 2" xfId="36667" xr:uid="{DB1617DD-E879-4DD4-8C43-C90D02F3E8D5}"/>
    <cellStyle name="20% - Accent1 2 4 3" xfId="1856" xr:uid="{E00281D5-827B-444B-AC1B-5DFC4518FB06}"/>
    <cellStyle name="20% - Accent1 2 5" xfId="14" xr:uid="{4DBD8CC7-249B-441E-9D64-D20693AB0DE1}"/>
    <cellStyle name="20% - Accent1 2 5 2" xfId="36668" xr:uid="{E2C793BA-A504-46FA-8736-572568A6A9C6}"/>
    <cellStyle name="20% - Accent1 2 5 3" xfId="1857" xr:uid="{08F8A156-BD01-4335-8804-5692E23FB881}"/>
    <cellStyle name="20% - Accent1 2 6" xfId="15" xr:uid="{42612865-9AA3-4EE0-BE92-8737EF59DA8E}"/>
    <cellStyle name="20% - Accent1 2 6 2" xfId="36669" xr:uid="{B62696FE-7663-4C43-909D-4526F38ACC98}"/>
    <cellStyle name="20% - Accent1 2 6 3" xfId="1858" xr:uid="{15CEC22D-E0AD-4C1F-A918-68833BB2662B}"/>
    <cellStyle name="20% - Accent1 2 7" xfId="16" xr:uid="{08C0B8A4-76FA-4A40-8AC5-28888772EC08}"/>
    <cellStyle name="20% - Accent1 2 7 2" xfId="36670" xr:uid="{20F1B324-4D82-4C7D-B8EB-D953EC05268F}"/>
    <cellStyle name="20% - Accent1 2 7 3" xfId="1859" xr:uid="{F65320EC-0A00-42B8-8B00-68CF2286BFFC}"/>
    <cellStyle name="20% - Accent1 2 8" xfId="17" xr:uid="{822BAED1-0F1D-4187-983E-BEF5859CAF3E}"/>
    <cellStyle name="20% - Accent1 2 8 2" xfId="36671" xr:uid="{B7EEF8C0-F6AE-4107-9951-9B918AA088E2}"/>
    <cellStyle name="20% - Accent1 2 8 3" xfId="1860" xr:uid="{A890D5C4-DBE0-4599-A022-4146CDAAB2AA}"/>
    <cellStyle name="20% - Accent1 2 9" xfId="18" xr:uid="{0AA9B6DE-165E-4251-AEFA-04C200A1E9AE}"/>
    <cellStyle name="20% - Accent1 2 9 2" xfId="36672" xr:uid="{4CBCFA47-0A9A-4777-AAD0-A865854AFE38}"/>
    <cellStyle name="20% - Accent1 2 9 3" xfId="1861" xr:uid="{2F4F2FD0-4CEF-4C74-8557-45303028E111}"/>
    <cellStyle name="20% - Accent1 20" xfId="1862" xr:uid="{197660DC-9AA2-4D7A-9973-9F9420D47CCB}"/>
    <cellStyle name="20% - Accent1 20 2" xfId="36673" xr:uid="{56A80C42-430F-4E45-9AD3-F9371145CBE5}"/>
    <cellStyle name="20% - Accent1 21" xfId="1863" xr:uid="{A3FF9959-96FA-486D-ACAC-7E2E23523084}"/>
    <cellStyle name="20% - Accent1 21 2" xfId="36674" xr:uid="{2CB0D1CE-10AC-441A-8304-A6976C554C63}"/>
    <cellStyle name="20% - Accent1 22" xfId="1864" xr:uid="{91BA1905-105F-4651-A8A1-F42838E7C3B7}"/>
    <cellStyle name="20% - Accent1 22 2" xfId="36675" xr:uid="{7FE23EAF-B03F-4062-877D-43093DEFD619}"/>
    <cellStyle name="20% - Accent1 23" xfId="1865" xr:uid="{295B4020-4809-4E22-A55D-11BE780BAF38}"/>
    <cellStyle name="20% - Accent1 23 2" xfId="36676" xr:uid="{8D84C5D0-071D-48C5-A853-CADAB92F0387}"/>
    <cellStyle name="20% - Accent1 24" xfId="1866" xr:uid="{69914DFB-9608-44D0-B1BD-63437002199B}"/>
    <cellStyle name="20% - Accent1 24 2" xfId="36677" xr:uid="{0259D76F-C662-45A2-BBB0-CB6889B258BA}"/>
    <cellStyle name="20% - Accent1 25" xfId="1867" xr:uid="{C032451B-8FB8-4C54-A33E-BF50AC4E2741}"/>
    <cellStyle name="20% - Accent1 25 2" xfId="36678" xr:uid="{5DDF7486-C10A-4831-809A-724680CA8862}"/>
    <cellStyle name="20% - Accent1 26" xfId="1868" xr:uid="{4ED6B24F-41A6-4384-8CE9-2344A61E887C}"/>
    <cellStyle name="20% - Accent1 26 2" xfId="36679" xr:uid="{BC430535-A28A-41E9-BE0D-96892E0D33D2}"/>
    <cellStyle name="20% - Accent1 27" xfId="1869" xr:uid="{21F92C85-3AEB-4B06-84A9-49E08846D03D}"/>
    <cellStyle name="20% - Accent1 27 2" xfId="36680" xr:uid="{F1A573FF-1A56-42E5-9719-4CA6A8CE66BB}"/>
    <cellStyle name="20% - Accent1 28" xfId="1870" xr:uid="{AD150088-303D-4D8D-86E9-47C38DA91DF3}"/>
    <cellStyle name="20% - Accent1 28 2" xfId="36681" xr:uid="{B8E7E4E4-DB9D-4ADC-8F06-A985E62AC94D}"/>
    <cellStyle name="20% - Accent1 29" xfId="1871" xr:uid="{A2019272-8A06-4EF9-9B36-154F33D72858}"/>
    <cellStyle name="20% - Accent1 29 2" xfId="36682" xr:uid="{D2ECD7DD-4C50-45A2-8827-575578B95322}"/>
    <cellStyle name="20% - Accent1 3" xfId="19" xr:uid="{AA77BC46-C567-4714-BB7A-9A4E5D67AE80}"/>
    <cellStyle name="20% - Accent1 3 2" xfId="1873" xr:uid="{544C63EC-5E83-48A9-A620-85D02C55BD8A}"/>
    <cellStyle name="20% - Accent1 3 2 2" xfId="36684" xr:uid="{05F59830-9EFB-44A8-AB93-F7528C60BDF3}"/>
    <cellStyle name="20% - Accent1 3 3" xfId="1874" xr:uid="{5018DA95-BDB6-4108-801A-65E7517D3667}"/>
    <cellStyle name="20% - Accent1 3 3 2" xfId="36685" xr:uid="{03EE20F5-D06D-496C-AB54-F81D890F28DA}"/>
    <cellStyle name="20% - Accent1 3 4" xfId="1875" xr:uid="{EEC1600E-F6CC-4ACD-A1BC-1B798225AA7D}"/>
    <cellStyle name="20% - Accent1 3 4 2" xfId="36686" xr:uid="{5C154245-797E-4644-90E0-7A2EA8E81064}"/>
    <cellStyle name="20% - Accent1 3 5" xfId="36683" xr:uid="{FE541EC8-7C44-4F7F-8E9A-B1E3EECAC069}"/>
    <cellStyle name="20% - Accent1 3 6" xfId="1872" xr:uid="{9662955F-6901-4E8F-8D7B-E47E653C5A31}"/>
    <cellStyle name="20% - Accent1 30" xfId="1876" xr:uid="{09E09C50-33E4-4524-A148-C4C5094240F8}"/>
    <cellStyle name="20% - Accent1 30 2" xfId="36687" xr:uid="{CBCF7B3D-50C3-4F3A-B24B-3A70CA32EF73}"/>
    <cellStyle name="20% - Accent1 31" xfId="1877" xr:uid="{138FFFAA-008F-45F2-8AB0-A1AAFD424D16}"/>
    <cellStyle name="20% - Accent1 31 2" xfId="36688" xr:uid="{B52A8591-9694-4F2E-945A-009F171030A8}"/>
    <cellStyle name="20% - Accent1 32" xfId="1878" xr:uid="{856179F8-B69B-4CFA-899F-B6290D61B608}"/>
    <cellStyle name="20% - Accent1 32 2" xfId="36689" xr:uid="{1CC869A1-47CC-4B7A-9541-392921637620}"/>
    <cellStyle name="20% - Accent1 33" xfId="1879" xr:uid="{C16C7C24-7D79-45D3-86D1-280A70E71787}"/>
    <cellStyle name="20% - Accent1 33 2" xfId="36690" xr:uid="{34927DF8-3D7A-4B41-A9F0-785E9E7F24B8}"/>
    <cellStyle name="20% - Accent1 34" xfId="1880" xr:uid="{7C28BF34-E3A9-4090-BACE-13E354A6F4CE}"/>
    <cellStyle name="20% - Accent1 34 2" xfId="36691" xr:uid="{0CA6C283-E311-4233-89B3-3D7289B22B1C}"/>
    <cellStyle name="20% - Accent1 35" xfId="1881" xr:uid="{17BB135B-8D5B-4609-8C76-4DCD412B0D9F}"/>
    <cellStyle name="20% - Accent1 35 2" xfId="36692" xr:uid="{2F516677-8BDC-4DC1-81E2-E3880735F5B5}"/>
    <cellStyle name="20% - Accent1 36" xfId="1882" xr:uid="{91DED9FE-AF3B-40F3-8B31-E368195DBFDE}"/>
    <cellStyle name="20% - Accent1 36 2" xfId="36693" xr:uid="{591832E6-9FF8-4865-AA37-EC2BAC745A13}"/>
    <cellStyle name="20% - Accent1 37" xfId="1883" xr:uid="{6A1F2847-0530-4549-8D2A-BB38F6B2EC3B}"/>
    <cellStyle name="20% - Accent1 37 2" xfId="36694" xr:uid="{FE4EBAE5-9958-4AF0-B717-A2052F8BDA36}"/>
    <cellStyle name="20% - Accent1 38" xfId="1884" xr:uid="{71ABBD7D-97C0-46D3-A302-72C785338D8D}"/>
    <cellStyle name="20% - Accent1 38 2" xfId="36695" xr:uid="{76B566C9-7798-4758-8D05-42826969EC7F}"/>
    <cellStyle name="20% - Accent1 39" xfId="1885" xr:uid="{C5DB9D1A-D96F-4AEC-9D57-D8650E18BFB2}"/>
    <cellStyle name="20% - Accent1 39 2" xfId="36696" xr:uid="{926FE16B-4EFA-45DE-AF06-D099E255DAC8}"/>
    <cellStyle name="20% - Accent1 4" xfId="20" xr:uid="{2287581A-2B2C-46D6-B611-365737124B60}"/>
    <cellStyle name="20% - Accent1 4 2" xfId="1887" xr:uid="{85BDE040-861D-4D54-8CA0-73CAB5818610}"/>
    <cellStyle name="20% - Accent1 4 2 2" xfId="36698" xr:uid="{09B8A1EA-386B-47AA-947E-24D224F5629B}"/>
    <cellStyle name="20% - Accent1 4 3" xfId="1888" xr:uid="{B56D4765-AC49-4411-987F-2A795BA7B1C1}"/>
    <cellStyle name="20% - Accent1 4 3 2" xfId="36699" xr:uid="{105299AC-FBFF-4B6F-B2A6-2A6C6AA78639}"/>
    <cellStyle name="20% - Accent1 4 4" xfId="36697" xr:uid="{294D8F9F-6FBD-4CA2-9FC3-6E1668C08426}"/>
    <cellStyle name="20% - Accent1 4 5" xfId="1886" xr:uid="{D755D8B1-27D1-4A8A-9739-1F7A268AE3EC}"/>
    <cellStyle name="20% - Accent1 40" xfId="1889" xr:uid="{E87A763E-1FD4-4D96-98B7-6E15F538BB96}"/>
    <cellStyle name="20% - Accent1 40 2" xfId="36700" xr:uid="{8273ADAA-793E-471D-B2D7-25D3CACDC455}"/>
    <cellStyle name="20% - Accent1 41" xfId="1890" xr:uid="{3C823C53-8926-4CD5-A72F-A682A1D9905B}"/>
    <cellStyle name="20% - Accent1 41 2" xfId="36701" xr:uid="{937DB64D-A7CD-4D94-AF8B-DAF994E382D6}"/>
    <cellStyle name="20% - Accent1 42" xfId="1891" xr:uid="{6B8AFD94-58CC-41FD-8712-5661C49AF70E}"/>
    <cellStyle name="20% - Accent1 42 2" xfId="36702" xr:uid="{0815DCF4-9F88-4B71-9819-9F2D771231A6}"/>
    <cellStyle name="20% - Accent1 43" xfId="1892" xr:uid="{7552F0B9-D508-42DF-85AF-A3F0F0D7991D}"/>
    <cellStyle name="20% - Accent1 43 2" xfId="36703" xr:uid="{88E8A910-DDE4-4A54-8424-F5D451CBA416}"/>
    <cellStyle name="20% - Accent1 5" xfId="21" xr:uid="{BF3497AE-42EC-419A-8D48-B9ED3B8D592E}"/>
    <cellStyle name="20% - Accent1 5 2" xfId="1894" xr:uid="{325FD404-4F2E-460C-B96F-C3FAA4192D3C}"/>
    <cellStyle name="20% - Accent1 5 2 2" xfId="36705" xr:uid="{FD83B0CD-BE6D-453E-BDDB-E4121924C3FE}"/>
    <cellStyle name="20% - Accent1 5 3" xfId="1895" xr:uid="{59A9EB92-968A-475E-B863-C8F848264BE0}"/>
    <cellStyle name="20% - Accent1 5 3 2" xfId="36706" xr:uid="{427CDB48-3977-438B-ABAB-F8ECD67A69D5}"/>
    <cellStyle name="20% - Accent1 5 4" xfId="36704" xr:uid="{E98715D4-81B1-4532-A356-F9C9979B9EB2}"/>
    <cellStyle name="20% - Accent1 5 5" xfId="1893" xr:uid="{6E068F7F-1E7D-4C90-93CA-EE309D1B3E82}"/>
    <cellStyle name="20% - Accent1 6" xfId="22" xr:uid="{F64D6913-9D4A-4F3C-8F78-A9519F5FED6A}"/>
    <cellStyle name="20% - Accent1 6 2" xfId="1897" xr:uid="{310C0B5D-246A-4DC2-80D9-672007607DE8}"/>
    <cellStyle name="20% - Accent1 6 2 2" xfId="36708" xr:uid="{D47701A9-6A66-4184-B85D-BB1949CC0978}"/>
    <cellStyle name="20% - Accent1 6 3" xfId="1898" xr:uid="{F2ABB9C6-A42E-4F6F-9864-26C2E27D0D2E}"/>
    <cellStyle name="20% - Accent1 6 3 2" xfId="36709" xr:uid="{CAD94921-0545-4954-8C12-D977E4B13C9B}"/>
    <cellStyle name="20% - Accent1 6 4" xfId="36707" xr:uid="{5B1BAB61-5F44-45C6-9B93-93593A5788B0}"/>
    <cellStyle name="20% - Accent1 6 5" xfId="1896" xr:uid="{70451F07-6FC2-40B6-802C-E5BE7A054119}"/>
    <cellStyle name="20% - Accent1 7" xfId="23" xr:uid="{BA35EC8A-DBB6-48DE-8F84-ABDD31C0F1E5}"/>
    <cellStyle name="20% - Accent1 7 2" xfId="1900" xr:uid="{275194FC-47D5-4EEB-B3A5-531C676E5296}"/>
    <cellStyle name="20% - Accent1 7 2 2" xfId="36711" xr:uid="{D4F2EE22-19A6-4CD1-9BB7-76A287EFE673}"/>
    <cellStyle name="20% - Accent1 7 3" xfId="1901" xr:uid="{040B6FA7-18B5-46E6-AAD7-3E4305B7F2F7}"/>
    <cellStyle name="20% - Accent1 7 3 2" xfId="36712" xr:uid="{CDD09D02-60C8-4610-86EA-5FF389A702BD}"/>
    <cellStyle name="20% - Accent1 7 4" xfId="36710" xr:uid="{52681225-E9D0-4ABC-BFA0-A18EF44D1A16}"/>
    <cellStyle name="20% - Accent1 7 5" xfId="1899" xr:uid="{CC7A3859-FE62-480B-89CD-A1BE2A556597}"/>
    <cellStyle name="20% - Accent1 8" xfId="24" xr:uid="{5DF848CD-A737-4C32-8124-26C784F796C5}"/>
    <cellStyle name="20% - Accent1 8 2" xfId="1903" xr:uid="{5F97A0E5-D2DA-40F1-9AAD-6D532C4F78DA}"/>
    <cellStyle name="20% - Accent1 8 2 2" xfId="36714" xr:uid="{B69AC45A-6FAD-4917-817B-724EA4DDD9FA}"/>
    <cellStyle name="20% - Accent1 8 3" xfId="1904" xr:uid="{EDF956C7-8B53-4168-8FBD-C5957557E8F3}"/>
    <cellStyle name="20% - Accent1 8 3 2" xfId="36715" xr:uid="{5C40567F-AFA4-45C8-87A9-44221423426E}"/>
    <cellStyle name="20% - Accent1 8 4" xfId="36713" xr:uid="{9D04D5E1-CC65-4BEE-ACC3-2E9130A5D307}"/>
    <cellStyle name="20% - Accent1 8 5" xfId="1902" xr:uid="{BAB9BBA4-2904-4C5C-AFD0-60529FDFF1BA}"/>
    <cellStyle name="20% - Accent1 9" xfId="1905" xr:uid="{0C623684-59CE-4B33-9759-865EC98843FE}"/>
    <cellStyle name="20% - Accent1 9 2" xfId="1906" xr:uid="{C4DD8262-4BB0-4421-9D9D-3E9CE67A12F1}"/>
    <cellStyle name="20% - Accent1 9 2 2" xfId="36717" xr:uid="{6FFD98A1-2495-488B-AEA4-D333BFF9C851}"/>
    <cellStyle name="20% - Accent1 9 3" xfId="36716" xr:uid="{F5A7A21E-5695-4A4F-BB16-AD80C70A7EB7}"/>
    <cellStyle name="20% - Accent2" xfId="1809" builtinId="34" customBuiltin="1"/>
    <cellStyle name="20% - Accent2 10" xfId="1907" xr:uid="{4F973CB2-C893-4C45-B32B-D84B030EC60A}"/>
    <cellStyle name="20% - Accent2 10 2" xfId="1908" xr:uid="{88EA6CAF-BC19-41B1-A72A-38785E23F410}"/>
    <cellStyle name="20% - Accent2 10 2 2" xfId="36719" xr:uid="{E3ADC547-BCB1-46B7-8678-D5B360D35AEE}"/>
    <cellStyle name="20% - Accent2 10 3" xfId="36718" xr:uid="{D50EDB88-C590-4449-BD23-36B3E8BF2B0C}"/>
    <cellStyle name="20% - Accent2 11" xfId="1909" xr:uid="{E6EA74A1-48FD-4198-AF3F-3FBC2604B50E}"/>
    <cellStyle name="20% - Accent2 11 2" xfId="1910" xr:uid="{8CB639AC-D011-4B65-803B-0F1152DFAC01}"/>
    <cellStyle name="20% - Accent2 11 2 2" xfId="36721" xr:uid="{237BEC35-DB9E-4F62-A231-2CFAC159D5EF}"/>
    <cellStyle name="20% - Accent2 11 3" xfId="36720" xr:uid="{2A8E08FC-41EC-44A4-A6C6-475A8AEE06B5}"/>
    <cellStyle name="20% - Accent2 12" xfId="1911" xr:uid="{AFDB44B3-6746-49C9-BF07-6623B55408F2}"/>
    <cellStyle name="20% - Accent2 12 2" xfId="36722" xr:uid="{BD1134F3-AB18-4C4B-822A-68A99587005D}"/>
    <cellStyle name="20% - Accent2 13" xfId="1912" xr:uid="{E3EC089E-DC4E-4A8E-ADE9-41072532B3C7}"/>
    <cellStyle name="20% - Accent2 13 2" xfId="36723" xr:uid="{EB0E45F1-10F8-4E02-A762-94CB12896482}"/>
    <cellStyle name="20% - Accent2 14" xfId="1913" xr:uid="{AD3803B2-ABD1-4164-9863-89D2C22B2123}"/>
    <cellStyle name="20% - Accent2 14 2" xfId="36724" xr:uid="{456D3C3C-859A-4061-B7FC-E37AE9167DB5}"/>
    <cellStyle name="20% - Accent2 15" xfId="1914" xr:uid="{9E69F829-FF22-4B90-810B-396819660471}"/>
    <cellStyle name="20% - Accent2 15 2" xfId="36725" xr:uid="{97D49DAF-E692-4D4E-9D31-C474592F2220}"/>
    <cellStyle name="20% - Accent2 16" xfId="1915" xr:uid="{B5820F26-D47D-45FC-A174-31DAF5E0A5B9}"/>
    <cellStyle name="20% - Accent2 16 2" xfId="36726" xr:uid="{0ED04A3A-2489-48D7-9F98-5FC00025B908}"/>
    <cellStyle name="20% - Accent2 17" xfId="1916" xr:uid="{FDD21BB9-FDC2-4AC1-A1C8-0ED445D26886}"/>
    <cellStyle name="20% - Accent2 17 2" xfId="36727" xr:uid="{9B1AD7B0-A478-4BE4-9D00-6D25D1141311}"/>
    <cellStyle name="20% - Accent2 18" xfId="1917" xr:uid="{A3BFAC55-5ABD-4634-B34C-4F0B14835405}"/>
    <cellStyle name="20% - Accent2 18 2" xfId="36728" xr:uid="{9552D597-99C0-47F3-B52F-C8927FEDA882}"/>
    <cellStyle name="20% - Accent2 19" xfId="1918" xr:uid="{80EC21FF-0207-4DA0-A962-0BEE22456920}"/>
    <cellStyle name="20% - Accent2 19 2" xfId="36729" xr:uid="{967CCC68-0542-45EE-94AF-8933BDF09EAB}"/>
    <cellStyle name="20% - Accent2 2" xfId="25" xr:uid="{37DEF53E-94E8-411E-9DB1-EA0F422BA91E}"/>
    <cellStyle name="20% - Accent2 2 10" xfId="26" xr:uid="{632DBE25-ADB6-4918-BB9D-50D29061670B}"/>
    <cellStyle name="20% - Accent2 2 10 2" xfId="36731" xr:uid="{66683295-2FA5-4B73-AAE1-0382C706A2CB}"/>
    <cellStyle name="20% - Accent2 2 10 3" xfId="1920" xr:uid="{947D6DCC-3CC1-444E-B8B2-839CF69E196D}"/>
    <cellStyle name="20% - Accent2 2 11" xfId="27" xr:uid="{DE968ABF-374C-4408-9CE8-980B1B037B96}"/>
    <cellStyle name="20% - Accent2 2 11 2" xfId="36732" xr:uid="{6E553D5A-5478-4892-8F6E-FB4A064D8962}"/>
    <cellStyle name="20% - Accent2 2 11 3" xfId="1921" xr:uid="{F5F4E2DE-3335-4D98-B2F9-38DC5DAE264D}"/>
    <cellStyle name="20% - Accent2 2 12" xfId="28" xr:uid="{414B9C0F-F6F5-4D6D-ABA6-A2ED711EEA65}"/>
    <cellStyle name="20% - Accent2 2 12 2" xfId="36733" xr:uid="{CC3AB627-0E67-4A26-8EBC-8CFD8C6B61F9}"/>
    <cellStyle name="20% - Accent2 2 12 3" xfId="1922" xr:uid="{96AB7B01-749C-465E-88BF-A24ABD909DAE}"/>
    <cellStyle name="20% - Accent2 2 13" xfId="29" xr:uid="{5BED4BAE-7CAC-4386-A862-CFB40D54D77E}"/>
    <cellStyle name="20% - Accent2 2 13 2" xfId="36734" xr:uid="{18895C2C-A808-42A2-842E-3A65962F03AB}"/>
    <cellStyle name="20% - Accent2 2 13 3" xfId="1923" xr:uid="{107717E6-99F9-4C66-8085-04CF4146B15D}"/>
    <cellStyle name="20% - Accent2 2 14" xfId="30" xr:uid="{0EA331FD-C8D1-492A-A129-BEB1CB772010}"/>
    <cellStyle name="20% - Accent2 2 14 2" xfId="36735" xr:uid="{7CB03FCF-6869-409E-8101-BB79E2960DD0}"/>
    <cellStyle name="20% - Accent2 2 14 3" xfId="1924" xr:uid="{4B824D3E-1C44-42D0-B65E-350FD6857ABB}"/>
    <cellStyle name="20% - Accent2 2 15" xfId="31" xr:uid="{0EB8D471-60E1-40A3-AF9F-963F956D64E7}"/>
    <cellStyle name="20% - Accent2 2 15 2" xfId="36736" xr:uid="{2DB40731-D15D-4923-87E6-88FCC213BA8D}"/>
    <cellStyle name="20% - Accent2 2 15 3" xfId="1925" xr:uid="{05EE89BE-3ABB-40A5-BC82-F8A10340A474}"/>
    <cellStyle name="20% - Accent2 2 16" xfId="1926" xr:uid="{B25E6BB1-CC2D-45DA-9762-EFFBEA06467D}"/>
    <cellStyle name="20% - Accent2 2 16 2" xfId="36737" xr:uid="{22F6B51E-8712-4923-BAED-A1CD956D67C8}"/>
    <cellStyle name="20% - Accent2 2 17" xfId="30521" xr:uid="{40EBB395-8F77-4B9C-8F17-0B5164923D01}"/>
    <cellStyle name="20% - Accent2 2 18" xfId="36730" xr:uid="{85B5AB01-8755-42C4-BD71-ADEC35F983F4}"/>
    <cellStyle name="20% - Accent2 2 19" xfId="1919" xr:uid="{8F993F29-3419-4A6A-B2DB-289F7CEB6728}"/>
    <cellStyle name="20% - Accent2 2 2" xfId="32" xr:uid="{977581C3-A799-422E-8A5B-E9E28A134B2F}"/>
    <cellStyle name="20% - Accent2 2 2 2" xfId="1928" xr:uid="{AB3D468D-5553-4348-941E-152CFC2671CF}"/>
    <cellStyle name="20% - Accent2 2 2 2 2" xfId="36739" xr:uid="{2B890026-592B-45B7-BCD2-F53B2F571428}"/>
    <cellStyle name="20% - Accent2 2 2 3" xfId="36738" xr:uid="{075F8689-6519-450D-A8CB-749B92F91DA7}"/>
    <cellStyle name="20% - Accent2 2 2 4" xfId="1927" xr:uid="{C920AE65-E946-44A4-BE38-0B28FD6BC484}"/>
    <cellStyle name="20% - Accent2 2 3" xfId="33" xr:uid="{AD8116F7-D971-40D7-80C0-87DFF57AD0B2}"/>
    <cellStyle name="20% - Accent2 2 3 2" xfId="1930" xr:uid="{87BDB3D5-901D-4119-969E-68D5470D0F91}"/>
    <cellStyle name="20% - Accent2 2 3 2 2" xfId="36741" xr:uid="{82CCF8EA-BC5C-480F-8AA7-730E5D8029A6}"/>
    <cellStyle name="20% - Accent2 2 3 3" xfId="36740" xr:uid="{39F9F680-4C12-48C4-AA6F-1CF9B0B8C797}"/>
    <cellStyle name="20% - Accent2 2 3 4" xfId="1929" xr:uid="{14029175-B9C8-4BDF-8C54-4296C31E77C9}"/>
    <cellStyle name="20% - Accent2 2 4" xfId="34" xr:uid="{8612ECBC-A612-4BC6-A99C-0180656692CB}"/>
    <cellStyle name="20% - Accent2 2 4 2" xfId="36742" xr:uid="{AFB24040-18E6-40D0-8485-8209C7AC6F63}"/>
    <cellStyle name="20% - Accent2 2 4 3" xfId="1931" xr:uid="{748A8CD5-4B8E-4940-8908-EE89D910222B}"/>
    <cellStyle name="20% - Accent2 2 5" xfId="35" xr:uid="{58E49C3D-69D4-4CA9-AFDC-7700D9DF1D85}"/>
    <cellStyle name="20% - Accent2 2 5 2" xfId="36743" xr:uid="{577B2BF5-A619-4D37-93D9-BAB03B7F674B}"/>
    <cellStyle name="20% - Accent2 2 5 3" xfId="1932" xr:uid="{D6655737-7AEF-468B-B76E-553C1A2E1C1E}"/>
    <cellStyle name="20% - Accent2 2 6" xfId="36" xr:uid="{66D96CDC-42B0-487E-A024-C8E6C05627B6}"/>
    <cellStyle name="20% - Accent2 2 6 2" xfId="36744" xr:uid="{43EE4EF5-BF55-4784-855D-F35C3E3F0061}"/>
    <cellStyle name="20% - Accent2 2 6 3" xfId="1933" xr:uid="{97A160EE-72A7-4641-A4D5-B1C2196D7574}"/>
    <cellStyle name="20% - Accent2 2 7" xfId="37" xr:uid="{5E3FD9CD-2700-4308-B041-4BA64CDA2E02}"/>
    <cellStyle name="20% - Accent2 2 7 2" xfId="36745" xr:uid="{F0E792A1-FEAF-4F15-82B6-68A472C86B54}"/>
    <cellStyle name="20% - Accent2 2 7 3" xfId="1934" xr:uid="{BC7D662B-8721-4195-8B20-896B4D959311}"/>
    <cellStyle name="20% - Accent2 2 8" xfId="38" xr:uid="{D7CD6FE2-EFCA-4ACA-B9E2-53B37A399A56}"/>
    <cellStyle name="20% - Accent2 2 8 2" xfId="36746" xr:uid="{23C05117-A9DE-46E5-BBD2-7343D31D1263}"/>
    <cellStyle name="20% - Accent2 2 8 3" xfId="1935" xr:uid="{585450D2-633E-47A2-8733-A19C1B9F4F89}"/>
    <cellStyle name="20% - Accent2 2 9" xfId="39" xr:uid="{7B0C1A00-4879-45C1-BE06-4F452FFAFC89}"/>
    <cellStyle name="20% - Accent2 2 9 2" xfId="36747" xr:uid="{9DA5B329-9D06-4C4A-99B1-4C7AB1AC47D7}"/>
    <cellStyle name="20% - Accent2 2 9 3" xfId="1936" xr:uid="{2174C8F7-E0B5-4D01-9258-BED4738C558E}"/>
    <cellStyle name="20% - Accent2 20" xfId="1937" xr:uid="{DDD85A7A-5369-4D47-87D1-8F9049D800F7}"/>
    <cellStyle name="20% - Accent2 20 2" xfId="36748" xr:uid="{31803B11-CD69-4A05-95AD-3648278D8273}"/>
    <cellStyle name="20% - Accent2 21" xfId="1938" xr:uid="{1B20374D-AA04-4887-A72B-BA110B711B44}"/>
    <cellStyle name="20% - Accent2 21 2" xfId="36749" xr:uid="{E751FD17-08BB-42C4-9574-DEC3392FB947}"/>
    <cellStyle name="20% - Accent2 22" xfId="1939" xr:uid="{6C052ECD-18FF-4D10-9D62-BF2A4A362086}"/>
    <cellStyle name="20% - Accent2 22 2" xfId="36750" xr:uid="{91D6EF53-6C36-49F4-A3C2-C69058C8A62C}"/>
    <cellStyle name="20% - Accent2 23" xfId="1940" xr:uid="{5378B9E3-02DD-4699-958F-5BF58EDDCC00}"/>
    <cellStyle name="20% - Accent2 23 2" xfId="36751" xr:uid="{86787A93-7CD0-45A6-A1B4-A53BA6EBAA7F}"/>
    <cellStyle name="20% - Accent2 24" xfId="1941" xr:uid="{6A9F17DA-67FE-4739-A2B0-E3F0A230AEB7}"/>
    <cellStyle name="20% - Accent2 24 2" xfId="36752" xr:uid="{A9BAECFC-9EA5-4DD0-977F-0F685B085126}"/>
    <cellStyle name="20% - Accent2 25" xfId="1942" xr:uid="{6A4F9CFB-57E3-4F80-A9D4-19B693C78E4F}"/>
    <cellStyle name="20% - Accent2 25 2" xfId="36753" xr:uid="{46FB08AA-4F21-42BB-8820-DE3897B981A5}"/>
    <cellStyle name="20% - Accent2 26" xfId="1943" xr:uid="{64592DF6-B33B-4F72-A624-1DA3D6B70592}"/>
    <cellStyle name="20% - Accent2 26 2" xfId="36754" xr:uid="{0FE1F184-B3EB-4F4D-83C9-7A3E1CE9A9F2}"/>
    <cellStyle name="20% - Accent2 27" xfId="1944" xr:uid="{40C87EF1-B2B4-4DD8-B46A-C5516F60202A}"/>
    <cellStyle name="20% - Accent2 27 2" xfId="36755" xr:uid="{0A1EE385-1D3F-4162-9FE3-A1CF4714F58A}"/>
    <cellStyle name="20% - Accent2 28" xfId="1945" xr:uid="{3F1DF097-9292-43BA-8B00-9E32813A39CC}"/>
    <cellStyle name="20% - Accent2 28 2" xfId="36756" xr:uid="{E9488E46-05FF-405E-ACB4-8BE9D9074B2B}"/>
    <cellStyle name="20% - Accent2 29" xfId="1946" xr:uid="{746E8946-E619-43C9-9BF3-0771059AAD5F}"/>
    <cellStyle name="20% - Accent2 29 2" xfId="36757" xr:uid="{7841EBAA-4311-453C-B836-51E3E272A2C1}"/>
    <cellStyle name="20% - Accent2 3" xfId="40" xr:uid="{2CF2F6DA-667F-421A-83BC-6CA694B777E7}"/>
    <cellStyle name="20% - Accent2 3 2" xfId="1948" xr:uid="{1F85A6CC-E6F4-4460-820F-021F7C8F8ACC}"/>
    <cellStyle name="20% - Accent2 3 2 2" xfId="36759" xr:uid="{CA2C5374-5240-437B-950E-F957DD357CFE}"/>
    <cellStyle name="20% - Accent2 3 3" xfId="1949" xr:uid="{0763265A-B56C-4F6A-96F1-1DCAADD3F22A}"/>
    <cellStyle name="20% - Accent2 3 3 2" xfId="36760" xr:uid="{A52B578D-5CA9-4462-8557-066370915E55}"/>
    <cellStyle name="20% - Accent2 3 4" xfId="1950" xr:uid="{0E8A4707-AFAD-46E0-9ABF-16E5BEBD1E84}"/>
    <cellStyle name="20% - Accent2 3 4 2" xfId="36761" xr:uid="{AEB81C67-33EE-49BC-9732-F6120537BA97}"/>
    <cellStyle name="20% - Accent2 3 5" xfId="36758" xr:uid="{B8E72F1B-7347-4301-B8F9-009A29BFD9C2}"/>
    <cellStyle name="20% - Accent2 3 6" xfId="1947" xr:uid="{B6C9888B-7455-4D21-8A2F-A6A3757A893D}"/>
    <cellStyle name="20% - Accent2 30" xfId="1951" xr:uid="{A6B60178-81A4-48DE-A57C-0A655D8F76E5}"/>
    <cellStyle name="20% - Accent2 30 2" xfId="36762" xr:uid="{8AA51358-BC52-4457-984F-60D52CA826E3}"/>
    <cellStyle name="20% - Accent2 31" xfId="1952" xr:uid="{8CF894A4-A72B-41C1-8F9A-DC8D4BC6086E}"/>
    <cellStyle name="20% - Accent2 31 2" xfId="36763" xr:uid="{D5603EB5-31F8-4816-ACC2-143F470CD546}"/>
    <cellStyle name="20% - Accent2 32" xfId="1953" xr:uid="{52E5A703-BD18-4186-AA3E-82460CBFCA8F}"/>
    <cellStyle name="20% - Accent2 32 2" xfId="36764" xr:uid="{771FFCD9-FB35-4DD2-ADE9-3F4F754A0316}"/>
    <cellStyle name="20% - Accent2 33" xfId="1954" xr:uid="{FD8483E7-7772-4C25-8334-B905E9B267CA}"/>
    <cellStyle name="20% - Accent2 33 2" xfId="36765" xr:uid="{A48EF052-E558-4770-96A7-841B67087762}"/>
    <cellStyle name="20% - Accent2 34" xfId="1955" xr:uid="{798A49F3-C170-425B-879A-8DED4E5B69BC}"/>
    <cellStyle name="20% - Accent2 34 2" xfId="36766" xr:uid="{743D7205-AE3A-4C6C-AAC0-C3466E8044B8}"/>
    <cellStyle name="20% - Accent2 35" xfId="1956" xr:uid="{7FDF6D4B-8789-43A1-86CB-CF38EC968526}"/>
    <cellStyle name="20% - Accent2 35 2" xfId="36767" xr:uid="{2CA6FAE5-F8DE-4633-AE6F-77F76C88E3A0}"/>
    <cellStyle name="20% - Accent2 36" xfId="1957" xr:uid="{AFE46EE1-1C35-404E-AA54-58D5EA659849}"/>
    <cellStyle name="20% - Accent2 36 2" xfId="36768" xr:uid="{809FF334-8100-4A1E-821F-D69E4330A2D2}"/>
    <cellStyle name="20% - Accent2 37" xfId="1958" xr:uid="{5383DE13-8FB8-4E3E-BDD9-D558F4DF9F7D}"/>
    <cellStyle name="20% - Accent2 37 2" xfId="36769" xr:uid="{937C1A98-6875-469F-935D-3A82DEEC35FE}"/>
    <cellStyle name="20% - Accent2 38" xfId="1959" xr:uid="{0748DC29-DE7A-4FDA-80DA-45E31141D9B9}"/>
    <cellStyle name="20% - Accent2 38 2" xfId="36770" xr:uid="{8630D2FC-6B5A-4F4B-9C1A-6DA977CF9D2C}"/>
    <cellStyle name="20% - Accent2 39" xfId="1960" xr:uid="{52081E9D-CBD0-4518-9B7A-B74875F27CF2}"/>
    <cellStyle name="20% - Accent2 39 2" xfId="36771" xr:uid="{BF1AB986-5B9D-4A86-8E4F-73C2D0E485C6}"/>
    <cellStyle name="20% - Accent2 4" xfId="41" xr:uid="{13F05C23-33E1-40B2-A0B2-E96AD8B2EEAD}"/>
    <cellStyle name="20% - Accent2 4 2" xfId="1962" xr:uid="{E14ECB2D-998F-486A-A686-1CEC076C0511}"/>
    <cellStyle name="20% - Accent2 4 2 2" xfId="36773" xr:uid="{D350D8D5-F0AE-4DD8-9639-37EFF66FF606}"/>
    <cellStyle name="20% - Accent2 4 3" xfId="1963" xr:uid="{B85EF7BD-3566-4E2B-9931-EBC50BF6E24B}"/>
    <cellStyle name="20% - Accent2 4 3 2" xfId="36774" xr:uid="{73610D8E-FF42-4C70-A693-7240B5E5F40E}"/>
    <cellStyle name="20% - Accent2 4 4" xfId="36772" xr:uid="{8E82CC9D-8CCE-4E7E-8B3E-8F61ABA2A6B1}"/>
    <cellStyle name="20% - Accent2 4 5" xfId="1961" xr:uid="{ABE05BD7-9E5F-4278-B57A-279372BED72D}"/>
    <cellStyle name="20% - Accent2 40" xfId="1964" xr:uid="{36E97D31-37A6-4468-9A62-605927C35577}"/>
    <cellStyle name="20% - Accent2 40 2" xfId="36775" xr:uid="{68C4D8D5-ABE3-4E72-9C62-6A9958A1ECC2}"/>
    <cellStyle name="20% - Accent2 41" xfId="1965" xr:uid="{623ABACA-AB56-4B13-9132-F257A09262ED}"/>
    <cellStyle name="20% - Accent2 41 2" xfId="36776" xr:uid="{F3DB9049-7C2E-433B-A2DA-6D1F221A765B}"/>
    <cellStyle name="20% - Accent2 42" xfId="1966" xr:uid="{C7734E6F-AF92-4747-B9A5-BD59D36893D1}"/>
    <cellStyle name="20% - Accent2 42 2" xfId="36777" xr:uid="{28737EDA-BE7E-48D2-8B5B-5D1BCC639BA0}"/>
    <cellStyle name="20% - Accent2 43" xfId="1967" xr:uid="{2C5560DF-3F74-442D-AFD9-CF469F82A399}"/>
    <cellStyle name="20% - Accent2 43 2" xfId="36778" xr:uid="{4D5E440E-1CC6-43A7-9CDF-50015AEF7CAA}"/>
    <cellStyle name="20% - Accent2 5" xfId="42" xr:uid="{FF44AC1C-A363-419E-9A38-80D39917C2DC}"/>
    <cellStyle name="20% - Accent2 5 2" xfId="1969" xr:uid="{41646648-E725-4BC0-97C2-87FE814B5F07}"/>
    <cellStyle name="20% - Accent2 5 2 2" xfId="36780" xr:uid="{783704A8-57E7-45C7-AFD4-1C275652D904}"/>
    <cellStyle name="20% - Accent2 5 3" xfId="1970" xr:uid="{CDAF0082-7889-400A-9533-357697819DD9}"/>
    <cellStyle name="20% - Accent2 5 3 2" xfId="36781" xr:uid="{BEBD52AE-F1DE-4029-BD1F-D543D25A6BA2}"/>
    <cellStyle name="20% - Accent2 5 4" xfId="36779" xr:uid="{65113F59-3A15-4EF5-A65C-F9644E8104E4}"/>
    <cellStyle name="20% - Accent2 5 5" xfId="1968" xr:uid="{F646FFF5-44D2-48F1-B59E-A49183B2AB4D}"/>
    <cellStyle name="20% - Accent2 6" xfId="43" xr:uid="{AA29EFE7-F7FA-47FA-A8FD-25FEAA029B6C}"/>
    <cellStyle name="20% - Accent2 6 2" xfId="1972" xr:uid="{D8038799-4E2F-4192-813C-45611945DB78}"/>
    <cellStyle name="20% - Accent2 6 2 2" xfId="36783" xr:uid="{D3DD8541-1089-48D0-A5C0-E03FA774A880}"/>
    <cellStyle name="20% - Accent2 6 3" xfId="1973" xr:uid="{49950AB9-DE3D-4576-A11D-F9269D901D62}"/>
    <cellStyle name="20% - Accent2 6 3 2" xfId="36784" xr:uid="{22534341-5040-4824-862C-7731F61A0DA1}"/>
    <cellStyle name="20% - Accent2 6 4" xfId="36782" xr:uid="{1334D110-FF78-4176-A6C1-7710A15D3BE0}"/>
    <cellStyle name="20% - Accent2 6 5" xfId="1971" xr:uid="{AEFD64DF-CB36-41E3-AD68-E7D811143039}"/>
    <cellStyle name="20% - Accent2 7" xfId="44" xr:uid="{DDC385AF-231F-42F5-931A-4E69872A9A1C}"/>
    <cellStyle name="20% - Accent2 7 2" xfId="1975" xr:uid="{5417F6A2-F85E-444F-AB7D-1B81A5B22A02}"/>
    <cellStyle name="20% - Accent2 7 2 2" xfId="36786" xr:uid="{564D16CF-C54B-45DF-9769-97F004FE8256}"/>
    <cellStyle name="20% - Accent2 7 3" xfId="1976" xr:uid="{FC4DE38A-2EA9-46C8-9F9A-36BAD3BC612D}"/>
    <cellStyle name="20% - Accent2 7 3 2" xfId="36787" xr:uid="{E9DD9041-FCB5-41AC-A5CB-39E3C2312318}"/>
    <cellStyle name="20% - Accent2 7 4" xfId="36785" xr:uid="{6F1E4445-01D9-4EE9-9B04-0D314A6CCE63}"/>
    <cellStyle name="20% - Accent2 7 5" xfId="1974" xr:uid="{13E5BBD0-37C3-4816-AA28-157C3863FA44}"/>
    <cellStyle name="20% - Accent2 8" xfId="45" xr:uid="{DE5D4384-B229-4019-9DF1-B69F3667AE5E}"/>
    <cellStyle name="20% - Accent2 8 2" xfId="1978" xr:uid="{5DEAB40F-B028-4AD2-9146-FBCF3F076E25}"/>
    <cellStyle name="20% - Accent2 8 2 2" xfId="36789" xr:uid="{8D136366-517D-473B-B8E0-4917BC6AD23A}"/>
    <cellStyle name="20% - Accent2 8 3" xfId="1979" xr:uid="{8CD1FB90-1E67-400C-BF9A-E4F9855F73B1}"/>
    <cellStyle name="20% - Accent2 8 3 2" xfId="36790" xr:uid="{20193476-4608-4EE9-BA06-D1F4A472E2A9}"/>
    <cellStyle name="20% - Accent2 8 4" xfId="36788" xr:uid="{BD489F66-9FE6-43E2-8908-9B4071870072}"/>
    <cellStyle name="20% - Accent2 8 5" xfId="1977" xr:uid="{89C5D7AA-9907-482A-A987-56E7486B39B4}"/>
    <cellStyle name="20% - Accent2 9" xfId="1980" xr:uid="{8F4077FB-7B29-4D2C-9ACE-28450BD3F5DC}"/>
    <cellStyle name="20% - Accent2 9 2" xfId="1981" xr:uid="{F1EEFB35-8435-45BD-9D39-0A56EF68F9E1}"/>
    <cellStyle name="20% - Accent2 9 2 2" xfId="36792" xr:uid="{A51C78A7-AE9C-484F-BF92-098B43947580}"/>
    <cellStyle name="20% - Accent2 9 3" xfId="36791" xr:uid="{5797CF2D-E141-4363-BCF6-93BA52D68978}"/>
    <cellStyle name="20% - Accent3" xfId="1813" builtinId="38" customBuiltin="1"/>
    <cellStyle name="20% - Accent3 10" xfId="1982" xr:uid="{96A14143-98DC-4A33-A612-EF00EADEF43E}"/>
    <cellStyle name="20% - Accent3 10 2" xfId="1983" xr:uid="{2E6141F6-CAC2-47E1-9D9B-AFB9D011D960}"/>
    <cellStyle name="20% - Accent3 10 2 2" xfId="36794" xr:uid="{8277B067-F61D-4FCF-998F-9B3E0900A1A9}"/>
    <cellStyle name="20% - Accent3 10 3" xfId="36793" xr:uid="{BEE4C0FE-23FE-4117-A0AA-223748BEFE88}"/>
    <cellStyle name="20% - Accent3 11" xfId="1984" xr:uid="{DBB41372-6711-4B58-8D5A-AF08FA401447}"/>
    <cellStyle name="20% - Accent3 11 2" xfId="1985" xr:uid="{A4F9C40F-011C-4F16-81F2-A85AFAA8BCBE}"/>
    <cellStyle name="20% - Accent3 11 2 2" xfId="36796" xr:uid="{CE93B5F4-CCF7-438E-B375-F3A247FE99FA}"/>
    <cellStyle name="20% - Accent3 11 3" xfId="36795" xr:uid="{F951A5CB-F6FF-482E-BDED-0BB8D7773932}"/>
    <cellStyle name="20% - Accent3 12" xfId="1986" xr:uid="{6B5EEB5D-E472-4609-8D9D-1FA77AEFAFC2}"/>
    <cellStyle name="20% - Accent3 12 2" xfId="36797" xr:uid="{3615B70A-4335-4A5A-B09B-2C3B7F841D31}"/>
    <cellStyle name="20% - Accent3 13" xfId="1987" xr:uid="{9517009D-5EFE-46E5-94DC-60725917B270}"/>
    <cellStyle name="20% - Accent3 13 2" xfId="36798" xr:uid="{C60154C5-3E4E-45D9-9BC0-F3AD46603100}"/>
    <cellStyle name="20% - Accent3 14" xfId="1988" xr:uid="{11A5EE3A-8E94-4785-8EE6-ABDEFFC6E112}"/>
    <cellStyle name="20% - Accent3 14 2" xfId="36799" xr:uid="{B3303DC8-2014-4736-BD25-B61AFD743936}"/>
    <cellStyle name="20% - Accent3 15" xfId="1989" xr:uid="{329DC187-E057-4DC5-B61A-8D73472C929B}"/>
    <cellStyle name="20% - Accent3 15 2" xfId="36800" xr:uid="{E34075A0-4CBB-4FA3-9EFB-A0E3695675F0}"/>
    <cellStyle name="20% - Accent3 16" xfId="1990" xr:uid="{B7713DBA-F614-4DAE-A592-1CDA353C0837}"/>
    <cellStyle name="20% - Accent3 16 2" xfId="36801" xr:uid="{008F9B65-51A7-4AC9-A3F6-FF05B344C834}"/>
    <cellStyle name="20% - Accent3 17" xfId="1991" xr:uid="{A4CB5159-983C-4856-8AA4-D11E9E68D303}"/>
    <cellStyle name="20% - Accent3 17 2" xfId="36802" xr:uid="{7A4BD290-089C-4DD4-89C5-FD7C20E2653D}"/>
    <cellStyle name="20% - Accent3 18" xfId="1992" xr:uid="{F367E23F-045B-45D6-A573-6AFC7BD1BC8C}"/>
    <cellStyle name="20% - Accent3 18 2" xfId="36803" xr:uid="{8FD2E689-BFD2-4DAE-B8DD-E1D60BF929CF}"/>
    <cellStyle name="20% - Accent3 19" xfId="1993" xr:uid="{C841B865-2315-4135-9461-56E0E4540AA0}"/>
    <cellStyle name="20% - Accent3 19 2" xfId="36804" xr:uid="{230A3AC2-1023-4D3B-B714-57F4E784FE51}"/>
    <cellStyle name="20% - Accent3 2" xfId="46" xr:uid="{35183D38-354A-4587-B33B-12DE35AD5AFD}"/>
    <cellStyle name="20% - Accent3 2 10" xfId="47" xr:uid="{70903912-B919-4086-834E-317DB80DF63B}"/>
    <cellStyle name="20% - Accent3 2 10 2" xfId="36806" xr:uid="{62132EBE-E2F3-4182-8B09-E9B92276E110}"/>
    <cellStyle name="20% - Accent3 2 10 3" xfId="1995" xr:uid="{2474B321-9104-4009-834E-E7C8001E2B63}"/>
    <cellStyle name="20% - Accent3 2 11" xfId="48" xr:uid="{722229B2-D500-476C-B5BE-5376B32F4C17}"/>
    <cellStyle name="20% - Accent3 2 11 2" xfId="36807" xr:uid="{B50F4072-CEAA-4888-AC12-7A5C398E423B}"/>
    <cellStyle name="20% - Accent3 2 11 3" xfId="1996" xr:uid="{8A8C62EE-E46D-473C-8784-3CF9500B5877}"/>
    <cellStyle name="20% - Accent3 2 12" xfId="49" xr:uid="{927EF569-4E9D-4974-A34C-650CBEDF0A2F}"/>
    <cellStyle name="20% - Accent3 2 12 2" xfId="36808" xr:uid="{62A43D32-AFF7-444E-A819-27F6DDCCC0E2}"/>
    <cellStyle name="20% - Accent3 2 12 3" xfId="1997" xr:uid="{9A08BBEA-3D4B-4046-93F9-DB6B185B6D93}"/>
    <cellStyle name="20% - Accent3 2 13" xfId="50" xr:uid="{39ECAA23-65A3-474A-9304-F8ACCE33C0D2}"/>
    <cellStyle name="20% - Accent3 2 13 2" xfId="36809" xr:uid="{2E7B0B1D-8D9D-456D-A284-89886312BE2E}"/>
    <cellStyle name="20% - Accent3 2 13 3" xfId="1998" xr:uid="{60987DDE-3220-4AAB-BA64-6F70F4E0227A}"/>
    <cellStyle name="20% - Accent3 2 14" xfId="51" xr:uid="{61AAAF97-ECC0-4648-92B1-8457321B1A5F}"/>
    <cellStyle name="20% - Accent3 2 14 2" xfId="36810" xr:uid="{C86CA98F-5B04-4E0C-85D5-72CA6C485351}"/>
    <cellStyle name="20% - Accent3 2 14 3" xfId="1999" xr:uid="{419ECE1E-9742-4051-A872-CDE67771AAF4}"/>
    <cellStyle name="20% - Accent3 2 15" xfId="52" xr:uid="{A3B65556-186C-438F-9002-34F1166E0E92}"/>
    <cellStyle name="20% - Accent3 2 15 2" xfId="36811" xr:uid="{0E5713FA-0EB8-427D-B312-25282D3D0E93}"/>
    <cellStyle name="20% - Accent3 2 15 3" xfId="2000" xr:uid="{CD1B501E-AE73-4643-A18D-EBC72DFC9EC6}"/>
    <cellStyle name="20% - Accent3 2 16" xfId="2001" xr:uid="{166F1370-A4E3-4D1D-83A0-407B701C4E3B}"/>
    <cellStyle name="20% - Accent3 2 16 2" xfId="36812" xr:uid="{6F46F061-7866-461C-9D91-02F1F2106BCA}"/>
    <cellStyle name="20% - Accent3 2 17" xfId="30525" xr:uid="{32C1CB1E-8AE1-42C3-819E-B9EEE6CE88D4}"/>
    <cellStyle name="20% - Accent3 2 18" xfId="36805" xr:uid="{6B9CC190-BD32-45AF-BC4B-0AF5B1C2B886}"/>
    <cellStyle name="20% - Accent3 2 19" xfId="1994" xr:uid="{51B1FE3B-0A3F-47E0-8FCD-3ED6E50CE9E3}"/>
    <cellStyle name="20% - Accent3 2 2" xfId="53" xr:uid="{09635AE2-3B69-4E9A-89AD-1FCECA00E0FD}"/>
    <cellStyle name="20% - Accent3 2 2 2" xfId="2003" xr:uid="{4154F772-5035-485D-8C3A-24AFB85557F8}"/>
    <cellStyle name="20% - Accent3 2 2 2 2" xfId="36814" xr:uid="{C7F43020-BC08-40B8-9D6E-36B555D6C329}"/>
    <cellStyle name="20% - Accent3 2 2 3" xfId="36813" xr:uid="{7839E7DA-C074-4FD1-B5CE-C7084F2A2119}"/>
    <cellStyle name="20% - Accent3 2 2 4" xfId="2002" xr:uid="{FFC4C5BB-B8B9-4907-B27E-B181399C3588}"/>
    <cellStyle name="20% - Accent3 2 3" xfId="54" xr:uid="{A7C6AABC-3DE7-42EB-AC09-7E8DB2A52426}"/>
    <cellStyle name="20% - Accent3 2 3 2" xfId="2005" xr:uid="{4B99A42D-5E93-49B8-A6C0-69C151731075}"/>
    <cellStyle name="20% - Accent3 2 3 2 2" xfId="36816" xr:uid="{6E6FC40A-2A27-48B7-B3BF-B66843F3CD23}"/>
    <cellStyle name="20% - Accent3 2 3 3" xfId="36815" xr:uid="{3C6894A4-6D42-417B-9DCC-989BF291DCF5}"/>
    <cellStyle name="20% - Accent3 2 3 4" xfId="2004" xr:uid="{861052F6-3128-4C50-B4F2-1F8D3AEB35E1}"/>
    <cellStyle name="20% - Accent3 2 4" xfId="55" xr:uid="{70796600-736C-4D94-B139-3272A0AB6042}"/>
    <cellStyle name="20% - Accent3 2 4 2" xfId="36817" xr:uid="{E2C167E6-18A1-4881-A9ED-7C272A523BCF}"/>
    <cellStyle name="20% - Accent3 2 4 3" xfId="2006" xr:uid="{0DE80E5F-3C44-415D-9492-732E201A049A}"/>
    <cellStyle name="20% - Accent3 2 5" xfId="56" xr:uid="{4771D40E-8866-4D4A-8ACC-746A8A007BEB}"/>
    <cellStyle name="20% - Accent3 2 5 2" xfId="36818" xr:uid="{945DF1A9-1848-4141-BAEE-41B6791DE9BE}"/>
    <cellStyle name="20% - Accent3 2 5 3" xfId="2007" xr:uid="{2589C790-7A3E-43CE-ADB0-3EFA678E2DAA}"/>
    <cellStyle name="20% - Accent3 2 6" xfId="57" xr:uid="{22F37AE5-59AB-4E76-B2DF-4F3199678493}"/>
    <cellStyle name="20% - Accent3 2 6 2" xfId="36819" xr:uid="{FDDF2A97-F2F7-4946-A7A8-1547F2773B51}"/>
    <cellStyle name="20% - Accent3 2 6 3" xfId="2008" xr:uid="{748253DC-0BFF-4133-84DC-3AEC7CA08FE4}"/>
    <cellStyle name="20% - Accent3 2 7" xfId="58" xr:uid="{70D01A26-6DC6-43D8-A0E8-0D09FB8AC48A}"/>
    <cellStyle name="20% - Accent3 2 7 2" xfId="36820" xr:uid="{271921CC-AC23-45D7-A400-B8AB864F9590}"/>
    <cellStyle name="20% - Accent3 2 7 3" xfId="2009" xr:uid="{0B6914B8-2E9D-450A-8F2D-698C0A2ECC65}"/>
    <cellStyle name="20% - Accent3 2 8" xfId="59" xr:uid="{34D28044-E16C-4028-BE0A-2B52048412B7}"/>
    <cellStyle name="20% - Accent3 2 8 2" xfId="36821" xr:uid="{007FC079-9A73-4509-86AD-1DA908785FB4}"/>
    <cellStyle name="20% - Accent3 2 8 3" xfId="2010" xr:uid="{EFB7712D-63F8-4131-A360-DB568F8E0202}"/>
    <cellStyle name="20% - Accent3 2 9" xfId="60" xr:uid="{D7D52D22-15EC-493E-9BE4-334C217C16FE}"/>
    <cellStyle name="20% - Accent3 2 9 2" xfId="36822" xr:uid="{F7D55900-BA6F-4B8D-B60E-096429B8BB8A}"/>
    <cellStyle name="20% - Accent3 2 9 3" xfId="2011" xr:uid="{A3DDE38F-14CA-446A-A965-D70E0C219E9F}"/>
    <cellStyle name="20% - Accent3 20" xfId="2012" xr:uid="{9F251C1F-CC7E-450E-BF10-D23F9FB879D0}"/>
    <cellStyle name="20% - Accent3 20 2" xfId="36823" xr:uid="{B811D837-DA19-4012-82C3-23B445F720C7}"/>
    <cellStyle name="20% - Accent3 21" xfId="2013" xr:uid="{70D735BC-65F7-4F1A-BEF0-EBB286E83958}"/>
    <cellStyle name="20% - Accent3 21 2" xfId="36824" xr:uid="{AC813649-C095-446F-AA23-C21083D7F4D7}"/>
    <cellStyle name="20% - Accent3 22" xfId="2014" xr:uid="{077FFA46-B41B-4367-A12F-2753655FD19C}"/>
    <cellStyle name="20% - Accent3 22 2" xfId="36825" xr:uid="{73BC8F26-4591-4545-ABA7-39430870218E}"/>
    <cellStyle name="20% - Accent3 23" xfId="2015" xr:uid="{9F7B78A1-BC3B-4351-9E64-516BC270BFBD}"/>
    <cellStyle name="20% - Accent3 23 2" xfId="36826" xr:uid="{546733F8-3AF5-4413-B34F-EB4ACE7640B0}"/>
    <cellStyle name="20% - Accent3 24" xfId="2016" xr:uid="{9A143760-9025-4828-BDBB-D5EF3BD11757}"/>
    <cellStyle name="20% - Accent3 24 2" xfId="36827" xr:uid="{691307A7-3EB7-414D-87D1-4EAEE654C4BC}"/>
    <cellStyle name="20% - Accent3 25" xfId="2017" xr:uid="{3CDC1C68-205B-4691-A6ED-75B97B2D46F0}"/>
    <cellStyle name="20% - Accent3 25 2" xfId="36828" xr:uid="{F6643D82-7A23-41DF-80E5-48CF9700690C}"/>
    <cellStyle name="20% - Accent3 26" xfId="2018" xr:uid="{872F728C-45EA-4C01-AAB3-C6FFA4B82D69}"/>
    <cellStyle name="20% - Accent3 26 2" xfId="36829" xr:uid="{F06478BD-01E3-4EFA-996A-23357BEB04C7}"/>
    <cellStyle name="20% - Accent3 27" xfId="2019" xr:uid="{BCBDD6D6-8B78-492D-A2BA-8780D06D997D}"/>
    <cellStyle name="20% - Accent3 27 2" xfId="36830" xr:uid="{CBDBB11F-6F80-4FB7-983C-935467DE731F}"/>
    <cellStyle name="20% - Accent3 28" xfId="2020" xr:uid="{CDFE217B-6AF9-4E63-A08F-DFA9D4F6E74F}"/>
    <cellStyle name="20% - Accent3 28 2" xfId="36831" xr:uid="{72BFA567-5FC5-4D28-8D3C-A85EBAD86381}"/>
    <cellStyle name="20% - Accent3 29" xfId="2021" xr:uid="{6C27A9B5-4BFD-4581-AF57-006A61649E6D}"/>
    <cellStyle name="20% - Accent3 29 2" xfId="36832" xr:uid="{42D3585B-F514-4749-ACD2-0DACB8AC0C7C}"/>
    <cellStyle name="20% - Accent3 3" xfId="61" xr:uid="{B99BB8B5-D637-47CE-B838-75056603C8B8}"/>
    <cellStyle name="20% - Accent3 3 2" xfId="2023" xr:uid="{AA1BDA77-21B4-4CE3-858C-AA492D479D97}"/>
    <cellStyle name="20% - Accent3 3 2 2" xfId="36834" xr:uid="{BD34FBE2-14AF-47A9-B56C-AAFDFD99B3FB}"/>
    <cellStyle name="20% - Accent3 3 3" xfId="2024" xr:uid="{775A510D-52E0-425C-ABA2-1F7523B48C8F}"/>
    <cellStyle name="20% - Accent3 3 3 2" xfId="36835" xr:uid="{B9CE92EA-712D-4AAA-B3AB-782E23CF4CEC}"/>
    <cellStyle name="20% - Accent3 3 4" xfId="2025" xr:uid="{25F6CE5F-7C0E-4345-912E-F090B49385E2}"/>
    <cellStyle name="20% - Accent3 3 4 2" xfId="36836" xr:uid="{5C55D3F8-4625-4C02-81EF-C1E3C7CD4BEB}"/>
    <cellStyle name="20% - Accent3 3 5" xfId="36833" xr:uid="{4DD54B09-C71C-4AE3-AF7E-0E206DC16A17}"/>
    <cellStyle name="20% - Accent3 3 6" xfId="2022" xr:uid="{66068AC4-2799-4264-A270-FD1714013F1A}"/>
    <cellStyle name="20% - Accent3 30" xfId="2026" xr:uid="{6F449D24-C2AE-44BA-ADF0-D82AC16F03C2}"/>
    <cellStyle name="20% - Accent3 30 2" xfId="36837" xr:uid="{ED15C8CB-C16D-4320-9CD1-16205BF2F913}"/>
    <cellStyle name="20% - Accent3 31" xfId="2027" xr:uid="{AF51AD6B-5742-4DDE-A771-80512D19DE61}"/>
    <cellStyle name="20% - Accent3 31 2" xfId="36838" xr:uid="{1A89F70C-E535-4DD5-966B-8E0A9E6A5041}"/>
    <cellStyle name="20% - Accent3 32" xfId="2028" xr:uid="{F7525566-5EB2-43A9-8985-0F120BC9F4B8}"/>
    <cellStyle name="20% - Accent3 32 2" xfId="36839" xr:uid="{E0F5FED2-7E67-49C9-9A59-FBA6A8FAD6F8}"/>
    <cellStyle name="20% - Accent3 33" xfId="2029" xr:uid="{2BB7F49B-0DBA-4960-85E1-48E5CDF54D14}"/>
    <cellStyle name="20% - Accent3 33 2" xfId="36840" xr:uid="{A9586D0A-A8A8-4483-8440-A02E41BFA9E3}"/>
    <cellStyle name="20% - Accent3 34" xfId="2030" xr:uid="{D6B18421-F184-45DE-A533-2BB9705DD657}"/>
    <cellStyle name="20% - Accent3 34 2" xfId="36841" xr:uid="{38CC2FE5-C652-4741-8FB8-D28D2477E316}"/>
    <cellStyle name="20% - Accent3 35" xfId="2031" xr:uid="{69D12A4A-AB49-45C3-977B-B90C3047992C}"/>
    <cellStyle name="20% - Accent3 35 2" xfId="36842" xr:uid="{C8159050-0FC1-4EF7-A4B8-D4D598066E03}"/>
    <cellStyle name="20% - Accent3 36" xfId="2032" xr:uid="{6FF8AA19-E8E7-44C1-BA99-6071884F2BE9}"/>
    <cellStyle name="20% - Accent3 36 2" xfId="36843" xr:uid="{C64611C2-8A4D-464B-B41A-D5BF5C9828D1}"/>
    <cellStyle name="20% - Accent3 37" xfId="2033" xr:uid="{747A0EA6-4FE0-4D99-9C08-E1B5477E06C5}"/>
    <cellStyle name="20% - Accent3 37 2" xfId="36844" xr:uid="{88E9F145-DF8C-49F5-981F-119B5698D475}"/>
    <cellStyle name="20% - Accent3 38" xfId="2034" xr:uid="{ECB8BE69-7A3A-428A-BC78-029782EA15DA}"/>
    <cellStyle name="20% - Accent3 38 2" xfId="36845" xr:uid="{79ED5982-4F23-4275-8729-B50362434B17}"/>
    <cellStyle name="20% - Accent3 39" xfId="2035" xr:uid="{DB15CE53-F4D3-42F8-B65B-6BA2E5774E67}"/>
    <cellStyle name="20% - Accent3 39 2" xfId="36846" xr:uid="{B9617422-1AD3-47F7-9D7A-579433637CCE}"/>
    <cellStyle name="20% - Accent3 4" xfId="62" xr:uid="{19B24712-F77B-466D-8FFF-E84CB6C8C7CC}"/>
    <cellStyle name="20% - Accent3 4 2" xfId="2037" xr:uid="{5CF6F536-34C7-42CC-B722-0ABF656A4417}"/>
    <cellStyle name="20% - Accent3 4 2 2" xfId="36848" xr:uid="{F43F98A4-394E-4DA6-9465-56CF5C1BEDC4}"/>
    <cellStyle name="20% - Accent3 4 3" xfId="2038" xr:uid="{5032A4DA-DA0C-4198-879B-A778F9FE2A9C}"/>
    <cellStyle name="20% - Accent3 4 3 2" xfId="36849" xr:uid="{44B688B9-1300-4A6B-8C23-A46CB3D0AD95}"/>
    <cellStyle name="20% - Accent3 4 4" xfId="36847" xr:uid="{C48BA1FA-0625-4110-9525-50684E85D19B}"/>
    <cellStyle name="20% - Accent3 4 5" xfId="2036" xr:uid="{A65012D6-5092-4595-96E3-71743001A220}"/>
    <cellStyle name="20% - Accent3 40" xfId="2039" xr:uid="{93B40D33-B45C-46E1-AD64-6E4C1B1ACE5F}"/>
    <cellStyle name="20% - Accent3 40 2" xfId="36850" xr:uid="{3A550D21-7B41-433A-B905-E5A32E608309}"/>
    <cellStyle name="20% - Accent3 41" xfId="2040" xr:uid="{89BCB73E-D157-4A9D-9674-A77BF7C47170}"/>
    <cellStyle name="20% - Accent3 41 2" xfId="36851" xr:uid="{998FAC4F-DF51-4F37-8AD1-9848EB4C6DC4}"/>
    <cellStyle name="20% - Accent3 42" xfId="2041" xr:uid="{34D754FD-3FB1-4687-9989-6E558D183893}"/>
    <cellStyle name="20% - Accent3 42 2" xfId="36852" xr:uid="{84916695-2A9C-4C81-8F47-C83C0926D670}"/>
    <cellStyle name="20% - Accent3 43" xfId="2042" xr:uid="{D90E34B4-C6DB-4B4A-910D-65532B28A21F}"/>
    <cellStyle name="20% - Accent3 43 2" xfId="36853" xr:uid="{3FEA8168-7235-4A9E-B509-8672A7698BD2}"/>
    <cellStyle name="20% - Accent3 5" xfId="63" xr:uid="{E532E493-E831-4DC8-A38D-5F7F2626ADBE}"/>
    <cellStyle name="20% - Accent3 5 2" xfId="2044" xr:uid="{F1685F01-2A60-4421-B434-83EBF057264E}"/>
    <cellStyle name="20% - Accent3 5 2 2" xfId="36855" xr:uid="{31D993B8-4685-4805-9458-E6AE40E0483F}"/>
    <cellStyle name="20% - Accent3 5 3" xfId="2045" xr:uid="{A3FE9980-3B0E-4329-9ACD-C3B6C9D64B56}"/>
    <cellStyle name="20% - Accent3 5 3 2" xfId="36856" xr:uid="{5B4114A4-AC0C-40B2-8C93-8C96C7143D9C}"/>
    <cellStyle name="20% - Accent3 5 4" xfId="36854" xr:uid="{9C3A6210-1A7A-4A22-BD28-C6084CA074F4}"/>
    <cellStyle name="20% - Accent3 5 5" xfId="2043" xr:uid="{DD4AF777-655A-489C-A780-07F1249113CF}"/>
    <cellStyle name="20% - Accent3 6" xfId="64" xr:uid="{FD070DD4-2FE9-4D3A-B79E-46F3CA163949}"/>
    <cellStyle name="20% - Accent3 6 2" xfId="2047" xr:uid="{798B120C-912C-45A2-8183-C4E55C0DE775}"/>
    <cellStyle name="20% - Accent3 6 2 2" xfId="36858" xr:uid="{C6DCCA72-3ED1-4E94-A2AB-FCBC5A1C177D}"/>
    <cellStyle name="20% - Accent3 6 3" xfId="2048" xr:uid="{8F0A6AAA-8C4A-45E1-85AA-A60499B9DC73}"/>
    <cellStyle name="20% - Accent3 6 3 2" xfId="36859" xr:uid="{77344828-AC09-4D3E-8FBA-5A660F39A633}"/>
    <cellStyle name="20% - Accent3 6 4" xfId="36857" xr:uid="{83C54881-B778-40BB-95EF-4AD0DA168888}"/>
    <cellStyle name="20% - Accent3 6 5" xfId="2046" xr:uid="{AC7FED15-73F3-4BC1-903F-B4D621066900}"/>
    <cellStyle name="20% - Accent3 7" xfId="65" xr:uid="{49DFCB8E-25C9-476D-9994-213575E672FF}"/>
    <cellStyle name="20% - Accent3 7 2" xfId="2050" xr:uid="{18BD82B0-A8AD-4445-BAD0-83FC8BAF2AB6}"/>
    <cellStyle name="20% - Accent3 7 2 2" xfId="36861" xr:uid="{2C7926FA-9753-44C7-A114-3B305CF03DFD}"/>
    <cellStyle name="20% - Accent3 7 3" xfId="2051" xr:uid="{C8732DAF-EC63-4FED-9B0E-55111EF66E9E}"/>
    <cellStyle name="20% - Accent3 7 3 2" xfId="36862" xr:uid="{011C8826-7C73-47CC-AB03-F15A2D45797F}"/>
    <cellStyle name="20% - Accent3 7 4" xfId="36860" xr:uid="{E4975DA3-4A8E-486E-9FBB-5C498E0129F0}"/>
    <cellStyle name="20% - Accent3 7 5" xfId="2049" xr:uid="{12ECA543-3009-475B-BA31-43C68D63B653}"/>
    <cellStyle name="20% - Accent3 8" xfId="66" xr:uid="{64D9AE5C-1CD5-4B05-B83D-B0DDF438F52D}"/>
    <cellStyle name="20% - Accent3 8 2" xfId="2053" xr:uid="{48776523-F4EC-46D6-AB38-98ACF4BDF1E8}"/>
    <cellStyle name="20% - Accent3 8 2 2" xfId="36864" xr:uid="{F33E8715-CBCF-4046-88AD-4E5333CC05F2}"/>
    <cellStyle name="20% - Accent3 8 3" xfId="2054" xr:uid="{07CCACDE-0A42-49A7-87CB-03833438FA6F}"/>
    <cellStyle name="20% - Accent3 8 3 2" xfId="36865" xr:uid="{66F27629-8779-4BF0-A1B5-6EBCE9521876}"/>
    <cellStyle name="20% - Accent3 8 4" xfId="36863" xr:uid="{69825873-AF97-4B77-B411-B5CABB97472B}"/>
    <cellStyle name="20% - Accent3 8 5" xfId="2052" xr:uid="{F032E976-B893-4276-ABB7-5226E263709D}"/>
    <cellStyle name="20% - Accent3 9" xfId="2055" xr:uid="{4DCC0FD2-9D85-46E3-B114-B916173A0EA9}"/>
    <cellStyle name="20% - Accent3 9 2" xfId="2056" xr:uid="{B1463CEC-D352-493A-B0D7-ABE385D934B8}"/>
    <cellStyle name="20% - Accent3 9 2 2" xfId="36867" xr:uid="{A9426FFC-6466-4A66-BDCF-5802F8C08A7E}"/>
    <cellStyle name="20% - Accent3 9 3" xfId="36866" xr:uid="{0AE2EE1B-0E6C-414D-959F-3E20062F0A4A}"/>
    <cellStyle name="20% - Accent4" xfId="1817" builtinId="42" customBuiltin="1"/>
    <cellStyle name="20% - Accent4 10" xfId="2057" xr:uid="{C63F9281-2345-4DE0-8A25-97CBC291AC83}"/>
    <cellStyle name="20% - Accent4 10 2" xfId="2058" xr:uid="{E5DA2AE4-5F97-46DF-8962-90DAB539BBC2}"/>
    <cellStyle name="20% - Accent4 10 2 2" xfId="36869" xr:uid="{E04D757C-7A14-4960-ABAD-8017A4927895}"/>
    <cellStyle name="20% - Accent4 10 3" xfId="36868" xr:uid="{71A4ED74-FC95-493F-86F9-06F24C95BBFC}"/>
    <cellStyle name="20% - Accent4 11" xfId="2059" xr:uid="{BCD46024-0FAB-46D5-BD89-BC66C9BCBB9C}"/>
    <cellStyle name="20% - Accent4 11 2" xfId="2060" xr:uid="{664013C9-44DF-4BE6-B2DB-A1C12DB0D232}"/>
    <cellStyle name="20% - Accent4 11 2 2" xfId="36871" xr:uid="{CC7E0AAC-89CF-4F1A-BA03-0B88246E149C}"/>
    <cellStyle name="20% - Accent4 11 3" xfId="36870" xr:uid="{F3E5A069-40BB-4A17-A0BA-6368C3A23361}"/>
    <cellStyle name="20% - Accent4 12" xfId="2061" xr:uid="{FDE18C41-74D4-4F4E-9C5E-3208A0702FA8}"/>
    <cellStyle name="20% - Accent4 12 2" xfId="36872" xr:uid="{046BF2B4-6BF4-4C49-81F4-F3724B307C8C}"/>
    <cellStyle name="20% - Accent4 13" xfId="2062" xr:uid="{D9A1CB19-19BC-44D5-B844-8E8891D1E2F1}"/>
    <cellStyle name="20% - Accent4 13 2" xfId="36873" xr:uid="{CA16F54B-47B8-4A98-9443-C297F958337E}"/>
    <cellStyle name="20% - Accent4 14" xfId="2063" xr:uid="{DDF47CFE-A1D1-494B-90CA-9B3833AAF3E4}"/>
    <cellStyle name="20% - Accent4 14 2" xfId="36874" xr:uid="{635648B4-2BB1-40BF-887B-7F5E9CE5295B}"/>
    <cellStyle name="20% - Accent4 15" xfId="2064" xr:uid="{5A3499A2-D4A4-4883-A8C0-383F2D847CF5}"/>
    <cellStyle name="20% - Accent4 15 2" xfId="36875" xr:uid="{60EBAEB5-5825-4700-9CC4-5314BB0C93F4}"/>
    <cellStyle name="20% - Accent4 16" xfId="2065" xr:uid="{FAE6996E-1C6A-46BB-B065-9B481D8D59C2}"/>
    <cellStyle name="20% - Accent4 16 2" xfId="36876" xr:uid="{817E22CE-278B-46A1-BECA-3AE8CC681030}"/>
    <cellStyle name="20% - Accent4 17" xfId="2066" xr:uid="{75021351-FFBF-4155-9064-DF28EA6B634D}"/>
    <cellStyle name="20% - Accent4 17 2" xfId="36877" xr:uid="{54F11545-749E-405A-89C7-1C2C1C81FB9C}"/>
    <cellStyle name="20% - Accent4 18" xfId="2067" xr:uid="{7B5D0F05-21FE-4FEF-9330-70F6EEEC64CA}"/>
    <cellStyle name="20% - Accent4 18 2" xfId="36878" xr:uid="{EA866CD9-2F3D-4CA2-8D2E-94821F4DC088}"/>
    <cellStyle name="20% - Accent4 19" xfId="2068" xr:uid="{E059A785-028D-4739-8F3A-61D18B2ABCBF}"/>
    <cellStyle name="20% - Accent4 19 2" xfId="36879" xr:uid="{BDDC62BC-A6EC-4677-A931-0111B6B2FA9D}"/>
    <cellStyle name="20% - Accent4 2" xfId="67" xr:uid="{7FBD3FEB-2E0C-4E97-A36E-8853A14BBE4D}"/>
    <cellStyle name="20% - Accent4 2 10" xfId="68" xr:uid="{2990035D-370F-4BFE-BF13-8B5497158DCC}"/>
    <cellStyle name="20% - Accent4 2 10 2" xfId="36881" xr:uid="{F213B7C7-1DB9-4227-9064-BDCC7F0985C9}"/>
    <cellStyle name="20% - Accent4 2 10 3" xfId="2070" xr:uid="{0916A96C-F2CE-48B8-A790-A23D624B1C9F}"/>
    <cellStyle name="20% - Accent4 2 11" xfId="69" xr:uid="{5E258B27-E3BA-44AE-A5BF-667E080FFC7E}"/>
    <cellStyle name="20% - Accent4 2 11 2" xfId="36882" xr:uid="{25A5345C-2E5D-40A2-AAA6-24923C6A3F64}"/>
    <cellStyle name="20% - Accent4 2 11 3" xfId="2071" xr:uid="{A928406F-6E6D-4E27-AFEF-B0C7A55B05B6}"/>
    <cellStyle name="20% - Accent4 2 12" xfId="70" xr:uid="{8E345C3D-DEF7-49D8-A065-AB32F51596E0}"/>
    <cellStyle name="20% - Accent4 2 12 2" xfId="36883" xr:uid="{79E8A4B9-4687-43BD-B0FD-05BC5B7D2328}"/>
    <cellStyle name="20% - Accent4 2 12 3" xfId="2072" xr:uid="{F1F83288-0DB8-4D1F-834C-04AE76AEFFFD}"/>
    <cellStyle name="20% - Accent4 2 13" xfId="71" xr:uid="{F1E6E8C7-EA72-4322-90EC-A2FE481FB5EB}"/>
    <cellStyle name="20% - Accent4 2 13 2" xfId="36884" xr:uid="{CC1EE7F2-0F11-4CA4-A3E8-2737AAF66D52}"/>
    <cellStyle name="20% - Accent4 2 13 3" xfId="2073" xr:uid="{E49680E0-8906-4319-BE27-012D3D3C644E}"/>
    <cellStyle name="20% - Accent4 2 14" xfId="72" xr:uid="{8B073F4C-F2A1-4E95-BC86-4AD56D18BFA4}"/>
    <cellStyle name="20% - Accent4 2 14 2" xfId="36885" xr:uid="{DA01A66C-D615-492B-8F59-BD2FE9DBE99F}"/>
    <cellStyle name="20% - Accent4 2 14 3" xfId="2074" xr:uid="{678E5D6F-8E49-4FB7-9776-FFB71C17C447}"/>
    <cellStyle name="20% - Accent4 2 15" xfId="73" xr:uid="{C0E6AC3C-E4CB-4D29-87CA-00F1D7762B5E}"/>
    <cellStyle name="20% - Accent4 2 15 2" xfId="36886" xr:uid="{04A7BA07-F124-48D5-914F-E5900CE5AB1E}"/>
    <cellStyle name="20% - Accent4 2 15 3" xfId="2075" xr:uid="{5075A31A-E82A-4BA1-BED5-C9AD9EB26917}"/>
    <cellStyle name="20% - Accent4 2 16" xfId="2076" xr:uid="{75C7973F-AEAF-4BB6-996A-64EF244D1B05}"/>
    <cellStyle name="20% - Accent4 2 16 2" xfId="36887" xr:uid="{D289EDCA-BE93-4BC8-AB15-DD20C51E9F89}"/>
    <cellStyle name="20% - Accent4 2 17" xfId="30529" xr:uid="{1536A09F-7F3E-4763-AFBF-8FC860A79BBB}"/>
    <cellStyle name="20% - Accent4 2 18" xfId="36880" xr:uid="{14F170AB-4638-41AB-98FF-BFDC9542BF98}"/>
    <cellStyle name="20% - Accent4 2 19" xfId="2069" xr:uid="{C6B47368-C07F-4585-A15D-173728571416}"/>
    <cellStyle name="20% - Accent4 2 2" xfId="74" xr:uid="{BC129EA4-8837-4F41-8F03-8BF899AACA55}"/>
    <cellStyle name="20% - Accent4 2 2 2" xfId="2078" xr:uid="{935E616E-0CC1-4236-A0B6-AE29396FDCAB}"/>
    <cellStyle name="20% - Accent4 2 2 2 2" xfId="36889" xr:uid="{3C9E7DEF-C7AB-46B0-A609-9D27E232BC16}"/>
    <cellStyle name="20% - Accent4 2 2 3" xfId="36888" xr:uid="{F98AB4B0-B60D-405A-B82C-A6C5E9237D2D}"/>
    <cellStyle name="20% - Accent4 2 2 4" xfId="2077" xr:uid="{3852942C-FFB3-4CF9-8258-EB6AE2C7552A}"/>
    <cellStyle name="20% - Accent4 2 3" xfId="75" xr:uid="{DBBE3DC0-3C8F-4784-A720-9086BB68F325}"/>
    <cellStyle name="20% - Accent4 2 3 2" xfId="2080" xr:uid="{77CD93EE-224D-46D6-B666-D231AB45EA25}"/>
    <cellStyle name="20% - Accent4 2 3 2 2" xfId="36891" xr:uid="{F1894FD3-F000-43B6-B5F2-296376C9311A}"/>
    <cellStyle name="20% - Accent4 2 3 3" xfId="36890" xr:uid="{B2F3E9B9-DC19-46D2-896B-3E66B2FA60AA}"/>
    <cellStyle name="20% - Accent4 2 3 4" xfId="2079" xr:uid="{21D76C1E-1945-4DEB-845A-E42FFED5930C}"/>
    <cellStyle name="20% - Accent4 2 4" xfId="76" xr:uid="{B1AFC836-C970-434A-A40F-A6D8B013632D}"/>
    <cellStyle name="20% - Accent4 2 4 2" xfId="36892" xr:uid="{006A71ED-9458-4D60-8CC0-9996A3A55A89}"/>
    <cellStyle name="20% - Accent4 2 4 3" xfId="2081" xr:uid="{E076660C-1E70-461C-8179-AA40B021EEAB}"/>
    <cellStyle name="20% - Accent4 2 5" xfId="77" xr:uid="{20FAF5D1-147F-4A29-8469-84F5C453A914}"/>
    <cellStyle name="20% - Accent4 2 5 2" xfId="36893" xr:uid="{3985FCBF-0F3B-4730-B3A1-C10A199F7F5B}"/>
    <cellStyle name="20% - Accent4 2 5 3" xfId="2082" xr:uid="{E78A85BF-8E69-4235-BA36-740284DBFBEA}"/>
    <cellStyle name="20% - Accent4 2 6" xfId="78" xr:uid="{A428DF5D-AABB-4C9B-AC98-A553A23A112F}"/>
    <cellStyle name="20% - Accent4 2 6 2" xfId="36894" xr:uid="{471E9314-03A1-40FD-B370-2B67F983175F}"/>
    <cellStyle name="20% - Accent4 2 6 3" xfId="2083" xr:uid="{442E61DA-8EF3-469F-9304-8C201D913E3C}"/>
    <cellStyle name="20% - Accent4 2 7" xfId="79" xr:uid="{14B53966-1EC5-4276-BABA-BCEDDFA6BA45}"/>
    <cellStyle name="20% - Accent4 2 7 2" xfId="36895" xr:uid="{762B3F10-3900-4AFE-952C-83EC228C4B63}"/>
    <cellStyle name="20% - Accent4 2 7 3" xfId="2084" xr:uid="{52177951-19DC-48E8-AC42-CDDDEC6439DB}"/>
    <cellStyle name="20% - Accent4 2 8" xfId="80" xr:uid="{4DA88507-9764-4B07-96E8-A7EE26A7D4D6}"/>
    <cellStyle name="20% - Accent4 2 8 2" xfId="36896" xr:uid="{C6AB5652-B21A-4182-BE4C-73A35F4D0627}"/>
    <cellStyle name="20% - Accent4 2 8 3" xfId="2085" xr:uid="{DB655016-27DD-42EC-88E6-8D7993704295}"/>
    <cellStyle name="20% - Accent4 2 9" xfId="81" xr:uid="{5FCB7746-9AD8-46B2-9D5E-3EF777CF2B11}"/>
    <cellStyle name="20% - Accent4 2 9 2" xfId="36897" xr:uid="{A4698D60-F104-4B4E-8D65-382A644D5210}"/>
    <cellStyle name="20% - Accent4 2 9 3" xfId="2086" xr:uid="{2C41921F-A7BC-4B85-8C9A-005B73AEE0A3}"/>
    <cellStyle name="20% - Accent4 20" xfId="2087" xr:uid="{E628E249-9EEA-4AD9-B7A8-06FE02684D96}"/>
    <cellStyle name="20% - Accent4 20 2" xfId="36898" xr:uid="{AD24E293-7664-44C3-A683-2A941E301718}"/>
    <cellStyle name="20% - Accent4 21" xfId="2088" xr:uid="{856AF465-B8FB-4C65-BC6A-2AE94DBD106D}"/>
    <cellStyle name="20% - Accent4 21 2" xfId="36899" xr:uid="{08721CA0-1053-4FB2-85DA-970EC9EE3071}"/>
    <cellStyle name="20% - Accent4 22" xfId="2089" xr:uid="{3D421ECF-512C-41CE-87F5-0A6BC0898D64}"/>
    <cellStyle name="20% - Accent4 22 2" xfId="36900" xr:uid="{33F36FF2-7993-4D03-8E9D-6E16322C42CA}"/>
    <cellStyle name="20% - Accent4 23" xfId="2090" xr:uid="{C88D0B16-1FE8-4968-9CFE-D88596C0720F}"/>
    <cellStyle name="20% - Accent4 23 2" xfId="36901" xr:uid="{39D02704-9185-45D5-BE4D-1D3AA0433A75}"/>
    <cellStyle name="20% - Accent4 24" xfId="2091" xr:uid="{B7982BAC-34CB-42EB-AC58-15FF0213044D}"/>
    <cellStyle name="20% - Accent4 24 2" xfId="36902" xr:uid="{F122BAD6-CECA-48FB-806A-B0CB05561B03}"/>
    <cellStyle name="20% - Accent4 25" xfId="2092" xr:uid="{9951E21B-879A-479E-B2F9-229F8C657EC2}"/>
    <cellStyle name="20% - Accent4 25 2" xfId="36903" xr:uid="{8F043790-5109-4A31-A32A-8F87EEE3CBEB}"/>
    <cellStyle name="20% - Accent4 26" xfId="2093" xr:uid="{DEE84CC2-2927-40E8-9CF8-17488502A8B1}"/>
    <cellStyle name="20% - Accent4 26 2" xfId="36904" xr:uid="{CC415042-68AD-4F6C-998F-9A0A4E319F93}"/>
    <cellStyle name="20% - Accent4 27" xfId="2094" xr:uid="{0B2B3B73-CD8F-4854-B2E5-CF7457059E69}"/>
    <cellStyle name="20% - Accent4 27 2" xfId="36905" xr:uid="{214EBB1B-3E3A-42CD-9E1F-B9FF86F5C5D0}"/>
    <cellStyle name="20% - Accent4 28" xfId="2095" xr:uid="{E1F5921F-F1CC-408A-B25D-EE4E76329E04}"/>
    <cellStyle name="20% - Accent4 28 2" xfId="36906" xr:uid="{157110E3-4A07-407C-88F5-80E957C71E12}"/>
    <cellStyle name="20% - Accent4 29" xfId="2096" xr:uid="{5E9A0410-C409-477C-A67A-53C308C8B3AD}"/>
    <cellStyle name="20% - Accent4 29 2" xfId="36907" xr:uid="{69F05C6A-BEB8-4B92-9D58-5A57D815A159}"/>
    <cellStyle name="20% - Accent4 3" xfId="82" xr:uid="{59EA3895-5B45-44CC-852E-EE4BB253537C}"/>
    <cellStyle name="20% - Accent4 3 2" xfId="2098" xr:uid="{7F5521BD-4231-4B13-BB5A-FE02E5E23BC3}"/>
    <cellStyle name="20% - Accent4 3 2 2" xfId="36909" xr:uid="{2087E8DA-86BE-45C5-AF17-7C1ECC8BD549}"/>
    <cellStyle name="20% - Accent4 3 3" xfId="2099" xr:uid="{715E6EAE-9DE9-44F6-B664-63B3DFAE58C9}"/>
    <cellStyle name="20% - Accent4 3 3 2" xfId="36910" xr:uid="{4C246023-B66B-47F9-BDF9-80EC5D3D771A}"/>
    <cellStyle name="20% - Accent4 3 4" xfId="2100" xr:uid="{010E0645-D7DE-4FC9-9BB3-173CDB6ED363}"/>
    <cellStyle name="20% - Accent4 3 4 2" xfId="36911" xr:uid="{B1A8A7B6-E725-4C5B-B0EB-F5125481AE0D}"/>
    <cellStyle name="20% - Accent4 3 5" xfId="36908" xr:uid="{76AD65D0-21A2-4B87-BE4B-C01EB6BEE876}"/>
    <cellStyle name="20% - Accent4 3 6" xfId="2097" xr:uid="{841A5D65-43B3-46A9-8428-FE2E5C999CAE}"/>
    <cellStyle name="20% - Accent4 30" xfId="2101" xr:uid="{32EBC700-1990-4500-847A-AC6FC097FC05}"/>
    <cellStyle name="20% - Accent4 30 2" xfId="36912" xr:uid="{B2EA2907-199B-43CD-B981-F240F76009D0}"/>
    <cellStyle name="20% - Accent4 31" xfId="2102" xr:uid="{F82C34E5-4F17-433D-8745-C848F204B303}"/>
    <cellStyle name="20% - Accent4 31 2" xfId="36913" xr:uid="{7C3A89A9-14FF-4AD5-8FBE-ACEFFA684249}"/>
    <cellStyle name="20% - Accent4 32" xfId="2103" xr:uid="{BF7501C2-8947-4055-B1F8-EAE01B01162B}"/>
    <cellStyle name="20% - Accent4 32 2" xfId="36914" xr:uid="{1EC19527-A43E-44CA-AA69-076E346EA1FC}"/>
    <cellStyle name="20% - Accent4 33" xfId="2104" xr:uid="{CAAAC920-D433-4763-B086-A474C434D844}"/>
    <cellStyle name="20% - Accent4 33 2" xfId="36915" xr:uid="{3B127052-8D23-44CC-B3EE-E460C4B42866}"/>
    <cellStyle name="20% - Accent4 34" xfId="2105" xr:uid="{732AE336-2F11-4B4D-A105-8F7F59A21AF9}"/>
    <cellStyle name="20% - Accent4 34 2" xfId="36916" xr:uid="{C2FED673-5D65-46E2-B081-363286058BC9}"/>
    <cellStyle name="20% - Accent4 35" xfId="2106" xr:uid="{DE4E194B-FE9A-44CC-96EB-2837C4336CC9}"/>
    <cellStyle name="20% - Accent4 35 2" xfId="36917" xr:uid="{93E70278-6A66-4E03-BFE9-8A7207433A1E}"/>
    <cellStyle name="20% - Accent4 36" xfId="2107" xr:uid="{DF866EB1-A13E-4EC8-B32D-AF8C667FB384}"/>
    <cellStyle name="20% - Accent4 36 2" xfId="36918" xr:uid="{95421F53-6E0A-4ABF-A95F-E12981107593}"/>
    <cellStyle name="20% - Accent4 37" xfId="2108" xr:uid="{3F670A6A-667E-45DA-8795-12B6AAD5AC7E}"/>
    <cellStyle name="20% - Accent4 37 2" xfId="36919" xr:uid="{7BE5BB38-F847-4E8D-8984-7CB74031AF75}"/>
    <cellStyle name="20% - Accent4 38" xfId="2109" xr:uid="{3BDA3914-4D50-48AE-B6E7-7F5EC690EA81}"/>
    <cellStyle name="20% - Accent4 38 2" xfId="36920" xr:uid="{EC9C0474-0705-4C38-B030-332C27BA6DEF}"/>
    <cellStyle name="20% - Accent4 39" xfId="2110" xr:uid="{60DACBBD-2176-478F-89A3-867ED9ACF34E}"/>
    <cellStyle name="20% - Accent4 39 2" xfId="36921" xr:uid="{62ED7749-21FB-44E1-AB62-8C6E4F01DBBA}"/>
    <cellStyle name="20% - Accent4 4" xfId="83" xr:uid="{5B5ADC5B-006E-427B-A9C6-7A3E1D1E712B}"/>
    <cellStyle name="20% - Accent4 4 2" xfId="2112" xr:uid="{9E41E210-2305-484A-B16F-F8B0775063E1}"/>
    <cellStyle name="20% - Accent4 4 2 2" xfId="36923" xr:uid="{7DB0A1AA-D8D5-4B35-948A-F769A4346FF8}"/>
    <cellStyle name="20% - Accent4 4 3" xfId="2113" xr:uid="{22CC1E81-C822-4AFD-A9D3-25859477DB0C}"/>
    <cellStyle name="20% - Accent4 4 3 2" xfId="36924" xr:uid="{2C766539-6994-4966-92C6-8004D4BD9347}"/>
    <cellStyle name="20% - Accent4 4 4" xfId="36922" xr:uid="{2F6E884E-F6E7-4954-9A7C-F266E62B6460}"/>
    <cellStyle name="20% - Accent4 4 5" xfId="2111" xr:uid="{BB315F8F-65D1-4B6D-B9C4-6267D10BDEEE}"/>
    <cellStyle name="20% - Accent4 40" xfId="2114" xr:uid="{FB223800-1CB8-4837-B838-6E51E06A56B4}"/>
    <cellStyle name="20% - Accent4 40 2" xfId="36925" xr:uid="{1D7BF2A0-1EBE-419E-96DE-A675753CDD3C}"/>
    <cellStyle name="20% - Accent4 41" xfId="2115" xr:uid="{20D55A8B-467D-4024-B2A2-765843E5FDD9}"/>
    <cellStyle name="20% - Accent4 41 2" xfId="36926" xr:uid="{B588AEB6-8AA2-4C52-B0C1-5B5602D64DCE}"/>
    <cellStyle name="20% - Accent4 42" xfId="2116" xr:uid="{C73D2D8E-7B20-4CBB-97B9-E19646DF7A0B}"/>
    <cellStyle name="20% - Accent4 42 2" xfId="36927" xr:uid="{9359919D-BB53-4D07-9A2A-D393D4147B7F}"/>
    <cellStyle name="20% - Accent4 43" xfId="2117" xr:uid="{19D4BCCF-36F1-4735-B439-ACF4BD71E1A7}"/>
    <cellStyle name="20% - Accent4 43 2" xfId="36928" xr:uid="{F8B6D04B-060E-4DD6-B8E9-EC2E9CDAAEB7}"/>
    <cellStyle name="20% - Accent4 5" xfId="84" xr:uid="{3D4E5416-A3E8-4A1A-94B6-2115528C9AE2}"/>
    <cellStyle name="20% - Accent4 5 2" xfId="2119" xr:uid="{AA659EF3-E278-4304-9C8E-B3F21E4C9E78}"/>
    <cellStyle name="20% - Accent4 5 2 2" xfId="36930" xr:uid="{52F23693-91EA-4EBF-BEED-C54D62EDCD0A}"/>
    <cellStyle name="20% - Accent4 5 3" xfId="2120" xr:uid="{8C33896A-FDC5-4FF7-A3EB-87D0FDA9A15A}"/>
    <cellStyle name="20% - Accent4 5 3 2" xfId="36931" xr:uid="{B77755AF-A7D5-4270-933D-575B81090142}"/>
    <cellStyle name="20% - Accent4 5 4" xfId="36929" xr:uid="{EE9AE69D-F09A-46A6-9566-0BCD599BB604}"/>
    <cellStyle name="20% - Accent4 5 5" xfId="2118" xr:uid="{CC194E96-9664-45E4-B9A8-9BFC3CA3468C}"/>
    <cellStyle name="20% - Accent4 6" xfId="85" xr:uid="{143F09E8-D849-4584-AED9-96215CCACD93}"/>
    <cellStyle name="20% - Accent4 6 2" xfId="2122" xr:uid="{9B4D9A5E-FC64-48E4-AC37-300B723D4345}"/>
    <cellStyle name="20% - Accent4 6 2 2" xfId="36933" xr:uid="{EE156C2E-4DB9-4DBB-A7EA-AC0AFE5E477B}"/>
    <cellStyle name="20% - Accent4 6 3" xfId="2123" xr:uid="{B5A15DC8-0C0B-466D-955B-6CB8EDB6E98D}"/>
    <cellStyle name="20% - Accent4 6 3 2" xfId="36934" xr:uid="{1BCF1773-A02E-401D-ACF8-BAB42899212C}"/>
    <cellStyle name="20% - Accent4 6 4" xfId="36932" xr:uid="{28A6CBD6-1DC8-472A-93AE-8EEA8B25C9E6}"/>
    <cellStyle name="20% - Accent4 6 5" xfId="2121" xr:uid="{5B5473FF-F79F-4CF7-95BE-A1E7BF265022}"/>
    <cellStyle name="20% - Accent4 7" xfId="86" xr:uid="{529BFA25-27BB-4C33-AD37-372EFC857880}"/>
    <cellStyle name="20% - Accent4 7 2" xfId="2125" xr:uid="{CA81260A-4FF4-4592-9E3D-25C511ACB045}"/>
    <cellStyle name="20% - Accent4 7 2 2" xfId="36936" xr:uid="{9A64D130-FB78-419E-AF86-998D3AA9BADD}"/>
    <cellStyle name="20% - Accent4 7 3" xfId="2126" xr:uid="{C5B816F7-54D7-46CB-88C5-00C2AEB5ECAB}"/>
    <cellStyle name="20% - Accent4 7 3 2" xfId="36937" xr:uid="{C68D791D-61E5-4D65-9909-166BB6912BCC}"/>
    <cellStyle name="20% - Accent4 7 4" xfId="36935" xr:uid="{199914D9-49F8-42CA-9CE9-3B5A15A6BABF}"/>
    <cellStyle name="20% - Accent4 7 5" xfId="2124" xr:uid="{A88C0665-2E26-4260-9947-D27118A3B21E}"/>
    <cellStyle name="20% - Accent4 8" xfId="87" xr:uid="{C2B245E9-A73A-44A7-B092-4C6808043917}"/>
    <cellStyle name="20% - Accent4 8 2" xfId="2128" xr:uid="{2D0D27CD-0C4E-4AF3-9D20-BB72A362E6BF}"/>
    <cellStyle name="20% - Accent4 8 2 2" xfId="36939" xr:uid="{97D7BED4-3262-483C-AB3C-0DD88DEDE1C5}"/>
    <cellStyle name="20% - Accent4 8 3" xfId="2129" xr:uid="{3F29B624-8B9E-4C13-9FDB-3314D0919252}"/>
    <cellStyle name="20% - Accent4 8 3 2" xfId="36940" xr:uid="{C5635173-9488-441F-9CF4-C144B764B09D}"/>
    <cellStyle name="20% - Accent4 8 4" xfId="36938" xr:uid="{CE492E68-3554-4B2D-8BC3-C482CF620C88}"/>
    <cellStyle name="20% - Accent4 8 5" xfId="2127" xr:uid="{BD6132B8-D9C8-44FF-95AA-71EE3C271CD9}"/>
    <cellStyle name="20% - Accent4 9" xfId="2130" xr:uid="{905F6094-D454-4F98-A12E-142E5F2E2193}"/>
    <cellStyle name="20% - Accent4 9 2" xfId="2131" xr:uid="{CC6E240C-289B-4D63-9E40-6FD5733DDB04}"/>
    <cellStyle name="20% - Accent4 9 2 2" xfId="36942" xr:uid="{542F3289-8E88-4928-893E-C7825F9814DE}"/>
    <cellStyle name="20% - Accent4 9 3" xfId="36941" xr:uid="{646CA143-666E-4615-B8D6-EA1E84C8CA59}"/>
    <cellStyle name="20% - Accent5" xfId="1821" builtinId="46" customBuiltin="1"/>
    <cellStyle name="20% - Accent5 10" xfId="2132" xr:uid="{105E33D5-A289-4003-8C07-E2180B3B223A}"/>
    <cellStyle name="20% - Accent5 10 2" xfId="2133" xr:uid="{4D0F6B79-9556-4708-8E9D-1E635012ED75}"/>
    <cellStyle name="20% - Accent5 10 2 2" xfId="36944" xr:uid="{11F9192E-36C5-47F5-85CB-0F6AA490330B}"/>
    <cellStyle name="20% - Accent5 10 3" xfId="36943" xr:uid="{1DFCB0C3-D39E-4FC0-ABA8-20BC5BF82F65}"/>
    <cellStyle name="20% - Accent5 11" xfId="2134" xr:uid="{70A4F01D-2B81-4E9D-B700-6166DDBB1DE3}"/>
    <cellStyle name="20% - Accent5 11 2" xfId="2135" xr:uid="{873CFF46-2533-4F34-A92E-86CD100F66CC}"/>
    <cellStyle name="20% - Accent5 11 2 2" xfId="36946" xr:uid="{898F2B82-469A-406C-A521-F12ADED937B0}"/>
    <cellStyle name="20% - Accent5 11 3" xfId="36945" xr:uid="{5F979280-08DD-4C91-867B-6B93ED750DBD}"/>
    <cellStyle name="20% - Accent5 12" xfId="2136" xr:uid="{C5A1F388-1D70-4874-8678-1BE82283B7F4}"/>
    <cellStyle name="20% - Accent5 12 2" xfId="36947" xr:uid="{6B918F14-CD77-4964-899F-462D7DCD397F}"/>
    <cellStyle name="20% - Accent5 13" xfId="2137" xr:uid="{D9E7BA68-8395-4E85-8AD9-F4BD933D0EAB}"/>
    <cellStyle name="20% - Accent5 13 2" xfId="36948" xr:uid="{AAA4456B-E470-4B55-BA45-48D4F30D4548}"/>
    <cellStyle name="20% - Accent5 14" xfId="2138" xr:uid="{CCA9EF5E-6B08-4F3E-8839-4CA52F6AA016}"/>
    <cellStyle name="20% - Accent5 14 2" xfId="36949" xr:uid="{3383B4D1-F658-4F88-BE52-A8147BADAC3E}"/>
    <cellStyle name="20% - Accent5 15" xfId="2139" xr:uid="{F4D15AC7-A535-429F-B8D1-7B3F1F12A61E}"/>
    <cellStyle name="20% - Accent5 15 2" xfId="36950" xr:uid="{197E5828-F5C2-4F34-B3E0-073D8FFA5BCA}"/>
    <cellStyle name="20% - Accent5 16" xfId="2140" xr:uid="{205511F4-066A-4401-BFAF-0DCBFCBA9BCC}"/>
    <cellStyle name="20% - Accent5 16 2" xfId="36951" xr:uid="{775BE2DE-3659-47A1-B112-A9C9F9B3C8B2}"/>
    <cellStyle name="20% - Accent5 17" xfId="2141" xr:uid="{CAB71EEF-A39A-40AC-8E5C-6008F152BE1A}"/>
    <cellStyle name="20% - Accent5 17 2" xfId="36952" xr:uid="{13E74C5F-A276-41F9-9AD4-DFC2BB2B1DE7}"/>
    <cellStyle name="20% - Accent5 18" xfId="2142" xr:uid="{7E1C8847-582E-4A47-8BD2-F6EFD8B6270D}"/>
    <cellStyle name="20% - Accent5 18 2" xfId="36953" xr:uid="{9539C75D-9E40-4C5A-99CC-AB03EFD598A2}"/>
    <cellStyle name="20% - Accent5 19" xfId="2143" xr:uid="{00B38858-AF59-4D8C-A0CE-CEE384C39747}"/>
    <cellStyle name="20% - Accent5 19 2" xfId="36954" xr:uid="{DECB4637-3655-426E-8320-0F9D2AAE98BA}"/>
    <cellStyle name="20% - Accent5 2" xfId="88" xr:uid="{5466B722-E104-46A6-960D-684A202B5470}"/>
    <cellStyle name="20% - Accent5 2 10" xfId="89" xr:uid="{00A2B86F-7683-47E0-A487-124D65097D6D}"/>
    <cellStyle name="20% - Accent5 2 10 2" xfId="36956" xr:uid="{9CBC80BF-5506-4F5F-B7DE-609736D5906A}"/>
    <cellStyle name="20% - Accent5 2 10 3" xfId="2145" xr:uid="{A71F8133-1402-4FF1-9C7D-17C50759C599}"/>
    <cellStyle name="20% - Accent5 2 11" xfId="90" xr:uid="{A8E4107E-FBE0-4B4E-A42D-2CEBC0013696}"/>
    <cellStyle name="20% - Accent5 2 11 2" xfId="36957" xr:uid="{D941FD0C-4BA5-426C-AD49-87B35A847FAD}"/>
    <cellStyle name="20% - Accent5 2 11 3" xfId="2146" xr:uid="{FACF1BE0-F633-4AE3-85C3-C5FA40605888}"/>
    <cellStyle name="20% - Accent5 2 12" xfId="91" xr:uid="{CDAA2F59-0707-4CD6-8192-102C27B371EA}"/>
    <cellStyle name="20% - Accent5 2 12 2" xfId="36958" xr:uid="{11343CF1-62CF-4C94-A8B3-7286A3F8FF06}"/>
    <cellStyle name="20% - Accent5 2 12 3" xfId="2147" xr:uid="{0E23EDF9-0F1F-4E5B-82BB-A552216D5A37}"/>
    <cellStyle name="20% - Accent5 2 13" xfId="92" xr:uid="{89D4EF4A-0539-4E32-8030-1581F2DECF16}"/>
    <cellStyle name="20% - Accent5 2 13 2" xfId="36959" xr:uid="{FC33D90D-D9BB-4942-8600-FD9D6C2C272D}"/>
    <cellStyle name="20% - Accent5 2 13 3" xfId="2148" xr:uid="{36DA14B9-8C14-43A2-A5FE-E8250D223951}"/>
    <cellStyle name="20% - Accent5 2 14" xfId="93" xr:uid="{8E65F5A6-A8A1-47C8-8809-877142FC5A90}"/>
    <cellStyle name="20% - Accent5 2 14 2" xfId="36960" xr:uid="{73B7ABCB-3D88-4D5D-B4E4-CF5679B3733D}"/>
    <cellStyle name="20% - Accent5 2 14 3" xfId="2149" xr:uid="{F82C0E0D-400A-471C-A67E-846B4560A948}"/>
    <cellStyle name="20% - Accent5 2 15" xfId="94" xr:uid="{B799E444-E97F-4DBF-8811-CAFDB483903D}"/>
    <cellStyle name="20% - Accent5 2 15 2" xfId="36961" xr:uid="{4D4B404D-7C8B-42E8-B620-6A7DC6A179ED}"/>
    <cellStyle name="20% - Accent5 2 15 3" xfId="2150" xr:uid="{E653EB1E-B94F-411D-B9A1-958D359A6BE2}"/>
    <cellStyle name="20% - Accent5 2 16" xfId="30533" xr:uid="{26D58744-E0B0-4890-921B-F230CD00CBF4}"/>
    <cellStyle name="20% - Accent5 2 17" xfId="36955" xr:uid="{41DE2647-BBFA-4FB9-A29F-C0113DD28FFF}"/>
    <cellStyle name="20% - Accent5 2 18" xfId="2144" xr:uid="{4CAD033B-7118-4DB2-8DF6-92CC3B7BA448}"/>
    <cellStyle name="20% - Accent5 2 2" xfId="95" xr:uid="{51AEA921-8E40-4CA1-A035-171363B9BC73}"/>
    <cellStyle name="20% - Accent5 2 2 2" xfId="36962" xr:uid="{086085E6-2192-4748-8191-67DF7E998340}"/>
    <cellStyle name="20% - Accent5 2 2 3" xfId="2151" xr:uid="{0A6B4683-962F-4407-AF6B-49EED8B1533A}"/>
    <cellStyle name="20% - Accent5 2 3" xfId="96" xr:uid="{DD991494-CA98-457E-A69F-B6EEACB2063E}"/>
    <cellStyle name="20% - Accent5 2 3 2" xfId="36963" xr:uid="{CF224B96-46E6-4C06-97CD-601813E5D449}"/>
    <cellStyle name="20% - Accent5 2 3 3" xfId="2152" xr:uid="{590A2B9B-8795-4689-B11E-96127C93BA9C}"/>
    <cellStyle name="20% - Accent5 2 4" xfId="97" xr:uid="{52B98BDB-29C5-4D4E-8FAE-07316C79097C}"/>
    <cellStyle name="20% - Accent5 2 4 2" xfId="36964" xr:uid="{71CEA9E9-E2AF-4AC1-94D4-6C29FA3C0F71}"/>
    <cellStyle name="20% - Accent5 2 4 3" xfId="2153" xr:uid="{8F0D8503-2CD5-4EA3-A0B0-54887A550B0A}"/>
    <cellStyle name="20% - Accent5 2 5" xfId="98" xr:uid="{F7427C73-6948-42FD-93C4-05D8DAADE20F}"/>
    <cellStyle name="20% - Accent5 2 5 2" xfId="36965" xr:uid="{D2A61CEA-C3FC-4B6D-8CD7-28DD5A5EED53}"/>
    <cellStyle name="20% - Accent5 2 5 3" xfId="2154" xr:uid="{FC0F7869-1440-41BB-9E40-41509969B848}"/>
    <cellStyle name="20% - Accent5 2 6" xfId="99" xr:uid="{B5CC8FC8-95EA-449E-AD10-8E72E1CB31B6}"/>
    <cellStyle name="20% - Accent5 2 6 2" xfId="36966" xr:uid="{10C691B1-AED1-44A7-AC53-95FDA73EDB40}"/>
    <cellStyle name="20% - Accent5 2 6 3" xfId="2155" xr:uid="{A9CCECE0-A6D3-45D6-9A42-622781475E10}"/>
    <cellStyle name="20% - Accent5 2 7" xfId="100" xr:uid="{80E2D84F-7900-495E-9C7C-A178774D26D7}"/>
    <cellStyle name="20% - Accent5 2 7 2" xfId="36967" xr:uid="{35F4E4F6-6014-4F5C-B4A1-5A8184DE0192}"/>
    <cellStyle name="20% - Accent5 2 7 3" xfId="2156" xr:uid="{5BCBAC1A-9950-49BE-BF7F-C736DAE275A0}"/>
    <cellStyle name="20% - Accent5 2 8" xfId="101" xr:uid="{58C4AC9B-A5D7-486E-9C99-998EA3CE651D}"/>
    <cellStyle name="20% - Accent5 2 8 2" xfId="36968" xr:uid="{8DCCB42D-20F4-4D1B-B337-4DF1EA16B20E}"/>
    <cellStyle name="20% - Accent5 2 8 3" xfId="2157" xr:uid="{C7BB7242-2968-428F-95C9-B73A9106174D}"/>
    <cellStyle name="20% - Accent5 2 9" xfId="102" xr:uid="{39001791-6394-4F14-8671-966A859CE990}"/>
    <cellStyle name="20% - Accent5 2 9 2" xfId="36969" xr:uid="{2A9A83D8-A156-403C-A56E-3E6FE79CFC10}"/>
    <cellStyle name="20% - Accent5 2 9 3" xfId="2158" xr:uid="{5DFA27DC-D4B2-45F0-8240-BC22FF77CAB2}"/>
    <cellStyle name="20% - Accent5 20" xfId="2159" xr:uid="{186463D5-2BA2-4A68-BF93-5E893986DA87}"/>
    <cellStyle name="20% - Accent5 20 2" xfId="36970" xr:uid="{D0E2B051-B125-4162-B44A-140686AAF5CF}"/>
    <cellStyle name="20% - Accent5 21" xfId="2160" xr:uid="{87B995DF-16A8-4AE0-81C7-0809F3E76AD1}"/>
    <cellStyle name="20% - Accent5 21 2" xfId="36971" xr:uid="{E6BD28C0-712B-441C-846C-404E26C81DB0}"/>
    <cellStyle name="20% - Accent5 22" xfId="2161" xr:uid="{F840AA78-52B8-4A23-987A-433F085F2E2F}"/>
    <cellStyle name="20% - Accent5 22 2" xfId="36972" xr:uid="{E2B76203-48BB-4581-B9C1-4FD4B2E4B08D}"/>
    <cellStyle name="20% - Accent5 23" xfId="2162" xr:uid="{5938EF58-EDCD-4E1F-B8FF-64AE5592822B}"/>
    <cellStyle name="20% - Accent5 23 2" xfId="36973" xr:uid="{9D9AACF7-9B64-47DA-AF4E-05A5BA7B10F9}"/>
    <cellStyle name="20% - Accent5 24" xfId="2163" xr:uid="{A5EDE705-48E0-4FA1-B9D1-D9256955E5B7}"/>
    <cellStyle name="20% - Accent5 24 2" xfId="36974" xr:uid="{F905AB4F-5B6C-4166-939A-E1284CEAF068}"/>
    <cellStyle name="20% - Accent5 25" xfId="2164" xr:uid="{EA348024-1095-493A-AD67-A62C65F0499D}"/>
    <cellStyle name="20% - Accent5 25 2" xfId="36975" xr:uid="{90240992-D5B7-4C9D-81FF-3A6C786596BB}"/>
    <cellStyle name="20% - Accent5 26" xfId="2165" xr:uid="{142B0A24-6573-49B2-9A6A-99C0F3D04F25}"/>
    <cellStyle name="20% - Accent5 26 2" xfId="36976" xr:uid="{0048B296-34D9-42E8-B77F-74702937BADD}"/>
    <cellStyle name="20% - Accent5 27" xfId="2166" xr:uid="{D7E6D9E2-FB0C-46ED-9E88-ADF678A9B38E}"/>
    <cellStyle name="20% - Accent5 27 2" xfId="36977" xr:uid="{55313E0E-20E0-4D34-99F9-B96F41B4B15D}"/>
    <cellStyle name="20% - Accent5 28" xfId="2167" xr:uid="{257FCCB8-67EF-452E-8BAB-052C563E0E75}"/>
    <cellStyle name="20% - Accent5 28 2" xfId="36978" xr:uid="{4F448E16-DA84-4BB8-97C5-2E88B0729E15}"/>
    <cellStyle name="20% - Accent5 29" xfId="2168" xr:uid="{E5C66E79-8B9E-4807-BB4D-233B54EE6243}"/>
    <cellStyle name="20% - Accent5 29 2" xfId="36979" xr:uid="{D9718F65-F2A4-47F3-8227-5A61F0C41F2F}"/>
    <cellStyle name="20% - Accent5 3" xfId="103" xr:uid="{6E456DB7-299F-4B4D-8A3E-F4204C83343E}"/>
    <cellStyle name="20% - Accent5 3 2" xfId="2170" xr:uid="{31902D85-54AE-4E9A-9196-378E95007A12}"/>
    <cellStyle name="20% - Accent5 3 2 2" xfId="36981" xr:uid="{8CDE267F-915B-4926-BB85-6F07F2D886C5}"/>
    <cellStyle name="20% - Accent5 3 3" xfId="36980" xr:uid="{8124ED58-0C7A-4796-9CB8-8D675398A638}"/>
    <cellStyle name="20% - Accent5 3 4" xfId="2169" xr:uid="{28471969-8D7B-434C-90F8-4C21790A276E}"/>
    <cellStyle name="20% - Accent5 30" xfId="2171" xr:uid="{25043089-9CA5-4536-A875-CE5AA4C423C5}"/>
    <cellStyle name="20% - Accent5 30 2" xfId="36982" xr:uid="{028D9069-966B-4639-B0A2-A8F2466C888E}"/>
    <cellStyle name="20% - Accent5 31" xfId="2172" xr:uid="{B3EE2CC0-31B0-4E77-A2D3-5B7EDB5F6492}"/>
    <cellStyle name="20% - Accent5 31 2" xfId="36983" xr:uid="{8038E728-A491-4BC8-992C-72B9E9038151}"/>
    <cellStyle name="20% - Accent5 32" xfId="2173" xr:uid="{DA18EE1A-3C13-4DAE-8E8D-6A4C7C008FD1}"/>
    <cellStyle name="20% - Accent5 32 2" xfId="36984" xr:uid="{FF9D77E4-58D1-4145-B4DC-936A82A72197}"/>
    <cellStyle name="20% - Accent5 33" xfId="2174" xr:uid="{B73F8C47-56D6-43AB-892F-61C507D031E2}"/>
    <cellStyle name="20% - Accent5 33 2" xfId="36985" xr:uid="{C39CB5F0-3782-43C9-BCD5-C82016747C3B}"/>
    <cellStyle name="20% - Accent5 34" xfId="2175" xr:uid="{F4F83A45-B60A-4923-B8FF-533858DC0DAC}"/>
    <cellStyle name="20% - Accent5 34 2" xfId="36986" xr:uid="{8E68409A-D1CC-4431-90D0-3915F8C1E33A}"/>
    <cellStyle name="20% - Accent5 35" xfId="2176" xr:uid="{9BA05F40-A3C6-4D1C-AED6-A0237DC81A0D}"/>
    <cellStyle name="20% - Accent5 35 2" xfId="36987" xr:uid="{54D49A80-261F-4338-B265-FEEAEDD05295}"/>
    <cellStyle name="20% - Accent5 36" xfId="2177" xr:uid="{458B6A2A-A2FD-4202-8AFA-D83C8832B734}"/>
    <cellStyle name="20% - Accent5 36 2" xfId="36988" xr:uid="{D3C6741B-D4FC-4275-924F-411697C02E52}"/>
    <cellStyle name="20% - Accent5 37" xfId="2178" xr:uid="{C2052C8B-C156-49BA-86F5-D74EBACAE3A3}"/>
    <cellStyle name="20% - Accent5 37 2" xfId="36989" xr:uid="{8ACECDC5-23E6-468D-9643-C5B13FB08DFF}"/>
    <cellStyle name="20% - Accent5 38" xfId="2179" xr:uid="{2CD3C915-F3C9-41C5-A136-D964615FA3C3}"/>
    <cellStyle name="20% - Accent5 38 2" xfId="36990" xr:uid="{D4150C6D-CE53-4824-B8F1-C8D2CC774230}"/>
    <cellStyle name="20% - Accent5 39" xfId="2180" xr:uid="{04C4EBF7-1F2A-4D99-B0CF-1AE1BD75C72E}"/>
    <cellStyle name="20% - Accent5 39 2" xfId="36991" xr:uid="{C59BB318-6479-44DF-AE98-E8F6E5630D6E}"/>
    <cellStyle name="20% - Accent5 4" xfId="104" xr:uid="{8327004C-25C5-4143-A197-2FB25D54A4B6}"/>
    <cellStyle name="20% - Accent5 4 2" xfId="36992" xr:uid="{F7E92746-5782-4AA5-8629-9A22711FC67D}"/>
    <cellStyle name="20% - Accent5 4 3" xfId="2181" xr:uid="{CC8231B8-ECCE-4D52-B9D9-8C3129346815}"/>
    <cellStyle name="20% - Accent5 40" xfId="2182" xr:uid="{3CAB62E9-0E60-4538-8A18-671EB6C7A1FC}"/>
    <cellStyle name="20% - Accent5 40 2" xfId="36993" xr:uid="{B33D4A1E-AA8D-474A-B513-4AFBB5D91AA8}"/>
    <cellStyle name="20% - Accent5 41" xfId="2183" xr:uid="{A64D67D3-A850-48FA-9049-5F2AC1C5401C}"/>
    <cellStyle name="20% - Accent5 41 2" xfId="36994" xr:uid="{3D176324-7692-4366-BCAD-6D7E1DA182D0}"/>
    <cellStyle name="20% - Accent5 42" xfId="2184" xr:uid="{977F0D0B-F71E-4B7B-9630-4692A9A02958}"/>
    <cellStyle name="20% - Accent5 42 2" xfId="36995" xr:uid="{AED18F09-02F0-44D7-AB5E-DE828B6DABA0}"/>
    <cellStyle name="20% - Accent5 43" xfId="2185" xr:uid="{0EAF134D-306D-4B43-8CB0-4BD48F5F13D9}"/>
    <cellStyle name="20% - Accent5 43 2" xfId="36996" xr:uid="{A42E564E-F987-4752-A33C-91B49DAAB9EB}"/>
    <cellStyle name="20% - Accent5 5" xfId="105" xr:uid="{56DDB4E3-8342-4412-A1EE-D14536114C6B}"/>
    <cellStyle name="20% - Accent5 5 2" xfId="36997" xr:uid="{CA6BAB05-15BB-460E-B8FE-A4C2DA6D35AA}"/>
    <cellStyle name="20% - Accent5 5 3" xfId="2186" xr:uid="{56D15275-C2D0-4FFF-A5DA-727DF406BA2A}"/>
    <cellStyle name="20% - Accent5 6" xfId="106" xr:uid="{19807907-F7FC-4BFC-9BFE-08BE34C51C37}"/>
    <cellStyle name="20% - Accent5 6 2" xfId="36998" xr:uid="{5AD51008-8EF5-47C8-8725-64292C2A6109}"/>
    <cellStyle name="20% - Accent5 6 3" xfId="2187" xr:uid="{664AE34F-196E-4754-99BC-543A964B5CE4}"/>
    <cellStyle name="20% - Accent5 7" xfId="107" xr:uid="{DE62E31D-36B5-4686-9222-ED0F95D07D35}"/>
    <cellStyle name="20% - Accent5 7 2" xfId="36999" xr:uid="{8A85952F-DA95-4783-8C9E-58BC6A0A973F}"/>
    <cellStyle name="20% - Accent5 7 3" xfId="2188" xr:uid="{4329B356-6AAF-4766-B19F-1970CB9F1B7F}"/>
    <cellStyle name="20% - Accent5 8" xfId="108" xr:uid="{C4BD9CCE-CD94-4ABE-9920-D44E3AAB287D}"/>
    <cellStyle name="20% - Accent5 8 2" xfId="37000" xr:uid="{995606F3-BF85-4557-A024-D184DEC4BBBA}"/>
    <cellStyle name="20% - Accent5 8 3" xfId="2189" xr:uid="{6947660B-7767-429D-B47C-1FCE00BF2112}"/>
    <cellStyle name="20% - Accent5 9" xfId="2190" xr:uid="{BEAC446E-04DD-41D5-9A29-7D494FDF5AF7}"/>
    <cellStyle name="20% - Accent5 9 2" xfId="2191" xr:uid="{26FD0C42-923B-4664-9E50-6671CF547DA1}"/>
    <cellStyle name="20% - Accent5 9 2 2" xfId="37002" xr:uid="{EA87400B-6EE4-4324-96D0-2078C4C4E009}"/>
    <cellStyle name="20% - Accent5 9 3" xfId="37001" xr:uid="{C55D1BE7-3D2B-4DD4-9A12-A00ECB6D049B}"/>
    <cellStyle name="20% - Accent6" xfId="1825" builtinId="50" customBuiltin="1"/>
    <cellStyle name="20% - Accent6 10" xfId="2192" xr:uid="{DFD5766C-A0D7-4985-8E78-65F6E77CC6E6}"/>
    <cellStyle name="20% - Accent6 10 2" xfId="2193" xr:uid="{D1DE7A92-4BAD-4CEE-AF90-BE840876B703}"/>
    <cellStyle name="20% - Accent6 10 2 2" xfId="37004" xr:uid="{51201627-B07D-4D4A-9CD7-1A6D8691BF3C}"/>
    <cellStyle name="20% - Accent6 10 3" xfId="37003" xr:uid="{6BF5304E-D4E9-402A-8B38-8213E4C39AD3}"/>
    <cellStyle name="20% - Accent6 11" xfId="2194" xr:uid="{E2038FA1-FB93-420D-990B-D1F59064EF31}"/>
    <cellStyle name="20% - Accent6 11 2" xfId="2195" xr:uid="{22DAD2DB-4B49-41F7-9EF2-D4194983AE53}"/>
    <cellStyle name="20% - Accent6 11 2 2" xfId="37006" xr:uid="{3C164CA6-13E2-41A0-83B6-2E9517A8B342}"/>
    <cellStyle name="20% - Accent6 11 3" xfId="37005" xr:uid="{E2378D1D-87E0-440A-AB90-6944F67044DB}"/>
    <cellStyle name="20% - Accent6 12" xfId="2196" xr:uid="{8A0AA4DC-C8B0-4702-AF61-B2015B1256A5}"/>
    <cellStyle name="20% - Accent6 12 2" xfId="37007" xr:uid="{41A30C7E-B57E-4771-9892-A0A07E099FD5}"/>
    <cellStyle name="20% - Accent6 13" xfId="2197" xr:uid="{A5C582F6-BEDF-4EC9-8CE4-FD34BF75FDCF}"/>
    <cellStyle name="20% - Accent6 13 2" xfId="37008" xr:uid="{E1480447-FD67-44AE-A8E3-8C5665CBF863}"/>
    <cellStyle name="20% - Accent6 14" xfId="2198" xr:uid="{54EB7A4F-9011-494B-ADD9-3202253B2C63}"/>
    <cellStyle name="20% - Accent6 14 2" xfId="37009" xr:uid="{5AD77216-EE01-417D-ABE2-CA9024DC5649}"/>
    <cellStyle name="20% - Accent6 15" xfId="2199" xr:uid="{C792A79F-3724-4FEB-B21B-F3A9EC88E7D3}"/>
    <cellStyle name="20% - Accent6 15 2" xfId="37010" xr:uid="{B1F9909F-3F6A-49FA-A32A-EFB78B8157CF}"/>
    <cellStyle name="20% - Accent6 16" xfId="2200" xr:uid="{E89C92A7-A073-4713-863A-8B6D024B1E45}"/>
    <cellStyle name="20% - Accent6 16 2" xfId="37011" xr:uid="{4ECD3964-98B0-42EA-9C9E-E004C00B0D9D}"/>
    <cellStyle name="20% - Accent6 17" xfId="2201" xr:uid="{BD7F7734-4E14-4F65-BDDD-566BEB356361}"/>
    <cellStyle name="20% - Accent6 17 2" xfId="37012" xr:uid="{F1EBD18F-4BE6-4A88-8DCE-31BD2A968668}"/>
    <cellStyle name="20% - Accent6 18" xfId="2202" xr:uid="{7B569902-517E-4E86-A8A0-266BF0201872}"/>
    <cellStyle name="20% - Accent6 18 2" xfId="37013" xr:uid="{6C738374-54EF-464A-87E3-400A574562A3}"/>
    <cellStyle name="20% - Accent6 19" xfId="2203" xr:uid="{BB155EDD-9DB8-4D6F-966D-091F1D45EE5F}"/>
    <cellStyle name="20% - Accent6 19 2" xfId="37014" xr:uid="{2CD30B7B-E42F-4784-8E58-32753D03FEBA}"/>
    <cellStyle name="20% - Accent6 2" xfId="109" xr:uid="{2C0E51C1-208D-4735-A80D-0AD89D45A2F3}"/>
    <cellStyle name="20% - Accent6 2 10" xfId="110" xr:uid="{D501E7F8-90F5-4BB4-938C-752B86C84DFE}"/>
    <cellStyle name="20% - Accent6 2 10 2" xfId="37016" xr:uid="{842E78FB-1C71-46A1-8859-04B5B4043473}"/>
    <cellStyle name="20% - Accent6 2 10 3" xfId="2205" xr:uid="{4FEC18DA-FF0A-4031-8B89-B604D943CFA5}"/>
    <cellStyle name="20% - Accent6 2 11" xfId="111" xr:uid="{80D98E01-02C3-437E-B47E-AEA2A5CF7567}"/>
    <cellStyle name="20% - Accent6 2 11 2" xfId="37017" xr:uid="{0EB214BA-C24C-4355-A6B2-23AA3BE43E74}"/>
    <cellStyle name="20% - Accent6 2 11 3" xfId="2206" xr:uid="{69277BE7-DA27-478F-B1A1-5A93C7E9DC69}"/>
    <cellStyle name="20% - Accent6 2 12" xfId="112" xr:uid="{0DB93808-D54B-49C6-B933-C22AA1C90433}"/>
    <cellStyle name="20% - Accent6 2 12 2" xfId="37018" xr:uid="{9A453F64-06E3-4B61-9C35-0A66A1197FD3}"/>
    <cellStyle name="20% - Accent6 2 12 3" xfId="2207" xr:uid="{66A9CFAE-6C4C-4D49-9622-A3D714AF5EE7}"/>
    <cellStyle name="20% - Accent6 2 13" xfId="113" xr:uid="{16492E94-F506-4BFE-9DEB-3A56A7D81FAC}"/>
    <cellStyle name="20% - Accent6 2 13 2" xfId="37019" xr:uid="{8FBE7033-61EF-4577-9892-9AF4B408ED32}"/>
    <cellStyle name="20% - Accent6 2 13 3" xfId="2208" xr:uid="{46E7E73A-7710-4FD6-9BB7-3A40F4D68A1A}"/>
    <cellStyle name="20% - Accent6 2 14" xfId="114" xr:uid="{6500FE7E-7FE9-46C8-8B9C-4B47C9F60944}"/>
    <cellStyle name="20% - Accent6 2 14 2" xfId="37020" xr:uid="{240C8D58-F580-4770-BBF3-D7D4DE09AD0A}"/>
    <cellStyle name="20% - Accent6 2 14 3" xfId="2209" xr:uid="{55AE9E5D-E56F-4689-9061-31A50C98DE17}"/>
    <cellStyle name="20% - Accent6 2 15" xfId="115" xr:uid="{F7805FEB-2B74-4F7C-BC61-A6BA58E7CD34}"/>
    <cellStyle name="20% - Accent6 2 15 2" xfId="37021" xr:uid="{3E3FFC41-81B1-4428-82F7-D8956E4183FE}"/>
    <cellStyle name="20% - Accent6 2 15 3" xfId="2210" xr:uid="{5BFC7B5C-3EC7-47C1-AFEF-F5F099680E61}"/>
    <cellStyle name="20% - Accent6 2 16" xfId="2211" xr:uid="{578D7FCD-E4B0-4106-8892-8A1015041BA1}"/>
    <cellStyle name="20% - Accent6 2 16 2" xfId="37022" xr:uid="{0CAE114D-C09B-4CE3-AACA-E7598A2B8616}"/>
    <cellStyle name="20% - Accent6 2 17" xfId="30537" xr:uid="{D43FF035-5DF4-419A-BEE9-9C5F8EDF293D}"/>
    <cellStyle name="20% - Accent6 2 18" xfId="37015" xr:uid="{0E2538B3-9FE8-401C-92FB-AC790904C7D4}"/>
    <cellStyle name="20% - Accent6 2 19" xfId="2204" xr:uid="{1F042638-0B46-40AC-A1AD-CC0C9F5891D0}"/>
    <cellStyle name="20% - Accent6 2 2" xfId="116" xr:uid="{C5D686D2-1B3C-419B-86BE-0CE2627EE09C}"/>
    <cellStyle name="20% - Accent6 2 2 2" xfId="2213" xr:uid="{B8A05D00-054F-498E-98E2-30A76773A344}"/>
    <cellStyle name="20% - Accent6 2 2 2 2" xfId="37024" xr:uid="{BBF0BB09-0C26-43B3-AE9B-306F797C5D84}"/>
    <cellStyle name="20% - Accent6 2 2 3" xfId="37023" xr:uid="{960B73FC-0E0C-4A2E-81A9-9F86B6B42EBF}"/>
    <cellStyle name="20% - Accent6 2 2 4" xfId="2212" xr:uid="{A5E19169-52A7-4AE9-8EB1-2D1B350900C2}"/>
    <cellStyle name="20% - Accent6 2 3" xfId="117" xr:uid="{454F5BFC-3696-410B-A6EE-8A487E9B239F}"/>
    <cellStyle name="20% - Accent6 2 3 2" xfId="2215" xr:uid="{00E4E24C-8C0B-429A-AAAF-FA45BE068344}"/>
    <cellStyle name="20% - Accent6 2 3 2 2" xfId="37026" xr:uid="{25BD2786-213E-405B-8E30-C4B87F0082FC}"/>
    <cellStyle name="20% - Accent6 2 3 3" xfId="37025" xr:uid="{F55DDE9A-A0D7-4DDF-8BE1-178A46B3B8A8}"/>
    <cellStyle name="20% - Accent6 2 3 4" xfId="2214" xr:uid="{A244BEE3-F36F-4EE4-B925-E58F1FC10E0A}"/>
    <cellStyle name="20% - Accent6 2 4" xfId="118" xr:uid="{29E54DF2-0B99-465E-A47C-0956E34EAC13}"/>
    <cellStyle name="20% - Accent6 2 4 2" xfId="37027" xr:uid="{B66A99E0-B323-4AC3-993F-87C83C88D3EB}"/>
    <cellStyle name="20% - Accent6 2 4 3" xfId="2216" xr:uid="{1B46E3C4-CBFC-476E-B4A8-020E222124BA}"/>
    <cellStyle name="20% - Accent6 2 5" xfId="119" xr:uid="{1D0C6739-070E-4B24-B9B5-FC1E0E46A87A}"/>
    <cellStyle name="20% - Accent6 2 5 2" xfId="37028" xr:uid="{584A7ADA-C9A0-4AF3-9889-2AA2D46112BB}"/>
    <cellStyle name="20% - Accent6 2 5 3" xfId="2217" xr:uid="{CAEAFE88-D10D-43CB-B169-4B45958E22F0}"/>
    <cellStyle name="20% - Accent6 2 6" xfId="120" xr:uid="{F294BB4E-D240-4F3A-BFCA-5DA8FD28E2DD}"/>
    <cellStyle name="20% - Accent6 2 6 2" xfId="37029" xr:uid="{61191873-0F55-48D8-A32C-89493406E163}"/>
    <cellStyle name="20% - Accent6 2 6 3" xfId="2218" xr:uid="{2D9C46C6-A813-4EF4-99D1-C5EFA2834F21}"/>
    <cellStyle name="20% - Accent6 2 7" xfId="121" xr:uid="{E6ED59F1-C4FA-4E19-A811-A2D60A8E8CF7}"/>
    <cellStyle name="20% - Accent6 2 7 2" xfId="37030" xr:uid="{32A79A33-3ADA-4610-969F-B89373531CB9}"/>
    <cellStyle name="20% - Accent6 2 7 3" xfId="2219" xr:uid="{291E5188-12BE-40F7-AF7D-CBE6EFEDFDC3}"/>
    <cellStyle name="20% - Accent6 2 8" xfId="122" xr:uid="{8A8CD33A-63BC-4F09-BEB7-32948580D684}"/>
    <cellStyle name="20% - Accent6 2 8 2" xfId="37031" xr:uid="{157E4FC8-2041-4D6C-A0F3-2BB4A5978F22}"/>
    <cellStyle name="20% - Accent6 2 8 3" xfId="2220" xr:uid="{991E0F47-D387-411B-BDFD-E12B439EE7F3}"/>
    <cellStyle name="20% - Accent6 2 9" xfId="123" xr:uid="{9048786E-A417-4C69-958B-CA9ED2ECAB01}"/>
    <cellStyle name="20% - Accent6 2 9 2" xfId="37032" xr:uid="{FAB299F9-5ED1-4C3E-BCBC-A54AC197EABA}"/>
    <cellStyle name="20% - Accent6 2 9 3" xfId="2221" xr:uid="{77B7DBEF-6662-4489-87C3-581B72CE11B8}"/>
    <cellStyle name="20% - Accent6 20" xfId="2222" xr:uid="{1ECA0A52-8F0F-4606-9180-61CFA3D7DF6D}"/>
    <cellStyle name="20% - Accent6 20 2" xfId="37033" xr:uid="{A3E76B98-C33A-4377-9846-0DBA4B8D5371}"/>
    <cellStyle name="20% - Accent6 21" xfId="2223" xr:uid="{188D1C8E-7419-40FD-B176-6E166592BDC6}"/>
    <cellStyle name="20% - Accent6 21 2" xfId="37034" xr:uid="{BC6E382F-548E-42E6-8B31-746175B3FC2C}"/>
    <cellStyle name="20% - Accent6 22" xfId="2224" xr:uid="{5BD09DFC-6DFD-4AB6-98F9-0A6FF2B30CDF}"/>
    <cellStyle name="20% - Accent6 22 2" xfId="37035" xr:uid="{A43FB178-413E-439B-AAEA-D920CB9540D3}"/>
    <cellStyle name="20% - Accent6 23" xfId="2225" xr:uid="{EBDB4893-79A0-4B51-8A9C-97E7D182E52D}"/>
    <cellStyle name="20% - Accent6 23 2" xfId="37036" xr:uid="{6EEE8CF6-2DC1-46E1-9ED8-249010349F74}"/>
    <cellStyle name="20% - Accent6 24" xfId="2226" xr:uid="{61F57837-C349-4CF9-AF3E-B90C99006E63}"/>
    <cellStyle name="20% - Accent6 24 2" xfId="37037" xr:uid="{3BACD414-8C86-4038-A38F-6F7AD6B7F1EB}"/>
    <cellStyle name="20% - Accent6 25" xfId="2227" xr:uid="{5F93C4A4-BD3F-4039-989F-72B7928352E3}"/>
    <cellStyle name="20% - Accent6 25 2" xfId="37038" xr:uid="{F5A69E6C-EB6B-48B2-8969-998B226150F0}"/>
    <cellStyle name="20% - Accent6 26" xfId="2228" xr:uid="{B571C6EA-1195-4241-82AC-286A2E497F12}"/>
    <cellStyle name="20% - Accent6 26 2" xfId="37039" xr:uid="{B35DC463-670A-4B10-9BB5-9331B90C0B9D}"/>
    <cellStyle name="20% - Accent6 27" xfId="2229" xr:uid="{68848CEB-6EF3-498B-A6FC-FF65ACB1C7A7}"/>
    <cellStyle name="20% - Accent6 27 2" xfId="37040" xr:uid="{BD8BDF97-6BFE-46F0-9A23-A33F893BFE55}"/>
    <cellStyle name="20% - Accent6 28" xfId="2230" xr:uid="{6DAA5E1E-8EFC-482F-9864-07D179A76280}"/>
    <cellStyle name="20% - Accent6 28 2" xfId="37041" xr:uid="{E045500B-9BB0-4450-AFE2-4CD374B5347C}"/>
    <cellStyle name="20% - Accent6 29" xfId="2231" xr:uid="{072C9B4A-ABBD-4321-AF65-99DC732EE719}"/>
    <cellStyle name="20% - Accent6 29 2" xfId="37042" xr:uid="{4B1C74BF-7E01-46AF-A035-7582AE97592A}"/>
    <cellStyle name="20% - Accent6 3" xfId="124" xr:uid="{009A7E04-156A-4CB1-8543-688FE44A76AD}"/>
    <cellStyle name="20% - Accent6 3 2" xfId="2233" xr:uid="{ECA0732F-3654-45CB-A91A-B9990A2F958E}"/>
    <cellStyle name="20% - Accent6 3 2 2" xfId="37044" xr:uid="{AC2BA924-48FD-4975-9C0B-C4F523142567}"/>
    <cellStyle name="20% - Accent6 3 3" xfId="2234" xr:uid="{8ED84C00-2365-4FEB-A14A-F4D72C54671B}"/>
    <cellStyle name="20% - Accent6 3 3 2" xfId="37045" xr:uid="{FDECEAC9-DD68-414D-B175-A510EFE33FC7}"/>
    <cellStyle name="20% - Accent6 3 4" xfId="2235" xr:uid="{771BFD47-83B9-47EF-A46E-CC29A318B681}"/>
    <cellStyle name="20% - Accent6 3 4 2" xfId="37046" xr:uid="{C6376276-639B-425D-9727-3E593B03C468}"/>
    <cellStyle name="20% - Accent6 3 5" xfId="37043" xr:uid="{7DFC2927-3DAC-492C-946A-4516EDC95DDC}"/>
    <cellStyle name="20% - Accent6 3 6" xfId="2232" xr:uid="{41C3E5E1-B3AF-4FCD-ACE9-931F8BC2F878}"/>
    <cellStyle name="20% - Accent6 30" xfId="2236" xr:uid="{34FA7D75-7635-44B3-9352-3ED3C9E754EE}"/>
    <cellStyle name="20% - Accent6 30 2" xfId="37047" xr:uid="{A955F5F8-614E-4C83-8008-A76CB772F32D}"/>
    <cellStyle name="20% - Accent6 31" xfId="2237" xr:uid="{28871360-48A7-4B1F-AE65-C225009A5E8C}"/>
    <cellStyle name="20% - Accent6 31 2" xfId="37048" xr:uid="{13C3C0FE-5266-4679-AA80-360496567408}"/>
    <cellStyle name="20% - Accent6 32" xfId="2238" xr:uid="{F50411E9-38A1-40C6-9A74-46B286FD4031}"/>
    <cellStyle name="20% - Accent6 32 2" xfId="37049" xr:uid="{54E5FEB1-DDA1-41DF-A289-25C1579BE7BE}"/>
    <cellStyle name="20% - Accent6 33" xfId="2239" xr:uid="{C9E88A71-3714-4C07-93A2-A9B639034E72}"/>
    <cellStyle name="20% - Accent6 33 2" xfId="37050" xr:uid="{B43F5169-70BF-4126-A248-B58C8D1CE292}"/>
    <cellStyle name="20% - Accent6 34" xfId="2240" xr:uid="{2ECFB835-03A1-43E2-86E4-6443A9D344B6}"/>
    <cellStyle name="20% - Accent6 34 2" xfId="37051" xr:uid="{F234F120-C075-4582-B6C4-7A0567FAD02A}"/>
    <cellStyle name="20% - Accent6 35" xfId="2241" xr:uid="{5A0F13F3-FA1B-4DF2-A4B8-E97CFC58F1B7}"/>
    <cellStyle name="20% - Accent6 35 2" xfId="37052" xr:uid="{21E6935B-3B91-4CD9-9A98-0A6E28CF4956}"/>
    <cellStyle name="20% - Accent6 36" xfId="2242" xr:uid="{4FBBB600-CDA2-4BF9-97D6-F285E78651E2}"/>
    <cellStyle name="20% - Accent6 36 2" xfId="37053" xr:uid="{696EF3B2-9D50-4A92-A6D2-167CA2CAC8DF}"/>
    <cellStyle name="20% - Accent6 37" xfId="2243" xr:uid="{757A08F8-55DC-4F25-9E09-A8F949DA533D}"/>
    <cellStyle name="20% - Accent6 37 2" xfId="37054" xr:uid="{AB2CB9D2-5342-4D68-B3CA-339F94C22A69}"/>
    <cellStyle name="20% - Accent6 38" xfId="2244" xr:uid="{9A77CCB1-B3A9-40FD-99C8-6115FCA5A7EB}"/>
    <cellStyle name="20% - Accent6 38 2" xfId="37055" xr:uid="{CFD94C16-5405-4170-9683-08BB9133108B}"/>
    <cellStyle name="20% - Accent6 39" xfId="2245" xr:uid="{354775F9-07A9-42E3-9E6A-76021B586AA4}"/>
    <cellStyle name="20% - Accent6 39 2" xfId="37056" xr:uid="{FB865495-DB11-4474-9C0B-9B2C73355B83}"/>
    <cellStyle name="20% - Accent6 4" xfId="125" xr:uid="{D5E1DAE4-C14F-4F4F-97A4-EE74E14CE5C6}"/>
    <cellStyle name="20% - Accent6 4 2" xfId="2247" xr:uid="{B8F779D0-230E-4DF0-BC51-6035198F4590}"/>
    <cellStyle name="20% - Accent6 4 2 2" xfId="37058" xr:uid="{A12003B1-83BE-4D01-B08F-3183C25D09D2}"/>
    <cellStyle name="20% - Accent6 4 3" xfId="2248" xr:uid="{BCD8FC1C-7938-4BE0-806A-E496C0E42E52}"/>
    <cellStyle name="20% - Accent6 4 3 2" xfId="37059" xr:uid="{D6CC0779-EE4D-4B5F-B64B-8867E35694C7}"/>
    <cellStyle name="20% - Accent6 4 4" xfId="37057" xr:uid="{A9327616-50CE-46F7-BCCF-E219C7149AC0}"/>
    <cellStyle name="20% - Accent6 4 5" xfId="2246" xr:uid="{5A5C23F7-E20B-49D9-BB61-9674DD16F14F}"/>
    <cellStyle name="20% - Accent6 40" xfId="2249" xr:uid="{D6936206-FF7D-48CF-AB4F-40A0F57D5862}"/>
    <cellStyle name="20% - Accent6 40 2" xfId="37060" xr:uid="{F388E41C-7654-47BE-9ECC-A280C032EBFF}"/>
    <cellStyle name="20% - Accent6 41" xfId="2250" xr:uid="{18075E9A-AB7B-4911-A686-FBB8991CC20C}"/>
    <cellStyle name="20% - Accent6 41 2" xfId="37061" xr:uid="{0479D960-CFAF-48DA-9FB9-68EC3031463C}"/>
    <cellStyle name="20% - Accent6 42" xfId="2251" xr:uid="{2E19BC57-937B-487E-A831-15144280953E}"/>
    <cellStyle name="20% - Accent6 42 2" xfId="37062" xr:uid="{0413B4FF-507A-44A9-AE97-BC58AD3EA53E}"/>
    <cellStyle name="20% - Accent6 43" xfId="2252" xr:uid="{920A8800-8478-45CB-A816-0A44FE013968}"/>
    <cellStyle name="20% - Accent6 43 2" xfId="37063" xr:uid="{D8F08057-989B-4E2E-B3E9-C6F2BCD05EA4}"/>
    <cellStyle name="20% - Accent6 44" xfId="2253" xr:uid="{1AF7B8C6-BB69-4322-9B75-05766447E80E}"/>
    <cellStyle name="20% - Accent6 44 10" xfId="37064" xr:uid="{7CD67BE1-A103-419A-B0F3-36C0ABAAEEF4}"/>
    <cellStyle name="20% - Accent6 44 2" xfId="2254" xr:uid="{D1A11DEB-556E-4C2F-A533-0AF6BF9E6EE2}"/>
    <cellStyle name="20% - Accent6 44 2 2" xfId="2255" xr:uid="{D41EE4D4-BF11-453F-AC8A-709510EB0915}"/>
    <cellStyle name="20% - Accent6 44 2 2 2" xfId="2256" xr:uid="{97205119-01EB-489B-96DB-697939664333}"/>
    <cellStyle name="20% - Accent6 44 2 2 2 2" xfId="27529" xr:uid="{0ECFE569-3C54-462D-94DD-38332D601C40}"/>
    <cellStyle name="20% - Accent6 44 2 2 2 2 2" xfId="29751" xr:uid="{D8485F9A-6223-42D7-8BC6-47AADB514AF3}"/>
    <cellStyle name="20% - Accent6 44 2 2 2 2 2 2" xfId="34916" xr:uid="{209ED0BD-846B-475A-89EA-7C5353E3440D}"/>
    <cellStyle name="20% - Accent6 44 2 2 2 2 3" xfId="32755" xr:uid="{AAAA4F3C-B458-4BD0-903D-1432A0EC2FBD}"/>
    <cellStyle name="20% - Accent6 44 2 2 2 3" xfId="28417" xr:uid="{3DB3EBB8-5C60-45BE-A69E-11368051C7E1}"/>
    <cellStyle name="20% - Accent6 44 2 2 2 3 2" xfId="33628" xr:uid="{4287DB8B-8E54-4D87-A61B-1F8563E8CE15}"/>
    <cellStyle name="20% - Accent6 44 2 2 2 4" xfId="31349" xr:uid="{BF4E98C8-209D-4635-B12F-6AAB15226952}"/>
    <cellStyle name="20% - Accent6 44 2 2 2 5" xfId="19143" xr:uid="{0C242EF3-BBE1-4DDA-8074-F1BBF689CD27}"/>
    <cellStyle name="20% - Accent6 44 2 2 2 6" xfId="37067" xr:uid="{D2B02B5C-23FF-414C-A141-A95B1C88FD01}"/>
    <cellStyle name="20% - Accent6 44 2 2 3" xfId="27528" xr:uid="{50448C33-47A0-4E52-BBDF-1093771A7CDA}"/>
    <cellStyle name="20% - Accent6 44 2 2 3 2" xfId="29750" xr:uid="{9DACB94C-F85A-4BFB-90FB-D022AD38623A}"/>
    <cellStyle name="20% - Accent6 44 2 2 3 2 2" xfId="34915" xr:uid="{9DB362FD-3FB1-480A-9C41-DCBDA47BF43C}"/>
    <cellStyle name="20% - Accent6 44 2 2 3 3" xfId="32754" xr:uid="{9C51E47C-F362-4CA1-A8D7-2CDD33312A43}"/>
    <cellStyle name="20% - Accent6 44 2 2 4" xfId="28416" xr:uid="{6CEEC856-B7A1-429C-B24D-7D3FADE20625}"/>
    <cellStyle name="20% - Accent6 44 2 2 4 2" xfId="33627" xr:uid="{48B76B4A-FB92-43D0-AC1C-914B470F16DD}"/>
    <cellStyle name="20% - Accent6 44 2 2 5" xfId="31348" xr:uid="{C5C6FCE3-43A8-4A04-AD0C-12838D8C9F7E}"/>
    <cellStyle name="20% - Accent6 44 2 2 6" xfId="19142" xr:uid="{0C4CB314-DDE2-4C63-A600-E2158F8DBE91}"/>
    <cellStyle name="20% - Accent6 44 2 2 7" xfId="37066" xr:uid="{59C95482-03E7-4CCE-8FCC-ED58F9F92E6E}"/>
    <cellStyle name="20% - Accent6 44 2 3" xfId="2257" xr:uid="{70880780-A4C2-430C-903E-E3F777CAD5FE}"/>
    <cellStyle name="20% - Accent6 44 2 3 2" xfId="2258" xr:uid="{3474F248-E6D7-4376-B72A-9B33B2544781}"/>
    <cellStyle name="20% - Accent6 44 2 3 2 2" xfId="27531" xr:uid="{A525067A-61BD-4C82-95B6-4AF89DE10AA3}"/>
    <cellStyle name="20% - Accent6 44 2 3 2 2 2" xfId="29753" xr:uid="{54095F79-81A8-4F76-822D-B50CABD7AED1}"/>
    <cellStyle name="20% - Accent6 44 2 3 2 2 2 2" xfId="34918" xr:uid="{60AD80BE-B19A-4A0B-AD40-07B39CA3C474}"/>
    <cellStyle name="20% - Accent6 44 2 3 2 2 3" xfId="32757" xr:uid="{A846455F-A046-46E8-87B2-8A2803A8CE09}"/>
    <cellStyle name="20% - Accent6 44 2 3 2 3" xfId="28419" xr:uid="{7FBB60EB-15A0-4292-8502-DE47A2EE2E21}"/>
    <cellStyle name="20% - Accent6 44 2 3 2 3 2" xfId="33630" xr:uid="{E10749A2-B66A-4B47-90B0-9B121AC90AF4}"/>
    <cellStyle name="20% - Accent6 44 2 3 2 4" xfId="31351" xr:uid="{C496A9F1-78BD-4A3E-A69B-2339B8B9716E}"/>
    <cellStyle name="20% - Accent6 44 2 3 2 5" xfId="19145" xr:uid="{006EC8A1-EDE7-4CCF-85E4-35BD0A32DA27}"/>
    <cellStyle name="20% - Accent6 44 2 3 2 6" xfId="37069" xr:uid="{B9F2390E-D481-499D-9556-AF1F1DE1BF84}"/>
    <cellStyle name="20% - Accent6 44 2 3 3" xfId="27530" xr:uid="{A9856666-3153-4F1C-B338-9B52565F4401}"/>
    <cellStyle name="20% - Accent6 44 2 3 3 2" xfId="29752" xr:uid="{F39CD93F-8CEC-468F-AF34-698A93FCE725}"/>
    <cellStyle name="20% - Accent6 44 2 3 3 2 2" xfId="34917" xr:uid="{B08C0A83-A33E-4B47-851C-2B6A1B73317E}"/>
    <cellStyle name="20% - Accent6 44 2 3 3 3" xfId="32756" xr:uid="{B1B088A6-34FC-41B4-B081-084A358527D3}"/>
    <cellStyle name="20% - Accent6 44 2 3 4" xfId="28418" xr:uid="{BA65A765-70E0-4DB8-9AC3-46B5C02D1BB5}"/>
    <cellStyle name="20% - Accent6 44 2 3 4 2" xfId="33629" xr:uid="{1AEF1A07-B1FD-4E15-B049-B8D74568399C}"/>
    <cellStyle name="20% - Accent6 44 2 3 5" xfId="31350" xr:uid="{340AF091-7140-4F20-94C5-9604EFC7580A}"/>
    <cellStyle name="20% - Accent6 44 2 3 6" xfId="19144" xr:uid="{E3EA669E-DC9C-4785-99B0-8CCC85A1EA56}"/>
    <cellStyle name="20% - Accent6 44 2 3 7" xfId="37068" xr:uid="{BBD4FBCD-034E-44AC-BCA2-4F796C4F1FE7}"/>
    <cellStyle name="20% - Accent6 44 2 4" xfId="2259" xr:uid="{45597C05-F70B-4628-8046-C4B80D677788}"/>
    <cellStyle name="20% - Accent6 44 2 4 2" xfId="27532" xr:uid="{3B62AD57-01CD-4C00-8A7C-96CD44940771}"/>
    <cellStyle name="20% - Accent6 44 2 4 2 2" xfId="29754" xr:uid="{A6EA83F1-2BBA-474A-98AC-E94C50611DE8}"/>
    <cellStyle name="20% - Accent6 44 2 4 2 2 2" xfId="34919" xr:uid="{06497FFC-DDE3-4F36-AE9E-A2C580EFB50B}"/>
    <cellStyle name="20% - Accent6 44 2 4 2 3" xfId="32758" xr:uid="{3E1D2450-CCB8-457B-9325-5D11BE70053B}"/>
    <cellStyle name="20% - Accent6 44 2 4 3" xfId="28420" xr:uid="{BED2C038-3DFD-4BC1-A8D8-D3569F3A4C10}"/>
    <cellStyle name="20% - Accent6 44 2 4 3 2" xfId="33631" xr:uid="{9365C61D-58CB-472A-A43E-6CB8F5A3BE5C}"/>
    <cellStyle name="20% - Accent6 44 2 4 4" xfId="31352" xr:uid="{C97AADB6-D6F7-4E1F-9382-ACA240AB5DA7}"/>
    <cellStyle name="20% - Accent6 44 2 4 5" xfId="19146" xr:uid="{00DFED51-CE79-47EF-940E-62D674CAE772}"/>
    <cellStyle name="20% - Accent6 44 2 4 6" xfId="37070" xr:uid="{C27A53F9-D20A-4EC4-8E80-67C1BDA4EEB7}"/>
    <cellStyle name="20% - Accent6 44 2 5" xfId="27527" xr:uid="{1E49CD02-1188-44FC-80F9-9B5ECF5286D5}"/>
    <cellStyle name="20% - Accent6 44 2 5 2" xfId="29749" xr:uid="{57CE4934-8DEF-4B4C-8722-FD1D32AE80BB}"/>
    <cellStyle name="20% - Accent6 44 2 5 2 2" xfId="34914" xr:uid="{069A3476-7C09-4E92-9BEB-01F37356DC85}"/>
    <cellStyle name="20% - Accent6 44 2 5 3" xfId="32753" xr:uid="{9D36CF8B-E195-40C5-9397-ECBF73C5C037}"/>
    <cellStyle name="20% - Accent6 44 2 6" xfId="28415" xr:uid="{2AAF1E45-E8DA-4869-867A-BC9522E7CE46}"/>
    <cellStyle name="20% - Accent6 44 2 6 2" xfId="33626" xr:uid="{89E57FBE-3CF5-4D2A-906B-71C09409B623}"/>
    <cellStyle name="20% - Accent6 44 2 7" xfId="31347" xr:uid="{3009323E-495D-45A5-A812-714708FF915A}"/>
    <cellStyle name="20% - Accent6 44 2 8" xfId="19141" xr:uid="{1991C9E5-B168-4C07-A20C-596A6DED1294}"/>
    <cellStyle name="20% - Accent6 44 2 9" xfId="37065" xr:uid="{11005836-7438-4244-A973-1339F89F1E69}"/>
    <cellStyle name="20% - Accent6 44 3" xfId="2260" xr:uid="{8C4B8213-06BC-4C0D-8275-89D028A90183}"/>
    <cellStyle name="20% - Accent6 44 3 2" xfId="2261" xr:uid="{5155FBEC-B2E7-439E-AF53-2E30C38B7FC0}"/>
    <cellStyle name="20% - Accent6 44 3 2 2" xfId="27534" xr:uid="{C1FB9919-B4DA-4B4C-93D0-3AFFF4238315}"/>
    <cellStyle name="20% - Accent6 44 3 2 2 2" xfId="29756" xr:uid="{B7089CCB-4D27-415F-952C-1D7B2D9E2BD5}"/>
    <cellStyle name="20% - Accent6 44 3 2 2 2 2" xfId="34921" xr:uid="{67471D34-5FED-4EF7-95A3-575EAC5A08E8}"/>
    <cellStyle name="20% - Accent6 44 3 2 2 3" xfId="32760" xr:uid="{43862AA4-0E53-486E-98D8-A6B3B1FFC12D}"/>
    <cellStyle name="20% - Accent6 44 3 2 3" xfId="28422" xr:uid="{C7C878E7-24D2-48CC-84F3-12F82B3D46EF}"/>
    <cellStyle name="20% - Accent6 44 3 2 3 2" xfId="33633" xr:uid="{95A22319-AFEE-4C75-9292-B60F1C2D6EE3}"/>
    <cellStyle name="20% - Accent6 44 3 2 4" xfId="31354" xr:uid="{0DE02945-3ACB-4030-AA59-967C12DB72B4}"/>
    <cellStyle name="20% - Accent6 44 3 2 5" xfId="19148" xr:uid="{23F3CC72-88BF-45BC-BB3B-AB0964A559BD}"/>
    <cellStyle name="20% - Accent6 44 3 2 6" xfId="37072" xr:uid="{FEA6DDC7-DC6A-49F8-8620-8FC56CEC961E}"/>
    <cellStyle name="20% - Accent6 44 3 3" xfId="27533" xr:uid="{F75D1F0F-66F3-495B-B066-A1DF37D3BA94}"/>
    <cellStyle name="20% - Accent6 44 3 3 2" xfId="29755" xr:uid="{39121B1E-C907-4C50-A7B6-BDA6BE1C4D3C}"/>
    <cellStyle name="20% - Accent6 44 3 3 2 2" xfId="34920" xr:uid="{DBCA4AEA-8B58-4D7F-BBD9-CA794D31D881}"/>
    <cellStyle name="20% - Accent6 44 3 3 3" xfId="32759" xr:uid="{20309D3F-6A4F-4868-B25E-2C3F0C1BC7EB}"/>
    <cellStyle name="20% - Accent6 44 3 4" xfId="28421" xr:uid="{557EF9A9-D9DF-4099-A721-1C370B90E5AA}"/>
    <cellStyle name="20% - Accent6 44 3 4 2" xfId="33632" xr:uid="{1C872735-F313-416E-9EAB-D47C8DF153B0}"/>
    <cellStyle name="20% - Accent6 44 3 5" xfId="31353" xr:uid="{C46AE3A3-04DB-4492-9297-9C611DB802E1}"/>
    <cellStyle name="20% - Accent6 44 3 6" xfId="19147" xr:uid="{6BCCAE40-F9B9-4AB4-8771-C5890AD8182A}"/>
    <cellStyle name="20% - Accent6 44 3 7" xfId="37071" xr:uid="{FD3F1066-8EE8-4947-BEAA-E3798A7C9599}"/>
    <cellStyle name="20% - Accent6 44 4" xfId="2262" xr:uid="{566591A6-FB30-4F7C-BDF1-7AF82C0B7382}"/>
    <cellStyle name="20% - Accent6 44 4 2" xfId="2263" xr:uid="{9E286913-739E-498E-AEF1-35CD2B733F53}"/>
    <cellStyle name="20% - Accent6 44 4 2 2" xfId="27536" xr:uid="{9257D401-9B6D-46B5-A257-5173476E8204}"/>
    <cellStyle name="20% - Accent6 44 4 2 2 2" xfId="29758" xr:uid="{F5BCC39F-9CA9-4A16-99B0-5AAEA5992CB5}"/>
    <cellStyle name="20% - Accent6 44 4 2 2 2 2" xfId="34923" xr:uid="{5F0ABD02-EBC4-49AD-8817-337A37CFF72A}"/>
    <cellStyle name="20% - Accent6 44 4 2 2 3" xfId="32762" xr:uid="{ECD243F8-C24F-4CFD-897E-3E62E1A0B4F0}"/>
    <cellStyle name="20% - Accent6 44 4 2 3" xfId="28424" xr:uid="{137625C5-9044-413A-9A35-6B00F856D728}"/>
    <cellStyle name="20% - Accent6 44 4 2 3 2" xfId="33635" xr:uid="{BF261144-20E6-4460-B334-190BB555A4B0}"/>
    <cellStyle name="20% - Accent6 44 4 2 4" xfId="31356" xr:uid="{5D516990-F8EA-4BAB-BF8E-B75FC5A26CA2}"/>
    <cellStyle name="20% - Accent6 44 4 2 5" xfId="19150" xr:uid="{B0280F31-953D-443F-8D41-BD77D3C7EBE0}"/>
    <cellStyle name="20% - Accent6 44 4 2 6" xfId="37074" xr:uid="{F45ACE4C-0793-4E01-854B-7B4E9A08235D}"/>
    <cellStyle name="20% - Accent6 44 4 3" xfId="27535" xr:uid="{DBA9CCE7-A740-40DC-9E62-3E076A05E8B3}"/>
    <cellStyle name="20% - Accent6 44 4 3 2" xfId="29757" xr:uid="{C88161A6-D9B3-4A16-BCBE-1DF2FD9621AE}"/>
    <cellStyle name="20% - Accent6 44 4 3 2 2" xfId="34922" xr:uid="{09A868F8-4C9F-441E-951F-BECA5D6E32DB}"/>
    <cellStyle name="20% - Accent6 44 4 3 3" xfId="32761" xr:uid="{C858DA25-D454-4F21-A666-8E616B792BAD}"/>
    <cellStyle name="20% - Accent6 44 4 4" xfId="28423" xr:uid="{7DA96705-D4AE-48FC-8DE4-A0638CF3F88E}"/>
    <cellStyle name="20% - Accent6 44 4 4 2" xfId="33634" xr:uid="{17161573-3AC7-4B63-9A71-0849DDE490D9}"/>
    <cellStyle name="20% - Accent6 44 4 5" xfId="31355" xr:uid="{FF81FC53-F0A9-49AC-9479-82E638C269C7}"/>
    <cellStyle name="20% - Accent6 44 4 6" xfId="19149" xr:uid="{651188A5-FBEF-4423-9B75-E701E867F92E}"/>
    <cellStyle name="20% - Accent6 44 4 7" xfId="37073" xr:uid="{0C525D60-4565-4E7B-9052-B2E831962267}"/>
    <cellStyle name="20% - Accent6 44 5" xfId="2264" xr:uid="{20835184-5D65-4257-A3E1-BFDE61D88946}"/>
    <cellStyle name="20% - Accent6 44 5 2" xfId="27537" xr:uid="{6C6BFFFC-1350-477D-816A-26D1710CD9B9}"/>
    <cellStyle name="20% - Accent6 44 5 2 2" xfId="29759" xr:uid="{F0A353B4-063C-45B4-BCFF-3A251D379697}"/>
    <cellStyle name="20% - Accent6 44 5 2 2 2" xfId="34924" xr:uid="{A843EED7-DFAD-41EA-A17D-65F967B41922}"/>
    <cellStyle name="20% - Accent6 44 5 2 3" xfId="32763" xr:uid="{2A9B9C8D-E44F-491E-8D17-3193997C0277}"/>
    <cellStyle name="20% - Accent6 44 5 3" xfId="28425" xr:uid="{F74F669A-74DB-407F-B771-CD9FBFA39A25}"/>
    <cellStyle name="20% - Accent6 44 5 3 2" xfId="33636" xr:uid="{18897EF8-FF5E-42C8-B1F0-607C33914BC9}"/>
    <cellStyle name="20% - Accent6 44 5 4" xfId="31357" xr:uid="{BD08D782-B438-4210-8B1C-4345442D3201}"/>
    <cellStyle name="20% - Accent6 44 5 5" xfId="19151" xr:uid="{11661F94-2AFC-4A87-A70D-2838EB083CB6}"/>
    <cellStyle name="20% - Accent6 44 5 6" xfId="37075" xr:uid="{581339B2-C86F-49BF-9533-515B3CB83E1C}"/>
    <cellStyle name="20% - Accent6 44 6" xfId="27526" xr:uid="{8834E8A2-CF71-4027-A4FD-3788486DDE42}"/>
    <cellStyle name="20% - Accent6 44 6 2" xfId="29748" xr:uid="{BBBBED17-6106-4032-A4CF-4E60C6655084}"/>
    <cellStyle name="20% - Accent6 44 6 2 2" xfId="34913" xr:uid="{1E29B1F4-5E59-47BA-8348-B18EF5BF85E6}"/>
    <cellStyle name="20% - Accent6 44 6 3" xfId="32752" xr:uid="{EE064F12-747B-4638-84AD-A8AB1F828812}"/>
    <cellStyle name="20% - Accent6 44 7" xfId="28414" xr:uid="{06DB18DE-72F9-44CF-8349-DAFDF6EF431E}"/>
    <cellStyle name="20% - Accent6 44 7 2" xfId="33625" xr:uid="{67265057-D96F-4862-BD2B-475F03A10B78}"/>
    <cellStyle name="20% - Accent6 44 8" xfId="31346" xr:uid="{2106F166-27E8-46AC-B366-CD850EF8073B}"/>
    <cellStyle name="20% - Accent6 44 9" xfId="19140" xr:uid="{6166E7B7-A411-4F6A-8AF1-00EA63AD0666}"/>
    <cellStyle name="20% - Accent6 5" xfId="126" xr:uid="{5C7DE030-7157-4F68-9992-E81701F3C573}"/>
    <cellStyle name="20% - Accent6 5 2" xfId="2266" xr:uid="{F2EAEFFD-0D42-4B91-B4E0-6808AB03EE9F}"/>
    <cellStyle name="20% - Accent6 5 2 2" xfId="37077" xr:uid="{E858CBEC-3174-447C-8F05-CB6CFEAA09E2}"/>
    <cellStyle name="20% - Accent6 5 3" xfId="2267" xr:uid="{ABC70BE0-5C8C-4606-9A67-334ECF4DC958}"/>
    <cellStyle name="20% - Accent6 5 3 2" xfId="37078" xr:uid="{5297C06C-04BB-42E5-AB85-D804E6D6A0D3}"/>
    <cellStyle name="20% - Accent6 5 4" xfId="37076" xr:uid="{B7E5E62A-6B1F-479A-8E1B-D9D5AF7FC2E7}"/>
    <cellStyle name="20% - Accent6 5 5" xfId="2265" xr:uid="{CD8B0355-FB11-43B7-AA00-9040622293C0}"/>
    <cellStyle name="20% - Accent6 6" xfId="127" xr:uid="{06D6FA10-EF87-424E-9733-39BE6E76DF2C}"/>
    <cellStyle name="20% - Accent6 6 2" xfId="2269" xr:uid="{3E7142F4-7D94-4973-82F9-9F8D3A2711C9}"/>
    <cellStyle name="20% - Accent6 6 2 2" xfId="37080" xr:uid="{4B4CAE2C-F053-48CE-A4B8-58AC69C2FDBF}"/>
    <cellStyle name="20% - Accent6 6 3" xfId="2270" xr:uid="{81FB35CC-1E45-422B-A62E-95A86E128FBF}"/>
    <cellStyle name="20% - Accent6 6 3 2" xfId="37081" xr:uid="{561C0F9A-CAB8-4D81-8A12-7D831D7E11E6}"/>
    <cellStyle name="20% - Accent6 6 4" xfId="37079" xr:uid="{E3BA9984-46B1-4098-9B60-E86D7E7F897B}"/>
    <cellStyle name="20% - Accent6 6 5" xfId="2268" xr:uid="{1A65B332-DC48-4F2E-8683-82C39A83DDDD}"/>
    <cellStyle name="20% - Accent6 7" xfId="128" xr:uid="{A4192049-3D18-490D-B821-7E0AFCF398A6}"/>
    <cellStyle name="20% - Accent6 7 2" xfId="2272" xr:uid="{DF270107-CCE2-4CF3-8724-6DDDBDFAB647}"/>
    <cellStyle name="20% - Accent6 7 2 2" xfId="37083" xr:uid="{27CF353D-23F1-46AC-A27C-332EA10D62F3}"/>
    <cellStyle name="20% - Accent6 7 3" xfId="2273" xr:uid="{CC55EE68-7526-469A-9E4A-1BFEAFF41DD0}"/>
    <cellStyle name="20% - Accent6 7 3 2" xfId="37084" xr:uid="{DF62E90E-D7AF-48EB-938B-8D95EA301064}"/>
    <cellStyle name="20% - Accent6 7 4" xfId="37082" xr:uid="{C52EFFD9-865C-473F-8819-68F34834C6FA}"/>
    <cellStyle name="20% - Accent6 7 5" xfId="2271" xr:uid="{453706FF-BA24-4B49-AA92-9AF63B41AEAF}"/>
    <cellStyle name="20% - Accent6 8" xfId="129" xr:uid="{D58F1A48-01AC-4488-9881-325259EB2599}"/>
    <cellStyle name="20% - Accent6 8 2" xfId="2275" xr:uid="{8E498039-D16F-4354-8ECA-AE2C59BF0627}"/>
    <cellStyle name="20% - Accent6 8 2 2" xfId="37086" xr:uid="{98AFC283-2A76-4B7F-942F-4B8F0D6E988E}"/>
    <cellStyle name="20% - Accent6 8 3" xfId="2276" xr:uid="{7CC2F55E-82AC-4F76-9E31-2532B5255CCF}"/>
    <cellStyle name="20% - Accent6 8 3 2" xfId="37087" xr:uid="{7D6DCC8B-0993-4784-8862-B634CEA20704}"/>
    <cellStyle name="20% - Accent6 8 4" xfId="37085" xr:uid="{7C98250D-DDC3-4ECB-AC2D-D503AC1E5CF6}"/>
    <cellStyle name="20% - Accent6 8 5" xfId="2274" xr:uid="{13E9BE3E-01C8-4C0B-8F97-F3ADA6D2174E}"/>
    <cellStyle name="20% - Accent6 9" xfId="2277" xr:uid="{76FFF029-51D1-4F77-AE0C-444F8C4B5019}"/>
    <cellStyle name="20% - Accent6 9 2" xfId="2278" xr:uid="{4D26C4C1-4428-4353-B3CC-DA61AC1B1C98}"/>
    <cellStyle name="20% - Accent6 9 2 2" xfId="37089" xr:uid="{78C12DD5-E0CB-4E2F-9620-B35A59933B8F}"/>
    <cellStyle name="20% - Accent6 9 3" xfId="37088" xr:uid="{DFC3E685-3AAF-4AEA-AE73-8AA6CBF11339}"/>
    <cellStyle name="20% - Akzent1" xfId="2279" xr:uid="{C6364C90-EA53-470F-B1F1-EED2E5C82864}"/>
    <cellStyle name="20% - Akzent1 2" xfId="37090" xr:uid="{50C68CED-B186-4371-9901-E6601423D701}"/>
    <cellStyle name="20% - Akzent2" xfId="2280" xr:uid="{12C412FC-9CC1-4F26-9310-1C5A835DDFF4}"/>
    <cellStyle name="20% - Akzent2 2" xfId="37091" xr:uid="{E8987449-EAF5-46EE-9F7B-7A1C38B5A413}"/>
    <cellStyle name="20% - Akzent3" xfId="2281" xr:uid="{359934E0-E0E8-4971-8147-C04F5E86B5A4}"/>
    <cellStyle name="20% - Akzent3 2" xfId="37092" xr:uid="{6438A6C7-0427-412D-B350-8EB9149E35BC}"/>
    <cellStyle name="20% - Akzent4" xfId="2282" xr:uid="{31DD2918-3BD1-4876-B71B-F1AAA4C8C494}"/>
    <cellStyle name="20% - Akzent4 2" xfId="37093" xr:uid="{4F05B11E-2EBC-4529-8C66-D7C25E3498F8}"/>
    <cellStyle name="20% - Akzent5" xfId="2283" xr:uid="{32C0238E-32F6-49D1-84C1-719B8E08C21F}"/>
    <cellStyle name="20% - Akzent5 2" xfId="37094" xr:uid="{0100C175-6080-4BF3-8B01-19E9B181A65F}"/>
    <cellStyle name="20% - Akzent6" xfId="2284" xr:uid="{E8686EB4-79B2-4C59-B767-D64DA46330FF}"/>
    <cellStyle name="20% - Akzent6 2" xfId="37095" xr:uid="{F851AF09-8186-42A6-9003-15F93B399C27}"/>
    <cellStyle name="20% - Colore 1" xfId="19772" xr:uid="{54A514FE-F5D9-4C1B-A214-428216477D82}"/>
    <cellStyle name="20% - Colore 1 2" xfId="23005" xr:uid="{84ECFD5E-5BDC-45FA-8470-D1C17885D933}"/>
    <cellStyle name="20% - Colore 2" xfId="19771" xr:uid="{AB388220-C263-4FF1-A0C4-634D95C27918}"/>
    <cellStyle name="20% - Colore 2 2" xfId="23006" xr:uid="{5446FD75-6AC3-42DB-85EC-69B5362CBEC1}"/>
    <cellStyle name="20% - Colore 3" xfId="19770" xr:uid="{37370E44-7767-4130-ADC9-B381BB0F6A36}"/>
    <cellStyle name="20% - Colore 3 2" xfId="23007" xr:uid="{61CC1C46-B1C5-42DE-9965-22E7C84E8F52}"/>
    <cellStyle name="20% - Colore 4" xfId="19766" xr:uid="{9A1D454E-BF67-4020-B368-FB7637613454}"/>
    <cellStyle name="20% - Colore 4 2" xfId="23008" xr:uid="{9C58027F-EB74-4350-B141-6CCFC8CB230E}"/>
    <cellStyle name="20% - Colore 5" xfId="19769" xr:uid="{EC4C85F3-B734-4DE4-ABA4-7F434A9CFE04}"/>
    <cellStyle name="20% - Colore 5 2" xfId="23009" xr:uid="{745942E8-9C7D-4EAD-B97D-73D7DB48837C}"/>
    <cellStyle name="20% - Colore 6" xfId="19768" xr:uid="{18DE95ED-B717-4A25-A227-8C28860455BA}"/>
    <cellStyle name="20% - Colore 6 2" xfId="23010" xr:uid="{7807DF93-831D-4F94-B294-8E3DC0B4C846}"/>
    <cellStyle name="2x indented GHG Textfiels" xfId="2285" xr:uid="{3DECB18B-0C61-4717-8B81-7453E51C3314}"/>
    <cellStyle name="2x indented GHG Textfiels 2" xfId="2286" xr:uid="{1FE14F80-0940-43F3-83EE-A7901A68794D}"/>
    <cellStyle name="2x indented GHG Textfiels 2 2" xfId="37097" xr:uid="{7D085630-85D1-4B2D-A941-4BA6209A294E}"/>
    <cellStyle name="2x indented GHG Textfiels 3" xfId="27538" xr:uid="{2242D1D0-96DC-446B-9B0B-CA94F0FD1ABA}"/>
    <cellStyle name="2x indented GHG Textfiels 4" xfId="37096" xr:uid="{50E6F62F-B6CD-4E6C-A035-422852C4B1CE}"/>
    <cellStyle name="40 % - Markeringsfarve1" xfId="23011" xr:uid="{F64BB52C-3444-4F97-90D0-5B5C7E2192B8}"/>
    <cellStyle name="40 % - Markeringsfarve1 2" xfId="23012" xr:uid="{A25C314C-47B5-44DF-9B7F-0BDBBFDF7477}"/>
    <cellStyle name="40 % - Markeringsfarve1 2 2" xfId="25171" xr:uid="{9289D07E-A7CE-44E1-B6EC-B77EC7986C65}"/>
    <cellStyle name="40 % - Markeringsfarve1 2 2 2" xfId="29217" xr:uid="{C63E222B-9B18-49CF-8EB5-06E0A305E368}"/>
    <cellStyle name="40 % - Markeringsfarve1 2 2 2 2" xfId="34410" xr:uid="{5C5E44E6-D2A5-40FA-A806-FAE433FCDB18}"/>
    <cellStyle name="40 % - Markeringsfarve1 2 2 3" xfId="32243" xr:uid="{31D18454-7029-4054-9FFE-B560C371E642}"/>
    <cellStyle name="40 % - Markeringsfarve1 2 3" xfId="26125" xr:uid="{F4077D92-967D-4E10-ACDE-6427CA460CD4}"/>
    <cellStyle name="40 % - Markeringsfarve1 2 3 2" xfId="29350" xr:uid="{F9FA6723-BC6B-49BB-8106-7A05A98F0029}"/>
    <cellStyle name="40 % - Markeringsfarve1 2 3 2 2" xfId="34543" xr:uid="{7474442D-369A-486A-B050-9CE1C843ED09}"/>
    <cellStyle name="40 % - Markeringsfarve1 2 3 3" xfId="32376" xr:uid="{50E178E1-435A-4AC7-8B64-11D86693B3FC}"/>
    <cellStyle name="40 % - Markeringsfarve1 2 4" xfId="27039" xr:uid="{9E8BDB46-D047-4B26-A3AB-AC7E78DE6EBE}"/>
    <cellStyle name="40 % - Markeringsfarve1 2 4 2" xfId="29483" xr:uid="{6A272C8D-6C88-4BAD-A642-2C795456A5D2}"/>
    <cellStyle name="40 % - Markeringsfarve1 2 4 2 2" xfId="34676" xr:uid="{9EE20E9D-7FE9-4BC6-9D72-567C84DC272D}"/>
    <cellStyle name="40 % - Markeringsfarve1 2 4 3" xfId="32509" xr:uid="{52DBF03A-9622-4621-8D04-23DA882D0727}"/>
    <cellStyle name="40 % - Markeringsfarve1 2 5" xfId="29085" xr:uid="{BE9CB9B4-F605-4AC4-AA0E-B2FC18ED7479}"/>
    <cellStyle name="40 % - Markeringsfarve1 2 5 2" xfId="34293" xr:uid="{186DE5F4-A088-4C34-A5B1-D57C123E1A3A}"/>
    <cellStyle name="40 % - Markeringsfarve1 2 6" xfId="32122" xr:uid="{C63E7416-E290-466A-BA78-9B9D621E92EA}"/>
    <cellStyle name="40 % - Markeringsfarve1 3" xfId="25170" xr:uid="{7EF55482-D8C3-4708-8FF1-CA1CAEAA8539}"/>
    <cellStyle name="40 % - Markeringsfarve1 3 2" xfId="29216" xr:uid="{371FEC7C-A30B-46F9-9D2A-BCB8DA5E51AF}"/>
    <cellStyle name="40 % - Markeringsfarve1 3 2 2" xfId="34409" xr:uid="{432771B2-210E-4EF6-8F19-043F2AD79FA0}"/>
    <cellStyle name="40 % - Markeringsfarve1 3 3" xfId="32242" xr:uid="{0A4F52A6-ACC3-4875-AA97-4767A669CA27}"/>
    <cellStyle name="40 % - Markeringsfarve1 4" xfId="26124" xr:uid="{24F2E375-1AD2-4949-A4A5-B9A286F16612}"/>
    <cellStyle name="40 % - Markeringsfarve1 4 2" xfId="29349" xr:uid="{23F18D5C-852B-472B-A37F-E24589F472A5}"/>
    <cellStyle name="40 % - Markeringsfarve1 4 2 2" xfId="34542" xr:uid="{E936D825-EEBE-4908-B02A-251DD6D7F26C}"/>
    <cellStyle name="40 % - Markeringsfarve1 4 3" xfId="32375" xr:uid="{F91C86CC-4CD9-43E7-9FD9-E16E221EEBC6}"/>
    <cellStyle name="40 % - Markeringsfarve1 5" xfId="27038" xr:uid="{2709F3D7-3E47-4BAF-804C-A87DACB6B536}"/>
    <cellStyle name="40 % - Markeringsfarve1 5 2" xfId="29482" xr:uid="{153A2629-C09E-42DA-AAE0-2413A36AD098}"/>
    <cellStyle name="40 % - Markeringsfarve1 5 2 2" xfId="34675" xr:uid="{BAAC8F65-95A0-4338-8E20-13FD1671F975}"/>
    <cellStyle name="40 % - Markeringsfarve1 5 3" xfId="32508" xr:uid="{64B67EC3-25F6-4834-8CB5-39F3A5355295}"/>
    <cellStyle name="40 % - Markeringsfarve1 6" xfId="29084" xr:uid="{30280581-D322-4883-994B-71C8E2CEDEEA}"/>
    <cellStyle name="40 % - Markeringsfarve1 6 2" xfId="34292" xr:uid="{CEDC7BD8-D76F-4236-9CE5-E8B802849D15}"/>
    <cellStyle name="40 % - Markeringsfarve1 7" xfId="32121" xr:uid="{294597AE-AD8E-43C3-96D1-1A8605A1DCD9}"/>
    <cellStyle name="40 % - Markeringsfarve2" xfId="23013" xr:uid="{BAC36F03-737B-4634-A51D-444F76952C9B}"/>
    <cellStyle name="40 % - Markeringsfarve2 2" xfId="23014" xr:uid="{6AF78A68-D89F-4121-A954-1832F37F36F1}"/>
    <cellStyle name="40 % - Markeringsfarve2 2 2" xfId="25173" xr:uid="{BC220F6A-9C84-4AB9-8EEE-D01441258DAC}"/>
    <cellStyle name="40 % - Markeringsfarve2 2 2 2" xfId="29219" xr:uid="{5988E98D-B925-42E5-8D6B-DC881DC616ED}"/>
    <cellStyle name="40 % - Markeringsfarve2 2 2 2 2" xfId="34412" xr:uid="{C2307E87-5E22-4AD8-BC2E-37132327704A}"/>
    <cellStyle name="40 % - Markeringsfarve2 2 2 3" xfId="32245" xr:uid="{E5D98DBE-42D7-4761-8A23-668EDDDB4D40}"/>
    <cellStyle name="40 % - Markeringsfarve2 2 3" xfId="26127" xr:uid="{5F640C70-8A45-4D12-8978-04EABF20FC97}"/>
    <cellStyle name="40 % - Markeringsfarve2 2 3 2" xfId="29352" xr:uid="{D1555E81-4182-4807-8955-6E6B86FB4043}"/>
    <cellStyle name="40 % - Markeringsfarve2 2 3 2 2" xfId="34545" xr:uid="{10F43BEE-F527-449D-8199-2F0F7D7D8365}"/>
    <cellStyle name="40 % - Markeringsfarve2 2 3 3" xfId="32378" xr:uid="{4FEF1E46-33DE-4007-9241-675A1DBA1B56}"/>
    <cellStyle name="40 % - Markeringsfarve2 2 4" xfId="27041" xr:uid="{F48AD690-C5F2-478C-BF88-659ADE8D648A}"/>
    <cellStyle name="40 % - Markeringsfarve2 2 4 2" xfId="29485" xr:uid="{23F5B46F-E502-432C-99F2-67BE833F5924}"/>
    <cellStyle name="40 % - Markeringsfarve2 2 4 2 2" xfId="34678" xr:uid="{A35A53B1-629C-46EB-8D2D-92FC77E00F95}"/>
    <cellStyle name="40 % - Markeringsfarve2 2 4 3" xfId="32511" xr:uid="{0F2FCA06-DFC6-4066-A118-6CD7CA306C91}"/>
    <cellStyle name="40 % - Markeringsfarve2 2 5" xfId="29087" xr:uid="{00527CD2-6E78-4855-A7C0-946885007A71}"/>
    <cellStyle name="40 % - Markeringsfarve2 2 5 2" xfId="34295" xr:uid="{795A5E55-6518-4BCB-853E-A405C7E59477}"/>
    <cellStyle name="40 % - Markeringsfarve2 2 6" xfId="32124" xr:uid="{72210493-C511-456A-AD7F-8D3027B3FB9F}"/>
    <cellStyle name="40 % - Markeringsfarve2 3" xfId="25172" xr:uid="{7195B999-421F-4591-A329-A70FDAC5E790}"/>
    <cellStyle name="40 % - Markeringsfarve2 3 2" xfId="29218" xr:uid="{8EAD82B2-F4D4-459E-B163-D92FF4AEA76A}"/>
    <cellStyle name="40 % - Markeringsfarve2 3 2 2" xfId="34411" xr:uid="{AB75BDA7-8ACC-4FA4-90B6-A82FF84D18C4}"/>
    <cellStyle name="40 % - Markeringsfarve2 3 3" xfId="32244" xr:uid="{E321F074-5BBA-42C7-A6AC-1B8F20833817}"/>
    <cellStyle name="40 % - Markeringsfarve2 4" xfId="26126" xr:uid="{075E7CFC-79D8-4174-AFF9-B6A53A0F7E8C}"/>
    <cellStyle name="40 % - Markeringsfarve2 4 2" xfId="29351" xr:uid="{520931F0-A17F-40B7-9649-21CECD49C368}"/>
    <cellStyle name="40 % - Markeringsfarve2 4 2 2" xfId="34544" xr:uid="{4D99FAD3-07E0-4905-882C-39C2CFE17951}"/>
    <cellStyle name="40 % - Markeringsfarve2 4 3" xfId="32377" xr:uid="{E85E1BB0-CEDC-4FCD-9C81-7A265B1DACBB}"/>
    <cellStyle name="40 % - Markeringsfarve2 5" xfId="27040" xr:uid="{DB12CFEE-BE3D-45B4-9558-6FE28E570A87}"/>
    <cellStyle name="40 % - Markeringsfarve2 5 2" xfId="29484" xr:uid="{14C98513-319A-4B4D-9D34-B226A0639EC3}"/>
    <cellStyle name="40 % - Markeringsfarve2 5 2 2" xfId="34677" xr:uid="{BB04FC9C-F05C-457E-B183-7F6388DD91D9}"/>
    <cellStyle name="40 % - Markeringsfarve2 5 3" xfId="32510" xr:uid="{7D20473D-CA93-447D-9915-9B81C07DFF80}"/>
    <cellStyle name="40 % - Markeringsfarve2 6" xfId="29086" xr:uid="{392F5B91-1E14-4482-AA8A-D87F575AF48F}"/>
    <cellStyle name="40 % - Markeringsfarve2 6 2" xfId="34294" xr:uid="{C530B434-ADE4-4B10-AF47-4C1B486A623E}"/>
    <cellStyle name="40 % - Markeringsfarve2 7" xfId="32123" xr:uid="{33CD2BE6-4434-4296-8D10-29389FF6C290}"/>
    <cellStyle name="40 % - Markeringsfarve3" xfId="23015" xr:uid="{3FFF51B1-5B5F-4CA9-9C22-D173113ABFE8}"/>
    <cellStyle name="40 % - Markeringsfarve3 2" xfId="23016" xr:uid="{802BABDE-6680-49EA-B322-9DA7780D287B}"/>
    <cellStyle name="40 % - Markeringsfarve3 2 2" xfId="25175" xr:uid="{BA43C81A-91C7-4D83-A669-2D3A17944E75}"/>
    <cellStyle name="40 % - Markeringsfarve3 2 2 2" xfId="29221" xr:uid="{F95D9026-4BE8-4AD8-BF7D-719C74397FBC}"/>
    <cellStyle name="40 % - Markeringsfarve3 2 2 2 2" xfId="34414" xr:uid="{D59073E8-6303-43FD-906F-C523A2E492FF}"/>
    <cellStyle name="40 % - Markeringsfarve3 2 2 3" xfId="32247" xr:uid="{3718BEAA-1A3D-4DF5-BDB3-2A5B126924AB}"/>
    <cellStyle name="40 % - Markeringsfarve3 2 3" xfId="26129" xr:uid="{FEEF2824-3EEE-4471-AB64-FB45563D6F53}"/>
    <cellStyle name="40 % - Markeringsfarve3 2 3 2" xfId="29354" xr:uid="{3BE66BC5-EC39-48BE-9946-4A26BEA39EEF}"/>
    <cellStyle name="40 % - Markeringsfarve3 2 3 2 2" xfId="34547" xr:uid="{3DA47596-C148-47E4-AEA2-E91785FD60AE}"/>
    <cellStyle name="40 % - Markeringsfarve3 2 3 3" xfId="32380" xr:uid="{E6E10241-1308-4542-9F48-61A567AFBAFB}"/>
    <cellStyle name="40 % - Markeringsfarve3 2 4" xfId="27043" xr:uid="{34BFCDF5-61C6-4EFE-A77C-3FB856D75651}"/>
    <cellStyle name="40 % - Markeringsfarve3 2 4 2" xfId="29487" xr:uid="{3ACB7DD2-B8B4-4D85-B71D-8626A18AF66B}"/>
    <cellStyle name="40 % - Markeringsfarve3 2 4 2 2" xfId="34680" xr:uid="{BE3A12F6-DC8E-4BD6-ABD5-FA6C723C8E41}"/>
    <cellStyle name="40 % - Markeringsfarve3 2 4 3" xfId="32513" xr:uid="{D75BA861-581A-450D-861D-2D11A51A8B0B}"/>
    <cellStyle name="40 % - Markeringsfarve3 2 5" xfId="29089" xr:uid="{A3709CD3-886F-44FF-BAB2-89F01A823C92}"/>
    <cellStyle name="40 % - Markeringsfarve3 2 5 2" xfId="34297" xr:uid="{E17D8BF2-4B84-4162-87E9-3DF876F432EB}"/>
    <cellStyle name="40 % - Markeringsfarve3 2 6" xfId="32126" xr:uid="{7AB30080-14B7-4766-BEDE-50686F01E4EC}"/>
    <cellStyle name="40 % - Markeringsfarve3 3" xfId="25174" xr:uid="{232A5296-4A94-4B46-8556-C97F480C459F}"/>
    <cellStyle name="40 % - Markeringsfarve3 3 2" xfId="29220" xr:uid="{A5994E24-31AF-472A-81DA-E565E1DA21AD}"/>
    <cellStyle name="40 % - Markeringsfarve3 3 2 2" xfId="34413" xr:uid="{0C8B5243-0ACD-48B5-A7B2-AA213C3A6E51}"/>
    <cellStyle name="40 % - Markeringsfarve3 3 3" xfId="32246" xr:uid="{A26C947C-1C8F-4A09-ACE5-690F5509802D}"/>
    <cellStyle name="40 % - Markeringsfarve3 4" xfId="26128" xr:uid="{D7C751B7-FE3F-46B5-ADAD-10925DD5D6F1}"/>
    <cellStyle name="40 % - Markeringsfarve3 4 2" xfId="29353" xr:uid="{E5222BFC-FC45-4E08-BA73-AF8FA4BB8C3E}"/>
    <cellStyle name="40 % - Markeringsfarve3 4 2 2" xfId="34546" xr:uid="{F6A36132-5033-46E8-9278-C3570B2F7778}"/>
    <cellStyle name="40 % - Markeringsfarve3 4 3" xfId="32379" xr:uid="{D9F09FBE-0893-40CA-AB81-635990F0C9DD}"/>
    <cellStyle name="40 % - Markeringsfarve3 5" xfId="27042" xr:uid="{16E46103-A5F1-4C01-AAD3-63FFEC69EA4D}"/>
    <cellStyle name="40 % - Markeringsfarve3 5 2" xfId="29486" xr:uid="{6AE995CD-F4F4-4BBC-960E-99AE439F1AA3}"/>
    <cellStyle name="40 % - Markeringsfarve3 5 2 2" xfId="34679" xr:uid="{5A3FD537-24AD-4895-B9F9-558D88FCF081}"/>
    <cellStyle name="40 % - Markeringsfarve3 5 3" xfId="32512" xr:uid="{14EA54EC-95BB-43FC-B3EC-1FB2076F10B2}"/>
    <cellStyle name="40 % - Markeringsfarve3 6" xfId="29088" xr:uid="{FFE6D19F-3908-4356-B3A1-0B1380DF2D5E}"/>
    <cellStyle name="40 % - Markeringsfarve3 6 2" xfId="34296" xr:uid="{2F6209BE-AC99-4700-8A31-050071FD3D35}"/>
    <cellStyle name="40 % - Markeringsfarve3 7" xfId="32125" xr:uid="{7FEE3156-F95F-4E3D-87DF-32E60127C1B2}"/>
    <cellStyle name="40 % - Markeringsfarve4" xfId="23017" xr:uid="{237081FC-329E-41B7-8EB4-96BD68A6A027}"/>
    <cellStyle name="40 % - Markeringsfarve4 2" xfId="23018" xr:uid="{F7EF4B26-758E-4C2B-ACAA-A92A024E0DEC}"/>
    <cellStyle name="40 % - Markeringsfarve4 2 2" xfId="25177" xr:uid="{835B7338-BAF9-4414-89AC-6B2E785BE140}"/>
    <cellStyle name="40 % - Markeringsfarve4 2 2 2" xfId="29223" xr:uid="{857E822D-6E54-46CB-896A-BB489CC5237A}"/>
    <cellStyle name="40 % - Markeringsfarve4 2 2 2 2" xfId="34416" xr:uid="{F1A7F4DD-C8B5-4E8E-A47E-350B9802F595}"/>
    <cellStyle name="40 % - Markeringsfarve4 2 2 3" xfId="32249" xr:uid="{FA70A30C-3ED6-4D88-B753-5012779D7FAB}"/>
    <cellStyle name="40 % - Markeringsfarve4 2 3" xfId="26131" xr:uid="{04299F92-6739-4DBB-A25B-52B673BE08F8}"/>
    <cellStyle name="40 % - Markeringsfarve4 2 3 2" xfId="29356" xr:uid="{C0C63ADD-A1FE-41B8-BAE0-6681D99D960B}"/>
    <cellStyle name="40 % - Markeringsfarve4 2 3 2 2" xfId="34549" xr:uid="{0519EBDC-C1D1-4AEE-AD58-7C77CA4D56E2}"/>
    <cellStyle name="40 % - Markeringsfarve4 2 3 3" xfId="32382" xr:uid="{ACC1016B-7E17-4CE7-9B79-08B4ED0B083B}"/>
    <cellStyle name="40 % - Markeringsfarve4 2 4" xfId="27045" xr:uid="{69088C11-6F96-4EBA-AAEC-5838856952F9}"/>
    <cellStyle name="40 % - Markeringsfarve4 2 4 2" xfId="29489" xr:uid="{ED054A81-C09D-4E84-93D2-070CBE03A0D3}"/>
    <cellStyle name="40 % - Markeringsfarve4 2 4 2 2" xfId="34682" xr:uid="{47119F92-3792-4FDB-94E5-AA2C8C3F8E84}"/>
    <cellStyle name="40 % - Markeringsfarve4 2 4 3" xfId="32515" xr:uid="{B8F16CBA-09B3-47E8-804B-513EC256195B}"/>
    <cellStyle name="40 % - Markeringsfarve4 2 5" xfId="29091" xr:uid="{E42C0A20-2B10-4F9C-BD8C-481CCCDBF549}"/>
    <cellStyle name="40 % - Markeringsfarve4 2 5 2" xfId="34299" xr:uid="{12DFA50D-2624-4E9E-BC8F-A3C27BDFFCA6}"/>
    <cellStyle name="40 % - Markeringsfarve4 2 6" xfId="32128" xr:uid="{E333A6E7-DEF6-45ED-8C6B-1FF1E9DA9333}"/>
    <cellStyle name="40 % - Markeringsfarve4 3" xfId="25176" xr:uid="{6FC69318-BAA7-4B79-AC25-43187A13A960}"/>
    <cellStyle name="40 % - Markeringsfarve4 3 2" xfId="29222" xr:uid="{5775EBE3-DB90-418D-85C6-3A34C5797A5C}"/>
    <cellStyle name="40 % - Markeringsfarve4 3 2 2" xfId="34415" xr:uid="{D8921ADD-C4C6-4307-82BA-E52104A4692F}"/>
    <cellStyle name="40 % - Markeringsfarve4 3 3" xfId="32248" xr:uid="{756F2B23-3B6A-402B-BC88-11A5F946FD3A}"/>
    <cellStyle name="40 % - Markeringsfarve4 4" xfId="26130" xr:uid="{DDDCC40B-1263-47C8-9D7D-24176EA7000C}"/>
    <cellStyle name="40 % - Markeringsfarve4 4 2" xfId="29355" xr:uid="{B828F4CD-3E89-4EDF-BF16-6820F4050A4A}"/>
    <cellStyle name="40 % - Markeringsfarve4 4 2 2" xfId="34548" xr:uid="{FCEF8B81-4E4D-461F-8E6B-D725B2691902}"/>
    <cellStyle name="40 % - Markeringsfarve4 4 3" xfId="32381" xr:uid="{4E99DB55-81B3-4732-A407-32B935B54707}"/>
    <cellStyle name="40 % - Markeringsfarve4 5" xfId="27044" xr:uid="{1FC01F57-7D16-40AD-8CD6-E19423583D7E}"/>
    <cellStyle name="40 % - Markeringsfarve4 5 2" xfId="29488" xr:uid="{2F49F634-B86D-4634-8DED-17D0796D862F}"/>
    <cellStyle name="40 % - Markeringsfarve4 5 2 2" xfId="34681" xr:uid="{38006763-1EC3-4DC7-9474-2D7AF71F6B3B}"/>
    <cellStyle name="40 % - Markeringsfarve4 5 3" xfId="32514" xr:uid="{BCE342F3-1CB1-47D9-9844-E9AA777F9A89}"/>
    <cellStyle name="40 % - Markeringsfarve4 6" xfId="29090" xr:uid="{F5DECB6C-9DCD-4BD0-B4A6-F8973F48A021}"/>
    <cellStyle name="40 % - Markeringsfarve4 6 2" xfId="34298" xr:uid="{10F4DCBE-A373-4B00-AC3C-E8A5434BD569}"/>
    <cellStyle name="40 % - Markeringsfarve4 7" xfId="32127" xr:uid="{E0487E1A-5C21-4506-BF46-30D4AC529667}"/>
    <cellStyle name="40 % - Markeringsfarve5" xfId="23019" xr:uid="{5689F6AA-E2DA-41CC-AC4F-702CCD73095B}"/>
    <cellStyle name="40 % - Markeringsfarve5 2" xfId="23020" xr:uid="{830D6AC6-F180-4FB1-B764-050E2A869A14}"/>
    <cellStyle name="40 % - Markeringsfarve5 2 2" xfId="25179" xr:uid="{3BB4D63B-46D2-4ADF-A590-8D7960F6A45E}"/>
    <cellStyle name="40 % - Markeringsfarve5 2 2 2" xfId="29225" xr:uid="{459A3FF2-E05D-438E-85F2-ACDE0AE407D9}"/>
    <cellStyle name="40 % - Markeringsfarve5 2 2 2 2" xfId="34418" xr:uid="{5009E87E-0329-413D-818A-F76A656AFC33}"/>
    <cellStyle name="40 % - Markeringsfarve5 2 2 3" xfId="32251" xr:uid="{2884DC70-B7A6-44E9-A697-43BA7A4769B4}"/>
    <cellStyle name="40 % - Markeringsfarve5 2 3" xfId="26133" xr:uid="{E59DAF52-A60E-483E-AC27-62D6B8F5DAE6}"/>
    <cellStyle name="40 % - Markeringsfarve5 2 3 2" xfId="29358" xr:uid="{B22B9CA1-878A-432B-9813-E605D3B1A917}"/>
    <cellStyle name="40 % - Markeringsfarve5 2 3 2 2" xfId="34551" xr:uid="{D8CF55EF-CCA8-4CF1-87DB-C001AC4D71DB}"/>
    <cellStyle name="40 % - Markeringsfarve5 2 3 3" xfId="32384" xr:uid="{1D86B643-27F7-4D02-A141-77656A750717}"/>
    <cellStyle name="40 % - Markeringsfarve5 2 4" xfId="27047" xr:uid="{4A066531-FC2F-4324-8840-3FE19752D48B}"/>
    <cellStyle name="40 % - Markeringsfarve5 2 4 2" xfId="29491" xr:uid="{A98EF641-C4D0-4C5C-98C6-53E6D9067C45}"/>
    <cellStyle name="40 % - Markeringsfarve5 2 4 2 2" xfId="34684" xr:uid="{4E5A2BCC-91BA-45D1-8493-9195C3E8A591}"/>
    <cellStyle name="40 % - Markeringsfarve5 2 4 3" xfId="32517" xr:uid="{853F204A-75A8-4EA8-A218-61038FFF9865}"/>
    <cellStyle name="40 % - Markeringsfarve5 2 5" xfId="29093" xr:uid="{0B1C421A-3A0E-4CAF-9AC4-77F00B295756}"/>
    <cellStyle name="40 % - Markeringsfarve5 2 5 2" xfId="34301" xr:uid="{A9D19AF2-6088-4980-BA4F-7844DB151624}"/>
    <cellStyle name="40 % - Markeringsfarve5 2 6" xfId="32130" xr:uid="{F6AE2BF0-2B4B-4BCE-AE73-BA84754DB1EF}"/>
    <cellStyle name="40 % - Markeringsfarve5 3" xfId="25178" xr:uid="{9A5C0CD9-E598-43F4-921F-8858CB77F6B3}"/>
    <cellStyle name="40 % - Markeringsfarve5 3 2" xfId="29224" xr:uid="{4E94E510-CAD9-44B4-8D4B-5E1CC51E3B11}"/>
    <cellStyle name="40 % - Markeringsfarve5 3 2 2" xfId="34417" xr:uid="{A49A88E4-DA59-46EA-B7C7-95B51B25D1A9}"/>
    <cellStyle name="40 % - Markeringsfarve5 3 3" xfId="32250" xr:uid="{994EE7E0-81E6-49FA-B2C0-9F4CBFFC3035}"/>
    <cellStyle name="40 % - Markeringsfarve5 4" xfId="26132" xr:uid="{42CB5E77-011F-438E-8418-CEDBB0F2A570}"/>
    <cellStyle name="40 % - Markeringsfarve5 4 2" xfId="29357" xr:uid="{763266E8-ABCE-4ACF-B6B1-B27A22361250}"/>
    <cellStyle name="40 % - Markeringsfarve5 4 2 2" xfId="34550" xr:uid="{9367BD44-3E5D-45EC-8E12-2342147C7E47}"/>
    <cellStyle name="40 % - Markeringsfarve5 4 3" xfId="32383" xr:uid="{63F904CD-194E-4C87-8EED-9152954A979D}"/>
    <cellStyle name="40 % - Markeringsfarve5 5" xfId="27046" xr:uid="{03C19124-A25D-4C85-8BC7-CB3B5B6FC22A}"/>
    <cellStyle name="40 % - Markeringsfarve5 5 2" xfId="29490" xr:uid="{4D7FF9ED-7D9E-404E-A216-8EEA6EF1533B}"/>
    <cellStyle name="40 % - Markeringsfarve5 5 2 2" xfId="34683" xr:uid="{86D04104-44D0-4A5D-A739-C56732DD30F5}"/>
    <cellStyle name="40 % - Markeringsfarve5 5 3" xfId="32516" xr:uid="{744F7FEF-B5BB-4FCC-BD02-8186B2C73CDF}"/>
    <cellStyle name="40 % - Markeringsfarve5 6" xfId="29092" xr:uid="{34005C3B-6C98-49BD-B978-A1746B41B2C1}"/>
    <cellStyle name="40 % - Markeringsfarve5 6 2" xfId="34300" xr:uid="{D84E6736-E6EE-4F44-8041-9243B68E6EB6}"/>
    <cellStyle name="40 % - Markeringsfarve5 7" xfId="32129" xr:uid="{BF986796-ED57-4714-AAD1-CA9DA8AE36D8}"/>
    <cellStyle name="40 % - Markeringsfarve6" xfId="23021" xr:uid="{E1B49A83-2F9F-4964-B9D8-EAFDFF306B4A}"/>
    <cellStyle name="40 % - Markeringsfarve6 2" xfId="23022" xr:uid="{99DF670F-ACDC-40A6-8ADC-7477BDD33956}"/>
    <cellStyle name="40 % - Markeringsfarve6 2 2" xfId="25181" xr:uid="{4E5A1F49-803C-4BEB-A9B7-82FEFF5CFB01}"/>
    <cellStyle name="40 % - Markeringsfarve6 2 2 2" xfId="29227" xr:uid="{20EC69C2-EDBC-4644-9DAA-CB841F26BD9A}"/>
    <cellStyle name="40 % - Markeringsfarve6 2 2 2 2" xfId="34420" xr:uid="{13256058-AA03-46F9-A57F-538AC5DF634C}"/>
    <cellStyle name="40 % - Markeringsfarve6 2 2 3" xfId="32253" xr:uid="{B1D7F4D9-5CF8-493F-8AFD-004D0F49D611}"/>
    <cellStyle name="40 % - Markeringsfarve6 2 3" xfId="26135" xr:uid="{0BD7A440-EC4C-49AF-ACAD-1B3E213F9C8E}"/>
    <cellStyle name="40 % - Markeringsfarve6 2 3 2" xfId="29360" xr:uid="{F2B76B00-2FCD-460B-8DE8-D9DA2F209C45}"/>
    <cellStyle name="40 % - Markeringsfarve6 2 3 2 2" xfId="34553" xr:uid="{D4F7E156-DCDA-47B8-B0E3-AD493079E2F7}"/>
    <cellStyle name="40 % - Markeringsfarve6 2 3 3" xfId="32386" xr:uid="{AFE593F9-FBAB-4FF3-995F-D7BB93E36C2C}"/>
    <cellStyle name="40 % - Markeringsfarve6 2 4" xfId="27049" xr:uid="{11E2E1C0-1C1C-4902-A9B5-E807F05AD301}"/>
    <cellStyle name="40 % - Markeringsfarve6 2 4 2" xfId="29493" xr:uid="{A4F295F3-AA2E-4A81-8991-DB3E75FE2733}"/>
    <cellStyle name="40 % - Markeringsfarve6 2 4 2 2" xfId="34686" xr:uid="{660738C6-824D-4192-89E9-113D6FFBA145}"/>
    <cellStyle name="40 % - Markeringsfarve6 2 4 3" xfId="32519" xr:uid="{5619C732-B469-477A-83A2-363E59B16F13}"/>
    <cellStyle name="40 % - Markeringsfarve6 2 5" xfId="29095" xr:uid="{F52FC300-47D3-49FB-AE80-5DF31B4FF362}"/>
    <cellStyle name="40 % - Markeringsfarve6 2 5 2" xfId="34303" xr:uid="{9841C1BD-C032-4838-BD07-F277EF4A4ECB}"/>
    <cellStyle name="40 % - Markeringsfarve6 2 6" xfId="32132" xr:uid="{14C5D5D0-CB7F-4C03-9DF3-BA437DE5F521}"/>
    <cellStyle name="40 % - Markeringsfarve6 3" xfId="25180" xr:uid="{880F37DF-ACBA-4B6B-9420-C9D0BDDE17F5}"/>
    <cellStyle name="40 % - Markeringsfarve6 3 2" xfId="29226" xr:uid="{A5476ECA-0A52-49F7-BC86-37C20BC620A4}"/>
    <cellStyle name="40 % - Markeringsfarve6 3 2 2" xfId="34419" xr:uid="{D9D0BB90-BAD2-46D4-B5DF-3AC5D4B94841}"/>
    <cellStyle name="40 % - Markeringsfarve6 3 3" xfId="32252" xr:uid="{7CCDF1C9-8953-47A0-A93C-8BF6C5DD02B5}"/>
    <cellStyle name="40 % - Markeringsfarve6 4" xfId="26134" xr:uid="{5FD7D739-1888-4784-9FA6-724440F340ED}"/>
    <cellStyle name="40 % - Markeringsfarve6 4 2" xfId="29359" xr:uid="{7428AC1E-E08C-4F7F-810A-AB5C530F1D28}"/>
    <cellStyle name="40 % - Markeringsfarve6 4 2 2" xfId="34552" xr:uid="{D33915AF-8801-459A-84EA-6B377C8298CC}"/>
    <cellStyle name="40 % - Markeringsfarve6 4 3" xfId="32385" xr:uid="{067CB230-B766-4C37-A702-81613CF4D265}"/>
    <cellStyle name="40 % - Markeringsfarve6 5" xfId="27048" xr:uid="{21AA77F0-1F8B-4BF2-AE79-0AB2D6664245}"/>
    <cellStyle name="40 % - Markeringsfarve6 5 2" xfId="29492" xr:uid="{789BF15C-1843-4B57-B1D6-C3797B584A34}"/>
    <cellStyle name="40 % - Markeringsfarve6 5 2 2" xfId="34685" xr:uid="{376B0F8D-D45B-4D93-BA82-6861CA6A6C8F}"/>
    <cellStyle name="40 % - Markeringsfarve6 5 3" xfId="32518" xr:uid="{403D0B56-497E-4780-A4AC-225CC8D82833}"/>
    <cellStyle name="40 % - Markeringsfarve6 6" xfId="29094" xr:uid="{F628473C-C071-4CF7-B481-C6D0150EE18E}"/>
    <cellStyle name="40 % - Markeringsfarve6 6 2" xfId="34302" xr:uid="{CFEE4C6F-6C10-4E48-ABE3-C41C68AD3D6E}"/>
    <cellStyle name="40 % - Markeringsfarve6 7" xfId="32131" xr:uid="{8663502C-A304-46C9-AE6E-4949EA0A2642}"/>
    <cellStyle name="40% - Accent1" xfId="1806" builtinId="31" customBuiltin="1"/>
    <cellStyle name="40% - Accent1 10" xfId="2287" xr:uid="{B48570EB-E0AF-439D-8AD2-7F4E0CC50279}"/>
    <cellStyle name="40% - Accent1 10 2" xfId="2288" xr:uid="{B9EF7A4F-1CC0-45F3-AF76-22022EC6D01A}"/>
    <cellStyle name="40% - Accent1 10 2 2" xfId="37099" xr:uid="{D1E0CB04-FDD9-45EC-A3B3-7CDB8957DB21}"/>
    <cellStyle name="40% - Accent1 10 3" xfId="37098" xr:uid="{AC545AA2-7531-4C9C-A760-CE4BDB0990D8}"/>
    <cellStyle name="40% - Accent1 11" xfId="2289" xr:uid="{32D5D44D-626F-4E73-9477-E3377BF0B5F2}"/>
    <cellStyle name="40% - Accent1 11 2" xfId="2290" xr:uid="{4CE696F8-A88D-4067-ADCF-39FAFA8C4D96}"/>
    <cellStyle name="40% - Accent1 11 2 2" xfId="37101" xr:uid="{90D570F4-E7B0-4563-89B7-39CEB5349CAB}"/>
    <cellStyle name="40% - Accent1 11 3" xfId="37100" xr:uid="{790A3E06-535E-44BC-BC45-216BE9BE05C5}"/>
    <cellStyle name="40% - Accent1 12" xfId="2291" xr:uid="{3C36180B-3F35-4382-BF35-919FEB552D01}"/>
    <cellStyle name="40% - Accent1 12 2" xfId="37102" xr:uid="{5B3D72C6-3753-48B1-8439-E99BD3095152}"/>
    <cellStyle name="40% - Accent1 13" xfId="2292" xr:uid="{D6F39FBA-2178-4416-882A-0BF41F98293A}"/>
    <cellStyle name="40% - Accent1 13 2" xfId="37103" xr:uid="{8BAB8C7D-8D97-46A0-9D66-AC106ADA0718}"/>
    <cellStyle name="40% - Accent1 14" xfId="2293" xr:uid="{E568F875-FA55-4B7A-854B-8383611BF9FC}"/>
    <cellStyle name="40% - Accent1 14 2" xfId="37104" xr:uid="{92420C00-0DCC-42E6-B63A-FEC6225A951C}"/>
    <cellStyle name="40% - Accent1 15" xfId="2294" xr:uid="{F3953F39-321E-4888-BB46-619B01E1191B}"/>
    <cellStyle name="40% - Accent1 15 2" xfId="37105" xr:uid="{E9AB7CE7-A07C-4A6F-AFF4-42758FE39D39}"/>
    <cellStyle name="40% - Accent1 16" xfId="2295" xr:uid="{8B862A76-D066-43B8-88A1-D3F8EA5F0C2F}"/>
    <cellStyle name="40% - Accent1 16 2" xfId="37106" xr:uid="{3340D9FB-B487-4981-A75A-1B70C9F72337}"/>
    <cellStyle name="40% - Accent1 17" xfId="2296" xr:uid="{B5C5AB03-8C16-45DB-817E-04FCF0C5ACBD}"/>
    <cellStyle name="40% - Accent1 17 2" xfId="37107" xr:uid="{E1BF3C00-8150-4602-A76D-EC61AEF77CC4}"/>
    <cellStyle name="40% - Accent1 18" xfId="2297" xr:uid="{1447411E-2413-4E35-9BB3-F6F25E4F6F64}"/>
    <cellStyle name="40% - Accent1 18 2" xfId="37108" xr:uid="{799CD013-24AF-4776-9783-A09D89A57BDD}"/>
    <cellStyle name="40% - Accent1 19" xfId="2298" xr:uid="{F8E5CE0F-9DAC-4134-8F0E-AAD87360E7B6}"/>
    <cellStyle name="40% - Accent1 19 2" xfId="37109" xr:uid="{6FB0FD40-F928-4B18-9F70-5E4B33304A7B}"/>
    <cellStyle name="40% - Accent1 2" xfId="130" xr:uid="{FD6D8E1F-A44E-4F08-A855-6E74B3C80958}"/>
    <cellStyle name="40% - Accent1 2 10" xfId="131" xr:uid="{D4F6A8C0-7B81-4BBD-932A-42D25BC702B5}"/>
    <cellStyle name="40% - Accent1 2 10 2" xfId="37111" xr:uid="{B9B6B7BE-849D-47D6-9269-B2BB55560DFA}"/>
    <cellStyle name="40% - Accent1 2 10 3" xfId="2300" xr:uid="{D2A33D15-99D8-49B6-AD51-ABF1E182FF7B}"/>
    <cellStyle name="40% - Accent1 2 11" xfId="132" xr:uid="{9909D467-4BB0-4AAB-8695-485888004E83}"/>
    <cellStyle name="40% - Accent1 2 11 2" xfId="37112" xr:uid="{FE5962F3-6E00-4868-AB39-C5A0076D38AD}"/>
    <cellStyle name="40% - Accent1 2 11 3" xfId="2301" xr:uid="{142D2AA3-1EE4-4658-844C-51F07B748E06}"/>
    <cellStyle name="40% - Accent1 2 12" xfId="133" xr:uid="{8631C56C-7BF1-4278-A9A5-CACC06687CC1}"/>
    <cellStyle name="40% - Accent1 2 12 2" xfId="37113" xr:uid="{1A1F476E-59C3-40F0-9EFF-20410E1B4439}"/>
    <cellStyle name="40% - Accent1 2 12 3" xfId="2302" xr:uid="{DA0D9092-849C-49AC-8B50-C8D871586C08}"/>
    <cellStyle name="40% - Accent1 2 13" xfId="134" xr:uid="{6A24BBB9-5A4D-4C99-B4A8-909DADA9BD93}"/>
    <cellStyle name="40% - Accent1 2 13 2" xfId="37114" xr:uid="{812752BC-B6E8-41DB-9C29-638B17035299}"/>
    <cellStyle name="40% - Accent1 2 13 3" xfId="2303" xr:uid="{02E419CE-2192-43FD-9B90-80C977AEA59E}"/>
    <cellStyle name="40% - Accent1 2 14" xfId="135" xr:uid="{353A7CA3-1AB5-4518-9CAC-3DBF0B8DDB29}"/>
    <cellStyle name="40% - Accent1 2 14 2" xfId="37115" xr:uid="{74277710-BA6A-4FF1-AA58-B81D6F05E3F1}"/>
    <cellStyle name="40% - Accent1 2 14 3" xfId="2304" xr:uid="{706BC813-F8FA-4737-8687-161F846CB991}"/>
    <cellStyle name="40% - Accent1 2 15" xfId="136" xr:uid="{A5392126-6F1C-4EF0-9902-140AB55D8C67}"/>
    <cellStyle name="40% - Accent1 2 15 2" xfId="37116" xr:uid="{3A547730-0F1C-4436-962F-CCB4A7A88E1D}"/>
    <cellStyle name="40% - Accent1 2 15 3" xfId="2305" xr:uid="{6ADC044B-A39A-4964-8082-81DBDF2B14C7}"/>
    <cellStyle name="40% - Accent1 2 16" xfId="2306" xr:uid="{5920AA5C-D5CD-4E2D-9ACE-522173F8E3EA}"/>
    <cellStyle name="40% - Accent1 2 16 2" xfId="37117" xr:uid="{2ECC7E79-18F9-4759-95A9-2673B047E5D7}"/>
    <cellStyle name="40% - Accent1 2 17" xfId="30518" xr:uid="{EF5FA5D5-DFD4-49B4-96AA-50DB9C4C19EC}"/>
    <cellStyle name="40% - Accent1 2 18" xfId="37110" xr:uid="{02AD3383-26B6-4507-A8B5-94E1EE380E7E}"/>
    <cellStyle name="40% - Accent1 2 19" xfId="2299" xr:uid="{73ECBDC0-7FD0-46B0-9A73-54E5E839F82B}"/>
    <cellStyle name="40% - Accent1 2 2" xfId="137" xr:uid="{4BB5AFFB-089C-493C-B22E-9FC66E40B024}"/>
    <cellStyle name="40% - Accent1 2 2 2" xfId="2308" xr:uid="{9A78351C-111F-4AC3-A7D5-6B860A283BFB}"/>
    <cellStyle name="40% - Accent1 2 2 2 2" xfId="37119" xr:uid="{0D3B02F8-66FC-4B55-8DC9-35C1683E0856}"/>
    <cellStyle name="40% - Accent1 2 2 3" xfId="37118" xr:uid="{0C6EF0AD-1BE9-441C-B7B7-54A617B4F689}"/>
    <cellStyle name="40% - Accent1 2 2 4" xfId="2307" xr:uid="{05C8FA35-966C-4428-ADA1-B2066E61E6FE}"/>
    <cellStyle name="40% - Accent1 2 3" xfId="138" xr:uid="{2657DF48-0CC9-4B09-9A51-5251FDDC08ED}"/>
    <cellStyle name="40% - Accent1 2 3 2" xfId="2310" xr:uid="{39DD8CF6-0A6E-4CDB-86E4-828F67DB63B3}"/>
    <cellStyle name="40% - Accent1 2 3 2 2" xfId="37121" xr:uid="{78B8F65F-12A2-400E-A606-08A22AFAD8D4}"/>
    <cellStyle name="40% - Accent1 2 3 3" xfId="37120" xr:uid="{E375190D-144E-43E2-AFBE-BEE4808580BB}"/>
    <cellStyle name="40% - Accent1 2 3 4" xfId="2309" xr:uid="{A31AC46A-12D0-42D6-BD38-D3F30C549E76}"/>
    <cellStyle name="40% - Accent1 2 4" xfId="139" xr:uid="{E0428817-93CC-4F2B-8119-9FBC32CF5F1E}"/>
    <cellStyle name="40% - Accent1 2 4 2" xfId="37122" xr:uid="{A50B2531-6E92-4918-B131-5931C6AF2C69}"/>
    <cellStyle name="40% - Accent1 2 4 3" xfId="2311" xr:uid="{10EDA48A-5A25-4A15-A387-E49824B26EDE}"/>
    <cellStyle name="40% - Accent1 2 5" xfId="140" xr:uid="{B787AF04-650E-48BD-8107-9A7E7F0C6B71}"/>
    <cellStyle name="40% - Accent1 2 5 2" xfId="37123" xr:uid="{58B7531B-E530-44EB-8B65-7ADE6A4BE13C}"/>
    <cellStyle name="40% - Accent1 2 5 3" xfId="2312" xr:uid="{115B3889-09DE-4F2D-809E-818FB5FF9EE9}"/>
    <cellStyle name="40% - Accent1 2 6" xfId="141" xr:uid="{F92F7432-A949-463A-97E2-1C8F9386071E}"/>
    <cellStyle name="40% - Accent1 2 6 2" xfId="37124" xr:uid="{E759A315-A14C-4B7F-A649-BE92B4FB2306}"/>
    <cellStyle name="40% - Accent1 2 6 3" xfId="2313" xr:uid="{EB4EE70E-1979-4197-B0D9-04746D25636D}"/>
    <cellStyle name="40% - Accent1 2 7" xfId="142" xr:uid="{37A4E450-0206-4CC1-96DF-5DFC7E09618A}"/>
    <cellStyle name="40% - Accent1 2 7 2" xfId="37125" xr:uid="{6F23AE54-D014-437C-9274-7B2BAC2E7552}"/>
    <cellStyle name="40% - Accent1 2 7 3" xfId="2314" xr:uid="{9704C6EA-A31A-44ED-9BCF-8D34CF39704A}"/>
    <cellStyle name="40% - Accent1 2 8" xfId="143" xr:uid="{7F3EE344-6281-49A3-B1B4-781FB9211AF0}"/>
    <cellStyle name="40% - Accent1 2 8 2" xfId="37126" xr:uid="{AE3F806D-D5C0-4D40-ABFD-1E53F4450EAC}"/>
    <cellStyle name="40% - Accent1 2 8 3" xfId="2315" xr:uid="{65753C2B-340E-437A-A2F9-7431E2AD11B4}"/>
    <cellStyle name="40% - Accent1 2 9" xfId="144" xr:uid="{B58D1279-79BF-42C1-983D-39C54F648771}"/>
    <cellStyle name="40% - Accent1 2 9 2" xfId="37127" xr:uid="{15D91487-FF2A-4654-8A01-88D98136A5DB}"/>
    <cellStyle name="40% - Accent1 2 9 3" xfId="2316" xr:uid="{38756077-D641-4E41-880F-8D51C970819A}"/>
    <cellStyle name="40% - Accent1 20" xfId="2317" xr:uid="{D303C9B7-3B6D-4762-AD40-DAECC27D2FF1}"/>
    <cellStyle name="40% - Accent1 20 2" xfId="37128" xr:uid="{D802CDD3-09BF-4867-8ED6-82001CC7B814}"/>
    <cellStyle name="40% - Accent1 21" xfId="2318" xr:uid="{9899B93C-5EF5-4687-BF47-1DD9858D1C0F}"/>
    <cellStyle name="40% - Accent1 21 2" xfId="37129" xr:uid="{72B3592F-8D14-4761-8E66-19586067E006}"/>
    <cellStyle name="40% - Accent1 22" xfId="2319" xr:uid="{DD81DF93-D9FF-4521-BDA5-3F33E7088704}"/>
    <cellStyle name="40% - Accent1 22 2" xfId="37130" xr:uid="{956F027D-0BDE-4C38-87B1-297F7284F5CC}"/>
    <cellStyle name="40% - Accent1 23" xfId="2320" xr:uid="{751C5CEB-35C0-4FFF-8266-96F26003026F}"/>
    <cellStyle name="40% - Accent1 23 2" xfId="37131" xr:uid="{15BDB968-B5F3-49B1-B1CC-56734598BA8A}"/>
    <cellStyle name="40% - Accent1 24" xfId="2321" xr:uid="{DE736CFC-E285-49D3-8955-5288C6859DF7}"/>
    <cellStyle name="40% - Accent1 24 2" xfId="37132" xr:uid="{6F29DBDC-54C6-40A1-84E3-468D3AB8FB84}"/>
    <cellStyle name="40% - Accent1 25" xfId="2322" xr:uid="{858D80B1-2B2F-432D-99D4-D0241F466301}"/>
    <cellStyle name="40% - Accent1 25 2" xfId="37133" xr:uid="{81ECD521-5EDF-44A2-B9D3-5AB74ECA2D9A}"/>
    <cellStyle name="40% - Accent1 26" xfId="2323" xr:uid="{D01ABB53-DEB5-4D45-9D35-FBE90A90948F}"/>
    <cellStyle name="40% - Accent1 26 2" xfId="37134" xr:uid="{3E80C723-0D1B-42DF-8480-88DF8228CF93}"/>
    <cellStyle name="40% - Accent1 27" xfId="2324" xr:uid="{3BDD2BEE-909F-4F37-86A4-A1315ACF09D5}"/>
    <cellStyle name="40% - Accent1 27 2" xfId="37135" xr:uid="{069DD7BD-052C-489A-B3AA-6DFFD8544076}"/>
    <cellStyle name="40% - Accent1 28" xfId="2325" xr:uid="{3E1D6E24-A4E2-436A-9FEC-60337B0F5932}"/>
    <cellStyle name="40% - Accent1 28 2" xfId="37136" xr:uid="{B70F52A8-E958-48F8-A712-7D34A4F0E1D9}"/>
    <cellStyle name="40% - Accent1 29" xfId="2326" xr:uid="{9B26D5E3-C24F-4A0C-8E9B-7537E1A88834}"/>
    <cellStyle name="40% - Accent1 29 2" xfId="37137" xr:uid="{CD4EB8B2-93BC-4581-92F1-ED09C67FBACC}"/>
    <cellStyle name="40% - Accent1 3" xfId="145" xr:uid="{75607F94-A0CD-415C-808B-553B24D41F01}"/>
    <cellStyle name="40% - Accent1 3 2" xfId="2328" xr:uid="{A2DB245A-9010-4522-AF98-E8C71AC24481}"/>
    <cellStyle name="40% - Accent1 3 2 2" xfId="37139" xr:uid="{976F72D2-417F-4502-9E05-3E8EFB0FFF55}"/>
    <cellStyle name="40% - Accent1 3 3" xfId="2329" xr:uid="{01C5A04D-D27E-4E27-ABDB-39B9BF119970}"/>
    <cellStyle name="40% - Accent1 3 3 2" xfId="37140" xr:uid="{1ABDCCE6-9728-4691-A2C0-BA3DC6D36EE8}"/>
    <cellStyle name="40% - Accent1 3 4" xfId="2330" xr:uid="{5F0DC4B2-7342-4B02-895A-FF40C0ECE60F}"/>
    <cellStyle name="40% - Accent1 3 4 2" xfId="37141" xr:uid="{02A37CEE-129A-4D56-AC2B-ED0803AA8837}"/>
    <cellStyle name="40% - Accent1 3 5" xfId="37138" xr:uid="{70BAFF51-4DFA-499A-8F13-D8F5934F1DE6}"/>
    <cellStyle name="40% - Accent1 3 6" xfId="2327" xr:uid="{1488A637-B2BC-42B7-93B5-66D31E57591E}"/>
    <cellStyle name="40% - Accent1 30" xfId="2331" xr:uid="{76110BC9-DFC2-462B-BE21-3CF8D851E892}"/>
    <cellStyle name="40% - Accent1 30 2" xfId="37142" xr:uid="{BEF97ECA-D07C-4C7C-9FF4-28858854F3B2}"/>
    <cellStyle name="40% - Accent1 31" xfId="2332" xr:uid="{00D72EF8-190F-4E81-8BC3-DCEF42D1259E}"/>
    <cellStyle name="40% - Accent1 31 2" xfId="37143" xr:uid="{53DAB309-6009-4193-8BAF-878B8F36A8D5}"/>
    <cellStyle name="40% - Accent1 32" xfId="2333" xr:uid="{58418973-EEAB-4D67-9378-F76A087E6FD0}"/>
    <cellStyle name="40% - Accent1 32 2" xfId="37144" xr:uid="{89E7CD95-18E2-4BB7-9C61-4349BB559833}"/>
    <cellStyle name="40% - Accent1 33" xfId="2334" xr:uid="{F821AC1A-146A-442A-8D3F-59B0B75F93B2}"/>
    <cellStyle name="40% - Accent1 33 2" xfId="37145" xr:uid="{6CDF6991-F8EE-4A7A-96D8-F1F7A94682B1}"/>
    <cellStyle name="40% - Accent1 34" xfId="2335" xr:uid="{DB7B3CCC-49C5-4422-81B7-EA5D176F8AA4}"/>
    <cellStyle name="40% - Accent1 34 2" xfId="37146" xr:uid="{B2C9EAE9-ADB1-4324-8BB6-91C43C86EB39}"/>
    <cellStyle name="40% - Accent1 35" xfId="2336" xr:uid="{FBE6ECFC-19BE-42E8-B3A1-AE87A7771A8A}"/>
    <cellStyle name="40% - Accent1 35 2" xfId="37147" xr:uid="{08B20743-433A-473D-9E81-18005CC99FA9}"/>
    <cellStyle name="40% - Accent1 36" xfId="2337" xr:uid="{19208F69-6CB8-4EC9-A868-ECE187E7092A}"/>
    <cellStyle name="40% - Accent1 36 2" xfId="37148" xr:uid="{DE8D4974-8C54-412E-BE46-7DAD21242F55}"/>
    <cellStyle name="40% - Accent1 37" xfId="2338" xr:uid="{AF25A379-2B6F-4EA2-9FDE-804EC2AC53C2}"/>
    <cellStyle name="40% - Accent1 37 2" xfId="37149" xr:uid="{2293CE83-F679-44D2-ABBA-C8BA6B093826}"/>
    <cellStyle name="40% - Accent1 38" xfId="2339" xr:uid="{83C75B43-C1E7-4181-A07F-F30C1736AA66}"/>
    <cellStyle name="40% - Accent1 38 2" xfId="37150" xr:uid="{3FE98824-A6AC-4DC1-B1D8-D2E3234E6405}"/>
    <cellStyle name="40% - Accent1 39" xfId="2340" xr:uid="{36764D94-696C-4FF8-B385-67442E0AA171}"/>
    <cellStyle name="40% - Accent1 39 2" xfId="37151" xr:uid="{F92B8511-2725-472A-BDD6-84113B134287}"/>
    <cellStyle name="40% - Accent1 4" xfId="146" xr:uid="{11800335-5D35-4DAD-9FE9-060DE91D1829}"/>
    <cellStyle name="40% - Accent1 4 2" xfId="2342" xr:uid="{AA51BF0F-92BA-4D61-9BEA-F26899C34947}"/>
    <cellStyle name="40% - Accent1 4 2 2" xfId="37153" xr:uid="{4533022C-B54E-41E7-99E4-6E34DCCFE369}"/>
    <cellStyle name="40% - Accent1 4 3" xfId="2343" xr:uid="{2B90090D-03A8-4EA0-903F-4C74C5E55FEE}"/>
    <cellStyle name="40% - Accent1 4 3 2" xfId="37154" xr:uid="{BF0EF784-5A7E-43C7-AFB0-C799D630FBC0}"/>
    <cellStyle name="40% - Accent1 4 4" xfId="37152" xr:uid="{020CE2AF-55E2-4238-BAC3-4855FD516674}"/>
    <cellStyle name="40% - Accent1 4 5" xfId="2341" xr:uid="{6D39C25C-0278-474B-8BA7-7786D6D34DBC}"/>
    <cellStyle name="40% - Accent1 40" xfId="2344" xr:uid="{4F58CDF9-7CF7-4857-860A-69ABED489EA2}"/>
    <cellStyle name="40% - Accent1 40 2" xfId="37155" xr:uid="{658EA861-A55B-49EE-94CF-AC49416D43AB}"/>
    <cellStyle name="40% - Accent1 41" xfId="2345" xr:uid="{D4F7D62F-7777-4405-B8FB-751E6222CEF8}"/>
    <cellStyle name="40% - Accent1 41 2" xfId="37156" xr:uid="{DFC54F7C-39E4-4C7B-BC77-CD797A6B6691}"/>
    <cellStyle name="40% - Accent1 42" xfId="2346" xr:uid="{40916C16-16DE-44DF-8379-BE52CBE1C831}"/>
    <cellStyle name="40% - Accent1 42 2" xfId="37157" xr:uid="{2F5C33D8-FCB1-43EA-9CB6-16BA00BC0A19}"/>
    <cellStyle name="40% - Accent1 43" xfId="2347" xr:uid="{D8612D7A-4249-41FD-A687-7188A74FD7DE}"/>
    <cellStyle name="40% - Accent1 43 2" xfId="37158" xr:uid="{4D1CF18E-EC70-4BF3-BFEB-7228CFC6CD99}"/>
    <cellStyle name="40% - Accent1 5" xfId="147" xr:uid="{5D8B5CE4-D8ED-47FC-A799-569C1B8A984A}"/>
    <cellStyle name="40% - Accent1 5 2" xfId="2349" xr:uid="{C6F45900-AA98-46FD-83CF-2B2234ED4277}"/>
    <cellStyle name="40% - Accent1 5 2 2" xfId="37160" xr:uid="{EBA4ECD1-3973-45FC-85A4-6C85D9FD0761}"/>
    <cellStyle name="40% - Accent1 5 3" xfId="2350" xr:uid="{AF01213D-092B-41A8-BBD3-B5557832A6B0}"/>
    <cellStyle name="40% - Accent1 5 3 2" xfId="37161" xr:uid="{63DEB51E-9901-4E56-B7ED-8FA635F04F39}"/>
    <cellStyle name="40% - Accent1 5 4" xfId="37159" xr:uid="{B309193E-1C9E-42B0-A248-DC34625B4E79}"/>
    <cellStyle name="40% - Accent1 5 5" xfId="2348" xr:uid="{87BB3A41-4EC5-46B6-A6BB-B00CA2DD71E5}"/>
    <cellStyle name="40% - Accent1 6" xfId="148" xr:uid="{4D98B6AD-BB0F-43F7-93EB-57B67EABB90E}"/>
    <cellStyle name="40% - Accent1 6 2" xfId="2352" xr:uid="{6E098E43-9181-407E-8EFB-40385AF57B0D}"/>
    <cellStyle name="40% - Accent1 6 2 2" xfId="37163" xr:uid="{D6253D62-2FE8-4726-B172-63DCEF87DDDF}"/>
    <cellStyle name="40% - Accent1 6 3" xfId="2353" xr:uid="{107C79D8-150B-4893-82FB-EF091B1FDB4D}"/>
    <cellStyle name="40% - Accent1 6 3 2" xfId="37164" xr:uid="{081921D6-0206-4716-B53C-C0AA01793893}"/>
    <cellStyle name="40% - Accent1 6 4" xfId="37162" xr:uid="{90E8BD20-E05F-439D-A95C-26A079575255}"/>
    <cellStyle name="40% - Accent1 6 5" xfId="2351" xr:uid="{95FC21A9-796F-440A-9484-AB2948D095E1}"/>
    <cellStyle name="40% - Accent1 7" xfId="149" xr:uid="{161A2A4A-E3D1-4AAE-B478-080A61DC98E3}"/>
    <cellStyle name="40% - Accent1 7 2" xfId="2355" xr:uid="{FED452B7-B0FA-4879-9593-5518A49BA86C}"/>
    <cellStyle name="40% - Accent1 7 2 2" xfId="37166" xr:uid="{6A8DAA8F-C20B-426F-8035-E457F0F8C95C}"/>
    <cellStyle name="40% - Accent1 7 3" xfId="2356" xr:uid="{8AC2BCD3-B895-408B-8DAD-221FBF6DF646}"/>
    <cellStyle name="40% - Accent1 7 3 2" xfId="37167" xr:uid="{198DFA15-976C-4EDC-8754-6D0355C7A53A}"/>
    <cellStyle name="40% - Accent1 7 4" xfId="37165" xr:uid="{AB00A560-75F5-471B-8192-7C1D79C5859C}"/>
    <cellStyle name="40% - Accent1 7 5" xfId="2354" xr:uid="{59C4AE60-3ABE-4CDE-9D28-1BB26CE4542C}"/>
    <cellStyle name="40% - Accent1 8" xfId="150" xr:uid="{FC768CB8-DBC9-427D-9F83-59056D537D23}"/>
    <cellStyle name="40% - Accent1 8 2" xfId="2358" xr:uid="{DED20F53-9790-4908-B178-316B1CA63E59}"/>
    <cellStyle name="40% - Accent1 8 2 2" xfId="37169" xr:uid="{17C6998C-59E1-48E5-B960-E1B13F8A6C42}"/>
    <cellStyle name="40% - Accent1 8 3" xfId="2359" xr:uid="{FD18BB54-C351-459F-82E2-0CCE133ACE0E}"/>
    <cellStyle name="40% - Accent1 8 3 2" xfId="37170" xr:uid="{55C25760-4773-46ED-86F4-579170CF6934}"/>
    <cellStyle name="40% - Accent1 8 4" xfId="37168" xr:uid="{83DB3F0E-2C26-46C2-A404-D5CDAB4C03D1}"/>
    <cellStyle name="40% - Accent1 8 5" xfId="2357" xr:uid="{9DCF69B6-DD4A-48C3-9C73-6A189BAAC0C9}"/>
    <cellStyle name="40% - Accent1 9" xfId="2360" xr:uid="{207952D2-2C6D-47F8-90B6-D3993564CBE1}"/>
    <cellStyle name="40% - Accent1 9 2" xfId="2361" xr:uid="{37DDD325-3802-49BF-AD32-A23D9362A534}"/>
    <cellStyle name="40% - Accent1 9 2 2" xfId="37172" xr:uid="{AFE34351-DD93-4E84-ADF8-609F38AAC2B9}"/>
    <cellStyle name="40% - Accent1 9 3" xfId="37171" xr:uid="{1B569547-16DD-49EB-B2A8-711F3390A131}"/>
    <cellStyle name="40% - Accent2" xfId="1810" builtinId="35" customBuiltin="1"/>
    <cellStyle name="40% - Accent2 10" xfId="2362" xr:uid="{D1A5449C-4408-41D9-82B5-654231078E36}"/>
    <cellStyle name="40% - Accent2 10 2" xfId="2363" xr:uid="{05E3E792-BA4A-4E8F-A846-7D6FA01959D0}"/>
    <cellStyle name="40% - Accent2 10 2 2" xfId="37174" xr:uid="{7801557C-9B57-4065-8B78-C2317740E134}"/>
    <cellStyle name="40% - Accent2 10 3" xfId="37173" xr:uid="{6076EC4C-CC4C-4A90-87A8-E5D832576819}"/>
    <cellStyle name="40% - Accent2 11" xfId="2364" xr:uid="{7D8F79F0-B114-417C-A618-E2F0DD79D4A7}"/>
    <cellStyle name="40% - Accent2 11 2" xfId="2365" xr:uid="{8937BFA3-949E-4811-BC64-70EC7D025B43}"/>
    <cellStyle name="40% - Accent2 11 2 2" xfId="37176" xr:uid="{1FF00796-E1B5-45D9-8DA1-C95605B702A6}"/>
    <cellStyle name="40% - Accent2 11 3" xfId="37175" xr:uid="{25AC75CC-D986-483F-B5AB-0DEF49DDDE41}"/>
    <cellStyle name="40% - Accent2 12" xfId="2366" xr:uid="{CE145ABF-76A6-4425-B2D8-5E67A6373FE0}"/>
    <cellStyle name="40% - Accent2 12 2" xfId="37177" xr:uid="{A2612573-9FAE-4DE2-A87D-33B0D124AC3F}"/>
    <cellStyle name="40% - Accent2 13" xfId="2367" xr:uid="{5F81A391-939C-4076-A83D-2725E463FCBD}"/>
    <cellStyle name="40% - Accent2 13 2" xfId="37178" xr:uid="{8C4636EC-69CA-4776-A8D8-546809319818}"/>
    <cellStyle name="40% - Accent2 14" xfId="2368" xr:uid="{95FD3D8E-A66D-4E4F-B918-DAC771A7B36C}"/>
    <cellStyle name="40% - Accent2 14 2" xfId="37179" xr:uid="{A88DE7AE-A0DA-403C-86CA-234A0AA44DFE}"/>
    <cellStyle name="40% - Accent2 15" xfId="2369" xr:uid="{D52AC67C-E0B6-4BEE-92A7-59CE25D7054A}"/>
    <cellStyle name="40% - Accent2 15 2" xfId="37180" xr:uid="{729FB48F-8963-49E7-B141-79102D2395BE}"/>
    <cellStyle name="40% - Accent2 16" xfId="2370" xr:uid="{14B55FC5-7FF1-4C0E-9A12-8AAE492F4F94}"/>
    <cellStyle name="40% - Accent2 16 2" xfId="37181" xr:uid="{E85F767B-78CC-43FE-8140-2A58C61335A1}"/>
    <cellStyle name="40% - Accent2 17" xfId="2371" xr:uid="{7CD459C3-F567-4A70-B895-14533A552AAD}"/>
    <cellStyle name="40% - Accent2 17 2" xfId="37182" xr:uid="{15F95CEF-C34D-457C-ADC2-2D917A6708F9}"/>
    <cellStyle name="40% - Accent2 18" xfId="2372" xr:uid="{0A943410-B03C-48BE-B1CA-504ADC02AF5B}"/>
    <cellStyle name="40% - Accent2 18 2" xfId="37183" xr:uid="{32B0558A-401E-4A82-ACAB-3814E49F753F}"/>
    <cellStyle name="40% - Accent2 19" xfId="2373" xr:uid="{AEF7410C-2B0E-49D3-99E7-786D32BB03C8}"/>
    <cellStyle name="40% - Accent2 19 2" xfId="37184" xr:uid="{DBB65A8F-6CC6-4E37-82CF-FFCB64DF7DDF}"/>
    <cellStyle name="40% - Accent2 2" xfId="151" xr:uid="{D9946ABF-2C63-4B30-95AF-88C07F4C39C0}"/>
    <cellStyle name="40% - Accent2 2 10" xfId="152" xr:uid="{57B0F5B0-B757-424A-BDD7-D7EACF7C201D}"/>
    <cellStyle name="40% - Accent2 2 10 2" xfId="37186" xr:uid="{9A7AE5F1-55CA-4ADF-A88D-AC792E7AB89F}"/>
    <cellStyle name="40% - Accent2 2 10 3" xfId="2375" xr:uid="{7AA27B56-CD7D-4249-B85D-03A3AE0BCDE3}"/>
    <cellStyle name="40% - Accent2 2 11" xfId="153" xr:uid="{6397361C-476F-4F8F-8A2B-0C5B9CCD4191}"/>
    <cellStyle name="40% - Accent2 2 11 2" xfId="37187" xr:uid="{8875C882-4703-42C7-918D-FD66B4427BDB}"/>
    <cellStyle name="40% - Accent2 2 11 3" xfId="2376" xr:uid="{BCF90A4D-38FB-40DF-95B8-BA6FFA69AEB6}"/>
    <cellStyle name="40% - Accent2 2 12" xfId="154" xr:uid="{5DE879BA-E8F1-4F4A-9A29-43A4FBA19A33}"/>
    <cellStyle name="40% - Accent2 2 12 2" xfId="37188" xr:uid="{495ACB61-F600-4613-A495-5A41AE0576DB}"/>
    <cellStyle name="40% - Accent2 2 12 3" xfId="2377" xr:uid="{18827D4E-2F78-4EA9-BF58-BB22731B2F6A}"/>
    <cellStyle name="40% - Accent2 2 13" xfId="155" xr:uid="{8D2E33AC-840A-4291-809C-31327CE51158}"/>
    <cellStyle name="40% - Accent2 2 13 2" xfId="37189" xr:uid="{F7D0B8F2-1616-4FCD-8000-0B208A41DA08}"/>
    <cellStyle name="40% - Accent2 2 13 3" xfId="2378" xr:uid="{155C58D7-A83C-438B-B7AB-BD0C0A1B4DC3}"/>
    <cellStyle name="40% - Accent2 2 14" xfId="156" xr:uid="{49253471-AEE8-429A-8C88-64204D0019B4}"/>
    <cellStyle name="40% - Accent2 2 14 2" xfId="37190" xr:uid="{8E323775-33E7-4108-96EE-798BC0F07BA6}"/>
    <cellStyle name="40% - Accent2 2 14 3" xfId="2379" xr:uid="{AF386C37-A80C-4384-BC4D-1DBF4F5DE015}"/>
    <cellStyle name="40% - Accent2 2 15" xfId="157" xr:uid="{0428AFE9-E799-4BA7-8F44-155E93680110}"/>
    <cellStyle name="40% - Accent2 2 15 2" xfId="37191" xr:uid="{76D5DD50-A07A-4EEE-B940-AC74817DD9C9}"/>
    <cellStyle name="40% - Accent2 2 15 3" xfId="2380" xr:uid="{5DA724B2-AF46-45A2-9233-CB4BEAF29D95}"/>
    <cellStyle name="40% - Accent2 2 16" xfId="30522" xr:uid="{41244C51-65D9-4BC2-A7C6-B56A5380262D}"/>
    <cellStyle name="40% - Accent2 2 17" xfId="37185" xr:uid="{7C31D182-1964-4496-AE56-61524FB22C85}"/>
    <cellStyle name="40% - Accent2 2 18" xfId="2374" xr:uid="{B3FBE5DE-6187-49A6-A343-747FDEFAD5A8}"/>
    <cellStyle name="40% - Accent2 2 2" xfId="158" xr:uid="{41FB83C7-3AA1-4F23-8BD0-E68728648AF3}"/>
    <cellStyle name="40% - Accent2 2 2 2" xfId="37192" xr:uid="{61A85906-80A4-4AEA-B3BD-07A7F8C5445A}"/>
    <cellStyle name="40% - Accent2 2 2 3" xfId="2381" xr:uid="{E4E8D772-8397-4A19-A8DC-A6E7C1DFEABB}"/>
    <cellStyle name="40% - Accent2 2 3" xfId="159" xr:uid="{028F1CC8-3A83-4BC9-BA52-9B0F504D11D3}"/>
    <cellStyle name="40% - Accent2 2 3 2" xfId="37193" xr:uid="{55011C3C-EAFB-4AC1-8A86-7B6141FE295E}"/>
    <cellStyle name="40% - Accent2 2 3 3" xfId="2382" xr:uid="{8AEC9C45-59CB-49D1-AF6F-C32CB6F37D41}"/>
    <cellStyle name="40% - Accent2 2 4" xfId="160" xr:uid="{5575B57F-93CE-427B-A10D-7FC1E668EF0F}"/>
    <cellStyle name="40% - Accent2 2 4 2" xfId="37194" xr:uid="{594F70B3-7690-41D3-B92C-9C09CE5EE10E}"/>
    <cellStyle name="40% - Accent2 2 4 3" xfId="2383" xr:uid="{EFBB92E0-F725-43EB-843D-4B580813FAD0}"/>
    <cellStyle name="40% - Accent2 2 5" xfId="161" xr:uid="{3F2B8665-4323-4DF4-9E5D-644FDE1F645E}"/>
    <cellStyle name="40% - Accent2 2 5 2" xfId="37195" xr:uid="{221BE995-FC0C-4505-BC5C-1FE2047AB824}"/>
    <cellStyle name="40% - Accent2 2 5 3" xfId="2384" xr:uid="{F42617A3-853D-470E-9D09-8B673DCDB705}"/>
    <cellStyle name="40% - Accent2 2 6" xfId="162" xr:uid="{4001E02A-822E-4548-9A4F-1E9AD3B149E9}"/>
    <cellStyle name="40% - Accent2 2 6 2" xfId="37196" xr:uid="{3F6FE2D4-F248-4AF9-B93D-039814BB21E2}"/>
    <cellStyle name="40% - Accent2 2 6 3" xfId="2385" xr:uid="{CC84B764-7F34-4C88-B998-249AEE24BEC0}"/>
    <cellStyle name="40% - Accent2 2 7" xfId="163" xr:uid="{FFF99EF4-1BFA-40EB-AB05-D9A2F832E73A}"/>
    <cellStyle name="40% - Accent2 2 7 2" xfId="37197" xr:uid="{BC44FE7B-DD0E-43F1-8BCF-4816304D3976}"/>
    <cellStyle name="40% - Accent2 2 7 3" xfId="2386" xr:uid="{C03EEEBC-48C9-4E3F-B6E8-08E036DE6F9C}"/>
    <cellStyle name="40% - Accent2 2 8" xfId="164" xr:uid="{CC8699E5-79CA-4D6E-8894-61775F7814B4}"/>
    <cellStyle name="40% - Accent2 2 8 2" xfId="37198" xr:uid="{28A4B5D9-F18A-4D37-92CA-0487BC556C04}"/>
    <cellStyle name="40% - Accent2 2 8 3" xfId="2387" xr:uid="{68A8BA8A-E0C3-46A0-9244-2E7211263DBE}"/>
    <cellStyle name="40% - Accent2 2 9" xfId="165" xr:uid="{4CDD4611-32CE-421E-9885-80B275C0A986}"/>
    <cellStyle name="40% - Accent2 2 9 2" xfId="37199" xr:uid="{D9E7597C-963D-44F1-AE37-30588AB61D67}"/>
    <cellStyle name="40% - Accent2 2 9 3" xfId="2388" xr:uid="{54F30A0E-AFB8-4333-A898-7680781EC7D4}"/>
    <cellStyle name="40% - Accent2 20" xfId="2389" xr:uid="{D6ACF4B8-ADA4-457B-8595-C15305CFDB2F}"/>
    <cellStyle name="40% - Accent2 20 2" xfId="37200" xr:uid="{103D8EBC-E05B-486F-87A9-3B1DB0D56927}"/>
    <cellStyle name="40% - Accent2 21" xfId="2390" xr:uid="{028B838C-FE0C-4BC1-B521-0435BC32668F}"/>
    <cellStyle name="40% - Accent2 21 2" xfId="37201" xr:uid="{B8B702E8-C646-4838-835D-6528F05FA085}"/>
    <cellStyle name="40% - Accent2 22" xfId="2391" xr:uid="{78610029-FB10-44C5-8BD9-ED42388263C5}"/>
    <cellStyle name="40% - Accent2 22 2" xfId="37202" xr:uid="{ED90B415-66B1-4435-958F-CBA532037EE6}"/>
    <cellStyle name="40% - Accent2 23" xfId="2392" xr:uid="{B0006C61-DDE9-40DD-8D2F-BD6A7858DB8E}"/>
    <cellStyle name="40% - Accent2 23 2" xfId="37203" xr:uid="{5E0720C5-7D60-460C-9D6B-9D2D9AAA2DE8}"/>
    <cellStyle name="40% - Accent2 24" xfId="2393" xr:uid="{E872DED0-FD51-41FF-A3E5-DDC08EBFAD10}"/>
    <cellStyle name="40% - Accent2 24 2" xfId="37204" xr:uid="{4D0D9558-3EAA-4972-8980-E5AD20BB3EE6}"/>
    <cellStyle name="40% - Accent2 25" xfId="2394" xr:uid="{901E4561-4EB3-4AD7-A37C-A4311E42285B}"/>
    <cellStyle name="40% - Accent2 25 2" xfId="37205" xr:uid="{91AAD8E5-16B9-4735-B385-256DF9EB4D68}"/>
    <cellStyle name="40% - Accent2 26" xfId="2395" xr:uid="{4FCC22AA-27EE-4A96-94A8-3AC44615D15E}"/>
    <cellStyle name="40% - Accent2 26 2" xfId="37206" xr:uid="{D0ACD74C-DD63-4FC8-87F6-0B5B41E42F84}"/>
    <cellStyle name="40% - Accent2 27" xfId="2396" xr:uid="{E6F3AD45-6A9D-43A0-BF26-72BB68504B56}"/>
    <cellStyle name="40% - Accent2 27 2" xfId="37207" xr:uid="{94BB2E03-9DE3-43FB-A895-5142C05406B7}"/>
    <cellStyle name="40% - Accent2 28" xfId="2397" xr:uid="{589616A4-0621-47EC-9FFE-7CA5E30D7932}"/>
    <cellStyle name="40% - Accent2 28 2" xfId="37208" xr:uid="{3C6151FF-2AE5-41B0-B1A6-B7B2A30F07A1}"/>
    <cellStyle name="40% - Accent2 29" xfId="2398" xr:uid="{9211930F-1FEF-40D5-A0B9-DF5873C8A66C}"/>
    <cellStyle name="40% - Accent2 29 2" xfId="37209" xr:uid="{91EBABAE-9D48-472E-9D9F-6EAEB5752D5D}"/>
    <cellStyle name="40% - Accent2 3" xfId="166" xr:uid="{F806296E-675A-45A7-8E9B-53DF280C7156}"/>
    <cellStyle name="40% - Accent2 3 2" xfId="2400" xr:uid="{E79CF6D3-35D6-482B-9857-4583890CC7E4}"/>
    <cellStyle name="40% - Accent2 3 2 2" xfId="37211" xr:uid="{37E9E197-69E9-42D6-9E14-E7720858C10E}"/>
    <cellStyle name="40% - Accent2 3 3" xfId="37210" xr:uid="{A8CA32F0-B7A8-4F38-AD81-4A72093AE378}"/>
    <cellStyle name="40% - Accent2 3 4" xfId="2399" xr:uid="{1212A335-F101-4F17-A1B3-BE71C2165C01}"/>
    <cellStyle name="40% - Accent2 30" xfId="2401" xr:uid="{17B1026D-8BE9-46CB-93FF-CEA827AED37A}"/>
    <cellStyle name="40% - Accent2 30 2" xfId="37212" xr:uid="{EB7C1446-18A5-4A12-8275-DCB68D0D143E}"/>
    <cellStyle name="40% - Accent2 31" xfId="2402" xr:uid="{9E53714A-CB6F-471E-86E6-B4F1643C5FB4}"/>
    <cellStyle name="40% - Accent2 31 2" xfId="37213" xr:uid="{27F8AB02-B129-4EC7-8DA7-0631D4D65231}"/>
    <cellStyle name="40% - Accent2 32" xfId="2403" xr:uid="{ACAA370A-22C7-4AE5-BCF1-B733263CA5B0}"/>
    <cellStyle name="40% - Accent2 32 2" xfId="37214" xr:uid="{26B508AD-93FC-43CB-8F53-D626AE4D9AED}"/>
    <cellStyle name="40% - Accent2 33" xfId="2404" xr:uid="{D4A21665-5390-4726-BA0F-26DB542B2EEC}"/>
    <cellStyle name="40% - Accent2 33 2" xfId="37215" xr:uid="{DA61C1A3-A392-442C-BDD6-3CF91694594B}"/>
    <cellStyle name="40% - Accent2 34" xfId="2405" xr:uid="{2C8FAE96-EEB2-4F95-ACE5-2910C3D1534B}"/>
    <cellStyle name="40% - Accent2 34 2" xfId="37216" xr:uid="{C1365106-EC02-4957-8482-4A94060A76D4}"/>
    <cellStyle name="40% - Accent2 35" xfId="2406" xr:uid="{54928B46-E70C-4E24-9166-E7B2C57BA735}"/>
    <cellStyle name="40% - Accent2 35 2" xfId="37217" xr:uid="{F82CB6F9-8852-4638-904A-52D88FE3E90E}"/>
    <cellStyle name="40% - Accent2 36" xfId="2407" xr:uid="{F3005D8F-CE68-4191-8186-77937AEA045F}"/>
    <cellStyle name="40% - Accent2 36 2" xfId="37218" xr:uid="{BFEC5375-1613-4A28-B626-00548AE34404}"/>
    <cellStyle name="40% - Accent2 37" xfId="2408" xr:uid="{DAD3455C-6FF8-47DE-8A73-CC4A1339243F}"/>
    <cellStyle name="40% - Accent2 37 2" xfId="37219" xr:uid="{13E2BA93-0595-47AF-9400-DBB276A831D0}"/>
    <cellStyle name="40% - Accent2 38" xfId="2409" xr:uid="{677CEF45-D187-4BC8-8D96-DE5FCF02C9DF}"/>
    <cellStyle name="40% - Accent2 38 2" xfId="37220" xr:uid="{A740B256-4DF1-48EA-8293-F2B0D8B9AE3C}"/>
    <cellStyle name="40% - Accent2 39" xfId="2410" xr:uid="{8EA9F32E-200D-402D-B5E5-458E0D4060BF}"/>
    <cellStyle name="40% - Accent2 39 2" xfId="37221" xr:uid="{52A29F3C-441B-4C60-87AF-96581305432D}"/>
    <cellStyle name="40% - Accent2 4" xfId="167" xr:uid="{AB6C60D5-7AC7-4A28-9846-4699A499DD4D}"/>
    <cellStyle name="40% - Accent2 4 2" xfId="37222" xr:uid="{BCA3408C-09CE-4B99-8A2F-7FCF9C037035}"/>
    <cellStyle name="40% - Accent2 4 3" xfId="2411" xr:uid="{9B6A4347-1BF1-4582-B48C-6397D5EA923A}"/>
    <cellStyle name="40% - Accent2 40" xfId="2412" xr:uid="{036ACC97-F088-4AAD-8C68-3EEF5D1E6777}"/>
    <cellStyle name="40% - Accent2 40 2" xfId="37223" xr:uid="{85F20821-AC4B-4E93-81F8-262D0B686C32}"/>
    <cellStyle name="40% - Accent2 41" xfId="2413" xr:uid="{3847474C-2916-4056-A98E-4078B6F8B72D}"/>
    <cellStyle name="40% - Accent2 41 2" xfId="37224" xr:uid="{9224C75C-9B2C-4096-8AAA-736472894A08}"/>
    <cellStyle name="40% - Accent2 42" xfId="2414" xr:uid="{7616E3D2-AD34-46F2-9E40-EE7D9ED8E6C0}"/>
    <cellStyle name="40% - Accent2 42 2" xfId="37225" xr:uid="{E9EB9DC3-03B2-4029-A3FC-12D38CD1157E}"/>
    <cellStyle name="40% - Accent2 43" xfId="2415" xr:uid="{6D198CE2-09C9-424C-9718-A860E34701D1}"/>
    <cellStyle name="40% - Accent2 43 2" xfId="37226" xr:uid="{42900C23-F9CF-4965-85C1-99CA5CD03328}"/>
    <cellStyle name="40% - Accent2 5" xfId="168" xr:uid="{E8027B0F-D369-4C62-97D9-4DF74A05716D}"/>
    <cellStyle name="40% - Accent2 5 2" xfId="37227" xr:uid="{C3D45BD3-EBC9-42CE-B804-3E63917D39FD}"/>
    <cellStyle name="40% - Accent2 5 3" xfId="2416" xr:uid="{D8EE71BD-E964-4AC1-9C78-E9BB4716D86B}"/>
    <cellStyle name="40% - Accent2 6" xfId="169" xr:uid="{AB3663ED-004E-4B65-94B7-E86BB59F3923}"/>
    <cellStyle name="40% - Accent2 6 2" xfId="37228" xr:uid="{7E87CC3F-266A-45E2-8D2A-38F7675611E4}"/>
    <cellStyle name="40% - Accent2 6 3" xfId="2417" xr:uid="{2F734558-3FAF-4A6A-8007-5C6C941DA6BF}"/>
    <cellStyle name="40% - Accent2 7" xfId="170" xr:uid="{17B030E1-70CD-4F27-ADB9-E481EA249939}"/>
    <cellStyle name="40% - Accent2 7 2" xfId="37229" xr:uid="{CC7B875C-2404-4B3E-B615-C884148F3949}"/>
    <cellStyle name="40% - Accent2 7 3" xfId="2418" xr:uid="{6AC7BC2E-E48F-4A33-BE23-AD2AF8875E1D}"/>
    <cellStyle name="40% - Accent2 8" xfId="171" xr:uid="{856FAAB9-B43A-474E-BBC5-9A74FDCBBC9A}"/>
    <cellStyle name="40% - Accent2 8 2" xfId="37230" xr:uid="{1FA1DCF6-37D7-4803-A5D6-CEB5A824E87C}"/>
    <cellStyle name="40% - Accent2 8 3" xfId="2419" xr:uid="{0E834DA9-D157-42A0-A411-C897622C635E}"/>
    <cellStyle name="40% - Accent2 9" xfId="2420" xr:uid="{49E9BD6E-C25F-4029-B920-1712CA1D6EDD}"/>
    <cellStyle name="40% - Accent2 9 2" xfId="2421" xr:uid="{1614B43C-4600-405C-A60B-340C1096212C}"/>
    <cellStyle name="40% - Accent2 9 2 2" xfId="37232" xr:uid="{1DC14787-07E1-4050-B36D-C808F64D6841}"/>
    <cellStyle name="40% - Accent2 9 3" xfId="37231" xr:uid="{FFDEF015-2C5C-4342-AA3B-AA9CF294C0E8}"/>
    <cellStyle name="40% - Accent3" xfId="1814" builtinId="39" customBuiltin="1"/>
    <cellStyle name="40% - Accent3 10" xfId="2422" xr:uid="{9A43BF2E-5FDA-421E-80E9-470777BD0DA0}"/>
    <cellStyle name="40% - Accent3 10 2" xfId="2423" xr:uid="{0A300E8B-2FED-43C0-8B3E-86DD1B8706DB}"/>
    <cellStyle name="40% - Accent3 10 2 2" xfId="37234" xr:uid="{205E7B57-16CE-4858-90B8-5F5756B42BBE}"/>
    <cellStyle name="40% - Accent3 10 3" xfId="37233" xr:uid="{A382BFE3-008E-459D-8B77-6E958A3454A8}"/>
    <cellStyle name="40% - Accent3 11" xfId="2424" xr:uid="{E5C0E56C-4612-4E18-9937-A071BC00052A}"/>
    <cellStyle name="40% - Accent3 11 2" xfId="2425" xr:uid="{43CBD538-AFFF-453D-8A27-475DB547E333}"/>
    <cellStyle name="40% - Accent3 11 2 2" xfId="37236" xr:uid="{51029591-2C8D-49E8-ABC2-E33D3B35EE26}"/>
    <cellStyle name="40% - Accent3 11 3" xfId="37235" xr:uid="{567E0DC5-22CA-425E-9199-87ACD94BD015}"/>
    <cellStyle name="40% - Accent3 12" xfId="2426" xr:uid="{E87B827A-C8AB-4349-A00B-3405D47C4D33}"/>
    <cellStyle name="40% - Accent3 12 2" xfId="37237" xr:uid="{22771DB9-54C5-4BC1-B2B2-9345E8A79764}"/>
    <cellStyle name="40% - Accent3 13" xfId="2427" xr:uid="{1595B243-222C-4A61-A02F-6D2A6FE10F95}"/>
    <cellStyle name="40% - Accent3 13 2" xfId="37238" xr:uid="{9226D352-C137-47B9-9EE6-AF698C871718}"/>
    <cellStyle name="40% - Accent3 14" xfId="2428" xr:uid="{3912E7BC-C96E-45BC-90CA-877DF8C4496C}"/>
    <cellStyle name="40% - Accent3 14 2" xfId="37239" xr:uid="{AD2A5704-1A94-441D-881E-2A2E366802CB}"/>
    <cellStyle name="40% - Accent3 15" xfId="2429" xr:uid="{7A711064-3695-4565-8317-33EB3EE05764}"/>
    <cellStyle name="40% - Accent3 15 2" xfId="37240" xr:uid="{5CAD9A01-9DA8-4B3D-870A-7742C9A015B4}"/>
    <cellStyle name="40% - Accent3 16" xfId="2430" xr:uid="{C3C3672E-05D8-431A-97C2-BFFF31A54ECF}"/>
    <cellStyle name="40% - Accent3 16 2" xfId="37241" xr:uid="{935D466C-41C2-426A-9965-1E3318BA1E3F}"/>
    <cellStyle name="40% - Accent3 17" xfId="2431" xr:uid="{F390F1F0-1204-4766-BC2B-3DF8428D2CEA}"/>
    <cellStyle name="40% - Accent3 17 2" xfId="37242" xr:uid="{8E6F1356-23A9-4CFD-A4D8-4549DFFD26A2}"/>
    <cellStyle name="40% - Accent3 18" xfId="2432" xr:uid="{D2F4AE93-F342-4D87-83D1-7346362F1EFB}"/>
    <cellStyle name="40% - Accent3 18 2" xfId="37243" xr:uid="{6976184A-E32E-4171-9209-A22A04115240}"/>
    <cellStyle name="40% - Accent3 19" xfId="2433" xr:uid="{EB3D6A77-45AB-46C0-91CF-99097650686B}"/>
    <cellStyle name="40% - Accent3 19 2" xfId="37244" xr:uid="{BE6B974C-FCEF-463B-A4BF-82DDDC86B50A}"/>
    <cellStyle name="40% - Accent3 2" xfId="172" xr:uid="{32C90AE7-B6F5-4387-B89E-839D5F164EAA}"/>
    <cellStyle name="40% - Accent3 2 10" xfId="173" xr:uid="{143BDB57-300B-473E-A2A9-D4393E5B636F}"/>
    <cellStyle name="40% - Accent3 2 10 2" xfId="37246" xr:uid="{122F55BC-DE6B-406B-AA29-8B83918B283D}"/>
    <cellStyle name="40% - Accent3 2 10 3" xfId="2435" xr:uid="{72B1EC43-A0C2-49FC-AED4-2BA243B80E58}"/>
    <cellStyle name="40% - Accent3 2 11" xfId="174" xr:uid="{01E0A8F1-C084-40C3-9E21-9C9B53261FAE}"/>
    <cellStyle name="40% - Accent3 2 11 2" xfId="37247" xr:uid="{32D2AE13-7E89-40CF-AB7D-3C00677DD1E3}"/>
    <cellStyle name="40% - Accent3 2 11 3" xfId="2436" xr:uid="{6C98009F-17B4-48FF-A723-8E23C362F9AA}"/>
    <cellStyle name="40% - Accent3 2 12" xfId="175" xr:uid="{8112AC71-2104-4683-BDBF-E137AEC9DA0C}"/>
    <cellStyle name="40% - Accent3 2 12 2" xfId="37248" xr:uid="{F1141164-319F-4238-8D19-1686058548DC}"/>
    <cellStyle name="40% - Accent3 2 12 3" xfId="2437" xr:uid="{912BC27A-0D60-4DF0-A3EB-8E4336DB4E61}"/>
    <cellStyle name="40% - Accent3 2 13" xfId="176" xr:uid="{A183DA98-4B11-4710-BD22-4A162ACAED42}"/>
    <cellStyle name="40% - Accent3 2 13 2" xfId="37249" xr:uid="{D7E7057A-5EFF-413F-81D0-B80D1D734C0A}"/>
    <cellStyle name="40% - Accent3 2 13 3" xfId="2438" xr:uid="{C850BEB6-15A7-47C2-9160-AC6ECADA55C7}"/>
    <cellStyle name="40% - Accent3 2 14" xfId="177" xr:uid="{6DF47D3B-75A6-4872-ABC9-1DDB65DAAA48}"/>
    <cellStyle name="40% - Accent3 2 14 2" xfId="37250" xr:uid="{7689F278-5E17-4E4F-A2CF-68B620410A12}"/>
    <cellStyle name="40% - Accent3 2 14 3" xfId="2439" xr:uid="{D46BFEA7-DB24-4E1A-A570-0A69B26362A8}"/>
    <cellStyle name="40% - Accent3 2 15" xfId="178" xr:uid="{B08590B6-DC33-47FF-BCA0-E80694B465A8}"/>
    <cellStyle name="40% - Accent3 2 15 2" xfId="37251" xr:uid="{231F4BC4-858D-4370-9C3A-E1A0843C503A}"/>
    <cellStyle name="40% - Accent3 2 15 3" xfId="2440" xr:uid="{35C0A2DF-2B43-4B41-BA11-48E5F2D6736A}"/>
    <cellStyle name="40% - Accent3 2 16" xfId="2441" xr:uid="{45B0D3C0-239A-4812-8905-F988910AF270}"/>
    <cellStyle name="40% - Accent3 2 16 2" xfId="37252" xr:uid="{01E0D40C-4889-4AE5-AB9F-2C65AF4BE034}"/>
    <cellStyle name="40% - Accent3 2 17" xfId="30526" xr:uid="{DD9C9C56-32B7-4522-BD83-8382656A08B6}"/>
    <cellStyle name="40% - Accent3 2 18" xfId="37245" xr:uid="{5CDAED1F-E5B7-4509-8A3C-177F5F006ECA}"/>
    <cellStyle name="40% - Accent3 2 19" xfId="2434" xr:uid="{B8C9CF96-3624-4B05-9967-CDDC8A36C231}"/>
    <cellStyle name="40% - Accent3 2 2" xfId="179" xr:uid="{CD4D0CE4-23ED-451A-B864-CE1AB86DCA3D}"/>
    <cellStyle name="40% - Accent3 2 2 2" xfId="2443" xr:uid="{D018F4F7-7BEB-431E-AB92-9EA63227E568}"/>
    <cellStyle name="40% - Accent3 2 2 2 2" xfId="37254" xr:uid="{34BC7484-91B0-4C1D-9DBE-A48345EDABBE}"/>
    <cellStyle name="40% - Accent3 2 2 3" xfId="37253" xr:uid="{3F348C1E-8C5D-44A4-9793-78934C8FAC61}"/>
    <cellStyle name="40% - Accent3 2 2 4" xfId="2442" xr:uid="{15E1F499-4EDA-49BF-8C1D-4D7D0C022058}"/>
    <cellStyle name="40% - Accent3 2 3" xfId="180" xr:uid="{0BBB0400-DCDA-46D9-A274-892B82190F35}"/>
    <cellStyle name="40% - Accent3 2 3 2" xfId="2445" xr:uid="{1FD16470-85FE-4DDC-9386-1DA8F6B250B9}"/>
    <cellStyle name="40% - Accent3 2 3 2 2" xfId="37256" xr:uid="{2BE7EE00-1526-4048-A595-B6E2E4E96372}"/>
    <cellStyle name="40% - Accent3 2 3 3" xfId="37255" xr:uid="{9EBDD3C6-BF23-4156-BF63-92D243E85E91}"/>
    <cellStyle name="40% - Accent3 2 3 4" xfId="2444" xr:uid="{EF6E4F3F-2907-4CFF-9EEE-7A20828D688A}"/>
    <cellStyle name="40% - Accent3 2 4" xfId="181" xr:uid="{07B8E34B-F70C-419A-9EE1-F3E114E5C5EA}"/>
    <cellStyle name="40% - Accent3 2 4 2" xfId="37257" xr:uid="{2745878B-5C17-4134-A017-363AB9579464}"/>
    <cellStyle name="40% - Accent3 2 4 3" xfId="2446" xr:uid="{375FB0E8-3D2F-4D9F-9148-CB1765E98E54}"/>
    <cellStyle name="40% - Accent3 2 5" xfId="182" xr:uid="{9004207D-1025-4864-BE60-B428D2D17DC2}"/>
    <cellStyle name="40% - Accent3 2 5 2" xfId="37258" xr:uid="{24AD6704-80F7-4DFE-8D04-F86D93F07A0A}"/>
    <cellStyle name="40% - Accent3 2 5 3" xfId="2447" xr:uid="{C8D50830-DFA4-4D3C-A43F-1C83FC0FB864}"/>
    <cellStyle name="40% - Accent3 2 6" xfId="183" xr:uid="{2C6EFCD8-210F-48C4-BE8A-C75B4D66B6A8}"/>
    <cellStyle name="40% - Accent3 2 6 2" xfId="37259" xr:uid="{F8B2352E-083E-4AB5-ABC5-50DA2D55141D}"/>
    <cellStyle name="40% - Accent3 2 6 3" xfId="2448" xr:uid="{162FA1D8-0A1A-49C2-9D5B-A74C260D3CE7}"/>
    <cellStyle name="40% - Accent3 2 7" xfId="184" xr:uid="{14FD06DF-EA3D-44B5-BAC3-2766FB24E2F8}"/>
    <cellStyle name="40% - Accent3 2 7 2" xfId="37260" xr:uid="{F787FCF6-8C8E-4BBA-97B8-15DC0AE172F5}"/>
    <cellStyle name="40% - Accent3 2 7 3" xfId="2449" xr:uid="{2DDFBEF8-D869-466A-9BE6-26C4B999175F}"/>
    <cellStyle name="40% - Accent3 2 8" xfId="185" xr:uid="{67AA538F-BC48-49A1-86AF-F9EFF49ED7E0}"/>
    <cellStyle name="40% - Accent3 2 8 2" xfId="37261" xr:uid="{04E4DD70-736E-4467-86E3-300495A21DE9}"/>
    <cellStyle name="40% - Accent3 2 8 3" xfId="2450" xr:uid="{A3D845C7-6F7D-427E-AE38-D8DB97CB8684}"/>
    <cellStyle name="40% - Accent3 2 9" xfId="186" xr:uid="{FE066C2C-496B-4321-A1E6-AEE1BF143686}"/>
    <cellStyle name="40% - Accent3 2 9 2" xfId="37262" xr:uid="{9BBEA5A4-3B81-41DC-A197-D7E6BA4F70AF}"/>
    <cellStyle name="40% - Accent3 2 9 3" xfId="2451" xr:uid="{B10B0B4C-D4C1-48BB-A92F-D192037D85C5}"/>
    <cellStyle name="40% - Accent3 20" xfId="2452" xr:uid="{9004B21D-7C12-4976-A314-C617C09D1DC3}"/>
    <cellStyle name="40% - Accent3 20 2" xfId="37263" xr:uid="{13968187-4444-4039-8F00-D2E52161F2DA}"/>
    <cellStyle name="40% - Accent3 21" xfId="2453" xr:uid="{E9B26301-A967-499B-AC63-8559248CC3AF}"/>
    <cellStyle name="40% - Accent3 21 2" xfId="37264" xr:uid="{DE9914EB-A00F-445A-9029-A9A434235082}"/>
    <cellStyle name="40% - Accent3 22" xfId="2454" xr:uid="{628EDE3A-940A-4351-8120-9767B73C8241}"/>
    <cellStyle name="40% - Accent3 22 2" xfId="37265" xr:uid="{6B4400D6-19DA-4494-88E3-5B7067A01B31}"/>
    <cellStyle name="40% - Accent3 23" xfId="2455" xr:uid="{4879A370-3B82-4250-A863-1C1F5F7E7DC6}"/>
    <cellStyle name="40% - Accent3 23 2" xfId="37266" xr:uid="{36D14B6D-5319-4C0F-9028-14CA22002E43}"/>
    <cellStyle name="40% - Accent3 24" xfId="2456" xr:uid="{63E60292-F448-4A9E-BAC5-62175355D923}"/>
    <cellStyle name="40% - Accent3 24 2" xfId="37267" xr:uid="{EA64ACC0-09EB-4B92-8EC4-7849E36FDDBB}"/>
    <cellStyle name="40% - Accent3 25" xfId="2457" xr:uid="{BBED7147-0B20-4DB8-9F4D-2D006CCAC1F6}"/>
    <cellStyle name="40% - Accent3 25 2" xfId="37268" xr:uid="{C28D2131-2D38-47BD-973D-DA078CE96F83}"/>
    <cellStyle name="40% - Accent3 26" xfId="2458" xr:uid="{9CF7399F-60E6-452C-8DA0-AABE1E26214A}"/>
    <cellStyle name="40% - Accent3 26 2" xfId="37269" xr:uid="{C7FC4EE5-1B1A-454C-A06C-37CD97140A43}"/>
    <cellStyle name="40% - Accent3 27" xfId="2459" xr:uid="{A03483FC-E85D-4CFF-987F-856268791E04}"/>
    <cellStyle name="40% - Accent3 27 2" xfId="37270" xr:uid="{87F51426-DFB3-456A-94A4-B89986777529}"/>
    <cellStyle name="40% - Accent3 28" xfId="2460" xr:uid="{934AE74E-849A-4370-AE3D-7160FBE9D6E4}"/>
    <cellStyle name="40% - Accent3 28 2" xfId="37271" xr:uid="{28E97F9A-7BF2-4109-AADC-D276025ED67D}"/>
    <cellStyle name="40% - Accent3 29" xfId="2461" xr:uid="{E3BC7255-EDB0-4342-9572-B70ABDCF5DD5}"/>
    <cellStyle name="40% - Accent3 29 2" xfId="37272" xr:uid="{E9937950-8D3F-412A-9889-0821090C844B}"/>
    <cellStyle name="40% - Accent3 3" xfId="187" xr:uid="{6431F96C-E2DD-4C2B-BD54-519148718CFF}"/>
    <cellStyle name="40% - Accent3 3 2" xfId="2463" xr:uid="{66912F61-3028-41A7-AAF3-695FB39AEE6E}"/>
    <cellStyle name="40% - Accent3 3 2 2" xfId="37274" xr:uid="{4B19B534-BA9A-4D7A-B600-81360714DC0C}"/>
    <cellStyle name="40% - Accent3 3 3" xfId="2464" xr:uid="{01FAD4F8-3EAF-4D43-9043-E85CB31E0B22}"/>
    <cellStyle name="40% - Accent3 3 3 2" xfId="37275" xr:uid="{26131FCE-DE66-47AD-BFEC-5F86FCDF8B9E}"/>
    <cellStyle name="40% - Accent3 3 4" xfId="2465" xr:uid="{506328F4-BE0C-4FD4-A253-324C247FE382}"/>
    <cellStyle name="40% - Accent3 3 4 2" xfId="37276" xr:uid="{3ECA09FF-8FA7-4E63-B714-BB330635FB4A}"/>
    <cellStyle name="40% - Accent3 3 5" xfId="37273" xr:uid="{A98BEC57-0903-4759-888F-1E23C61308C1}"/>
    <cellStyle name="40% - Accent3 3 6" xfId="2462" xr:uid="{A343D81A-EDAB-4359-8D85-13156A64015D}"/>
    <cellStyle name="40% - Accent3 30" xfId="2466" xr:uid="{73EF4467-E0FB-4B4C-ADB4-271991BD3D05}"/>
    <cellStyle name="40% - Accent3 30 2" xfId="37277" xr:uid="{EC89B7F6-2013-4EB1-8061-F725B10D9E41}"/>
    <cellStyle name="40% - Accent3 31" xfId="2467" xr:uid="{921DDF5A-D8EE-42F1-8069-9B1DE8655FE6}"/>
    <cellStyle name="40% - Accent3 31 2" xfId="37278" xr:uid="{5FF62096-DA14-485A-88E8-90D3347B85CA}"/>
    <cellStyle name="40% - Accent3 32" xfId="2468" xr:uid="{D0B20E2C-1314-4EEC-AEFD-DB931B401D6D}"/>
    <cellStyle name="40% - Accent3 32 2" xfId="37279" xr:uid="{9323F776-DD3D-41C8-A50B-96E2B1E9493F}"/>
    <cellStyle name="40% - Accent3 33" xfId="2469" xr:uid="{4F86745E-27B8-4400-849D-B9DC175A8753}"/>
    <cellStyle name="40% - Accent3 33 2" xfId="37280" xr:uid="{5166695A-1F08-4500-8A37-D65EC44CBFD5}"/>
    <cellStyle name="40% - Accent3 34" xfId="2470" xr:uid="{E4E2726E-9A51-4E34-8B35-87111AD0F855}"/>
    <cellStyle name="40% - Accent3 34 2" xfId="37281" xr:uid="{CCD12E94-EA01-4FA4-B054-8E20343C7C16}"/>
    <cellStyle name="40% - Accent3 35" xfId="2471" xr:uid="{30837E1B-9AF5-4C77-82FC-00BA5C9AA978}"/>
    <cellStyle name="40% - Accent3 35 2" xfId="37282" xr:uid="{E4E9D715-2899-4870-9F54-A2AD8A6152C1}"/>
    <cellStyle name="40% - Accent3 36" xfId="2472" xr:uid="{17A2F8BB-36E0-47E6-8D6F-DEA2D67F7E0B}"/>
    <cellStyle name="40% - Accent3 36 2" xfId="37283" xr:uid="{4C7BF99A-EAAB-4B0F-BD34-275F19918C02}"/>
    <cellStyle name="40% - Accent3 37" xfId="2473" xr:uid="{CAB6BDAE-A0E9-47D8-90BD-039C1AB1A63C}"/>
    <cellStyle name="40% - Accent3 37 2" xfId="37284" xr:uid="{36D41D2B-8436-4CEA-AFF9-06D1687A83DB}"/>
    <cellStyle name="40% - Accent3 38" xfId="2474" xr:uid="{776491DB-CF57-4D59-B0CC-22DAE32D078D}"/>
    <cellStyle name="40% - Accent3 38 2" xfId="37285" xr:uid="{EF32570F-97C0-401F-A095-C1F5D988D1B5}"/>
    <cellStyle name="40% - Accent3 39" xfId="2475" xr:uid="{7BEAF806-5E2B-496C-9946-E39264EC1E10}"/>
    <cellStyle name="40% - Accent3 39 2" xfId="37286" xr:uid="{416C4AD8-F580-4D3C-B4FC-6D2755169B28}"/>
    <cellStyle name="40% - Accent3 4" xfId="188" xr:uid="{F6637A59-1A2E-4BB5-92E4-E8B9546C87BD}"/>
    <cellStyle name="40% - Accent3 4 2" xfId="2477" xr:uid="{86434EFD-313B-4989-8860-254103996B66}"/>
    <cellStyle name="40% - Accent3 4 2 2" xfId="37288" xr:uid="{68095703-94C3-4408-822F-B404A8395638}"/>
    <cellStyle name="40% - Accent3 4 3" xfId="2478" xr:uid="{60FA2EB9-9C90-45C5-A670-AFD47A084555}"/>
    <cellStyle name="40% - Accent3 4 3 2" xfId="37289" xr:uid="{F6AB54B6-21D1-4225-B724-7F515741874A}"/>
    <cellStyle name="40% - Accent3 4 4" xfId="37287" xr:uid="{EDACA424-6344-40C3-AC39-72192D986E61}"/>
    <cellStyle name="40% - Accent3 4 5" xfId="2476" xr:uid="{D0B89D69-8E00-40FF-9B82-836D129C5476}"/>
    <cellStyle name="40% - Accent3 40" xfId="2479" xr:uid="{AA9BF321-585B-4866-9780-17E3566A5A0C}"/>
    <cellStyle name="40% - Accent3 40 2" xfId="37290" xr:uid="{9E69598A-49F1-4AB7-BADD-D784B4B29584}"/>
    <cellStyle name="40% - Accent3 41" xfId="2480" xr:uid="{F1C522FD-4CA8-4813-B2A9-797AB78E94D5}"/>
    <cellStyle name="40% - Accent3 41 2" xfId="37291" xr:uid="{1657CD01-8D6A-4D41-AD6F-F6E8BCCF1F6E}"/>
    <cellStyle name="40% - Accent3 42" xfId="2481" xr:uid="{851AB9FE-7150-4383-9CF4-D5D03F23A145}"/>
    <cellStyle name="40% - Accent3 42 2" xfId="37292" xr:uid="{B3DBC189-D918-452F-8A8C-67BCFA664D43}"/>
    <cellStyle name="40% - Accent3 43" xfId="2482" xr:uid="{CAFFC857-CE31-4593-AD1F-9B72BFD3A509}"/>
    <cellStyle name="40% - Accent3 43 2" xfId="37293" xr:uid="{1C800D25-E527-4487-BCC1-A4FF413C2E13}"/>
    <cellStyle name="40% - Accent3 5" xfId="189" xr:uid="{49712B87-AFD1-43D7-ABAD-A327B8A065FB}"/>
    <cellStyle name="40% - Accent3 5 2" xfId="2484" xr:uid="{AB059E28-D7E7-4466-BBD7-E7EEAC4590B7}"/>
    <cellStyle name="40% - Accent3 5 2 2" xfId="37295" xr:uid="{AE8B6F2E-6816-4AF2-9F0A-DDCC806D43F9}"/>
    <cellStyle name="40% - Accent3 5 3" xfId="2485" xr:uid="{CF9B2DDD-D696-48DF-9974-21D71F028EB2}"/>
    <cellStyle name="40% - Accent3 5 3 2" xfId="37296" xr:uid="{95EC4DD8-4CB6-4837-A419-89633A38B93B}"/>
    <cellStyle name="40% - Accent3 5 4" xfId="37294" xr:uid="{BEDF05FE-36B3-42FA-9809-BDFF648EEB0D}"/>
    <cellStyle name="40% - Accent3 5 5" xfId="2483" xr:uid="{00D2A0E1-E40B-4DCC-B1D6-9D4957E5159F}"/>
    <cellStyle name="40% - Accent3 6" xfId="190" xr:uid="{7D603197-A13E-4B13-A274-F91D4FE52D9E}"/>
    <cellStyle name="40% - Accent3 6 2" xfId="2487" xr:uid="{92CB1DED-A5AB-4290-9E41-1119BBC097A6}"/>
    <cellStyle name="40% - Accent3 6 2 2" xfId="37298" xr:uid="{AF2586B7-A26C-49F8-9D68-B29C13590CE2}"/>
    <cellStyle name="40% - Accent3 6 3" xfId="2488" xr:uid="{DA16CB2A-E51B-4F91-A9F5-609CB0D57A94}"/>
    <cellStyle name="40% - Accent3 6 3 2" xfId="37299" xr:uid="{3DE97E46-BD96-449D-9AD5-A95A98C8FFA4}"/>
    <cellStyle name="40% - Accent3 6 4" xfId="37297" xr:uid="{06582452-67D0-456E-8056-36719E48304B}"/>
    <cellStyle name="40% - Accent3 6 5" xfId="2486" xr:uid="{ED56B76B-952B-4544-BC42-61532B8D3E5B}"/>
    <cellStyle name="40% - Accent3 7" xfId="191" xr:uid="{D3D893DD-7979-4348-BF9A-90D5BC268A3F}"/>
    <cellStyle name="40% - Accent3 7 2" xfId="2490" xr:uid="{3267ED92-EADB-409E-92CC-799A87434F5B}"/>
    <cellStyle name="40% - Accent3 7 2 2" xfId="37301" xr:uid="{9CED6A22-4BA8-4106-836E-5AC7BB9B86CD}"/>
    <cellStyle name="40% - Accent3 7 3" xfId="2491" xr:uid="{05132F76-89FA-4BD4-9404-C0B3CCDDF03B}"/>
    <cellStyle name="40% - Accent3 7 3 2" xfId="37302" xr:uid="{8A9A201D-29EE-4C97-8DF6-0113D0C6C61A}"/>
    <cellStyle name="40% - Accent3 7 4" xfId="37300" xr:uid="{1D332142-ECCD-4A03-86DA-D1E707C4A611}"/>
    <cellStyle name="40% - Accent3 7 5" xfId="2489" xr:uid="{D3A85A09-2F6A-4C8B-803D-7E6D41DAAFB6}"/>
    <cellStyle name="40% - Accent3 8" xfId="192" xr:uid="{1CE303DC-DF6A-4F0D-AB44-DCD44E663B63}"/>
    <cellStyle name="40% - Accent3 8 2" xfId="2493" xr:uid="{26C6342F-D444-42AC-A5CF-6DB2102B6EC0}"/>
    <cellStyle name="40% - Accent3 8 2 2" xfId="37304" xr:uid="{F2BE1FD4-2C50-489C-9D2A-C6EB89CBA470}"/>
    <cellStyle name="40% - Accent3 8 3" xfId="2494" xr:uid="{6EAB3D6F-853C-4D54-BFC1-783BBB74624F}"/>
    <cellStyle name="40% - Accent3 8 3 2" xfId="37305" xr:uid="{007DDE3D-C52D-4FD1-814B-937BB58C68D4}"/>
    <cellStyle name="40% - Accent3 8 4" xfId="37303" xr:uid="{F7A3BB8B-BAF2-47DD-9DDC-4FD464011D80}"/>
    <cellStyle name="40% - Accent3 8 5" xfId="2492" xr:uid="{C0A94022-7355-4E9B-AB8C-4D570CC1A379}"/>
    <cellStyle name="40% - Accent3 9" xfId="2495" xr:uid="{601556EA-9117-4115-B49C-7330A64D46CC}"/>
    <cellStyle name="40% - Accent3 9 2" xfId="2496" xr:uid="{D017F959-A4FD-4ADB-AD5F-D9BDA410DA8C}"/>
    <cellStyle name="40% - Accent3 9 2 2" xfId="37307" xr:uid="{F596C06F-4C43-4426-9727-F3B88A8EA05F}"/>
    <cellStyle name="40% - Accent3 9 3" xfId="37306" xr:uid="{7FF80153-DDB7-48D5-9780-CA5E57FE3201}"/>
    <cellStyle name="40% - Accent4" xfId="1818" builtinId="43" customBuiltin="1"/>
    <cellStyle name="40% - Accent4 10" xfId="2497" xr:uid="{9251AE46-D9F0-4C24-8882-154BACD6BBEB}"/>
    <cellStyle name="40% - Accent4 10 2" xfId="2498" xr:uid="{1FE70330-2411-4178-B101-29E0C18C1239}"/>
    <cellStyle name="40% - Accent4 10 2 2" xfId="37309" xr:uid="{80D1F57D-5AFD-49D0-8B84-B63C4A0C1A05}"/>
    <cellStyle name="40% - Accent4 10 3" xfId="37308" xr:uid="{0EBF8D6E-93B5-477B-8778-7C3D9FFDFDE6}"/>
    <cellStyle name="40% - Accent4 11" xfId="2499" xr:uid="{9D6AD0D3-0C9E-4705-B978-7E425BFC28A8}"/>
    <cellStyle name="40% - Accent4 11 2" xfId="2500" xr:uid="{87CA0A33-051E-4BF2-9181-16DBA6F486DA}"/>
    <cellStyle name="40% - Accent4 11 2 2" xfId="37311" xr:uid="{94349EB0-461F-4436-A11C-F4C37F4E1D44}"/>
    <cellStyle name="40% - Accent4 11 3" xfId="37310" xr:uid="{F121130E-93AE-4C22-AD7B-9720FCBF95E6}"/>
    <cellStyle name="40% - Accent4 12" xfId="2501" xr:uid="{E14DA6FE-923A-4C86-8299-3D97FD076CDD}"/>
    <cellStyle name="40% - Accent4 12 2" xfId="37312" xr:uid="{B4807C59-EF38-4224-932B-09CF94FB09B9}"/>
    <cellStyle name="40% - Accent4 13" xfId="2502" xr:uid="{C892C8E7-0F63-45C9-A85D-60D1C2929FD1}"/>
    <cellStyle name="40% - Accent4 13 2" xfId="37313" xr:uid="{18E02733-D7BD-4913-A069-EA2A895A0533}"/>
    <cellStyle name="40% - Accent4 14" xfId="2503" xr:uid="{80EF4A7F-D987-4043-B442-71C4C92A2B79}"/>
    <cellStyle name="40% - Accent4 14 2" xfId="37314" xr:uid="{30CD16AF-9432-4587-B4E8-C73FDEBAC1ED}"/>
    <cellStyle name="40% - Accent4 15" xfId="2504" xr:uid="{4232BC13-A914-4687-AB0C-6B4A9C2DCE0C}"/>
    <cellStyle name="40% - Accent4 15 2" xfId="37315" xr:uid="{98BB6947-C4D0-43C2-BA1F-EFBD09580D01}"/>
    <cellStyle name="40% - Accent4 16" xfId="2505" xr:uid="{D5824284-5E95-40A4-8E3A-2FC3F70029BB}"/>
    <cellStyle name="40% - Accent4 16 2" xfId="37316" xr:uid="{25DBA5B5-F17A-400F-B2D1-3C59E3048B7D}"/>
    <cellStyle name="40% - Accent4 17" xfId="2506" xr:uid="{71612465-EECC-4A82-8549-C6387D1FD128}"/>
    <cellStyle name="40% - Accent4 17 2" xfId="37317" xr:uid="{CB157B78-7BE6-4979-9AE0-64C30BDFECFE}"/>
    <cellStyle name="40% - Accent4 18" xfId="2507" xr:uid="{3E6F8197-FCAD-44A3-8B77-7EE7C0ECE33F}"/>
    <cellStyle name="40% - Accent4 18 2" xfId="37318" xr:uid="{A2C20C7D-703C-4050-AD6C-6B87E0D1E5EA}"/>
    <cellStyle name="40% - Accent4 19" xfId="2508" xr:uid="{3BE73107-3DF8-4456-986D-868221243C69}"/>
    <cellStyle name="40% - Accent4 19 2" xfId="37319" xr:uid="{2A22DA61-722B-4A44-874B-5771E7D0E83F}"/>
    <cellStyle name="40% - Accent4 2" xfId="193" xr:uid="{4F6A6DAC-86F6-42B8-8FED-16F7FC48B8C9}"/>
    <cellStyle name="40% - Accent4 2 10" xfId="194" xr:uid="{4635FDD0-C7C7-411A-82D1-0CE78D8AC5AE}"/>
    <cellStyle name="40% - Accent4 2 10 2" xfId="37321" xr:uid="{087BB01B-D4F6-4167-82A5-EE58243E4717}"/>
    <cellStyle name="40% - Accent4 2 10 3" xfId="2510" xr:uid="{A6134D4E-4357-4E47-9B05-B37DAB918ABD}"/>
    <cellStyle name="40% - Accent4 2 11" xfId="195" xr:uid="{74788517-B3F2-47FB-B160-665F1B32579D}"/>
    <cellStyle name="40% - Accent4 2 11 2" xfId="37322" xr:uid="{5F913122-7077-45D5-A25A-F7014D1E153A}"/>
    <cellStyle name="40% - Accent4 2 11 3" xfId="2511" xr:uid="{C07D784F-A709-4617-98DF-BEC7E8C7BFB5}"/>
    <cellStyle name="40% - Accent4 2 12" xfId="196" xr:uid="{C4651F77-EC04-49F0-B385-A475161A75AF}"/>
    <cellStyle name="40% - Accent4 2 12 2" xfId="37323" xr:uid="{3B553E24-8456-4493-90CC-BD44B75BE361}"/>
    <cellStyle name="40% - Accent4 2 12 3" xfId="2512" xr:uid="{F1B75CF0-02E5-4DB4-9766-9B68002CCA93}"/>
    <cellStyle name="40% - Accent4 2 13" xfId="197" xr:uid="{340888CD-6C46-42E5-AAEF-E15FB1E1EDF1}"/>
    <cellStyle name="40% - Accent4 2 13 2" xfId="37324" xr:uid="{7B424954-8098-4628-8EBF-0B42F07A598F}"/>
    <cellStyle name="40% - Accent4 2 13 3" xfId="2513" xr:uid="{6B468217-F04A-4AE6-AAEE-A9BC6063E780}"/>
    <cellStyle name="40% - Accent4 2 14" xfId="198" xr:uid="{EA3603F1-11EA-4AEB-A30F-BE595AADF46A}"/>
    <cellStyle name="40% - Accent4 2 14 2" xfId="37325" xr:uid="{47F731A9-DC4C-41BE-B902-3BF83F16D16C}"/>
    <cellStyle name="40% - Accent4 2 14 3" xfId="2514" xr:uid="{9BEEF560-B2EE-420A-8B68-6783B059A1A8}"/>
    <cellStyle name="40% - Accent4 2 15" xfId="199" xr:uid="{0DCBE24E-4442-4FA3-9B42-02AF18CE5957}"/>
    <cellStyle name="40% - Accent4 2 15 2" xfId="37326" xr:uid="{ED592C4F-78BA-4F15-9BEA-85390113B97A}"/>
    <cellStyle name="40% - Accent4 2 15 3" xfId="2515" xr:uid="{4B45AA63-324F-4DA2-A482-5E7BFDA77C91}"/>
    <cellStyle name="40% - Accent4 2 16" xfId="2516" xr:uid="{F4776D9E-AF24-49D4-A6AB-7E8391F0EBC0}"/>
    <cellStyle name="40% - Accent4 2 16 2" xfId="37327" xr:uid="{D0029773-1F16-4B06-81EB-FF5C0285D54B}"/>
    <cellStyle name="40% - Accent4 2 17" xfId="30530" xr:uid="{FD68C62F-1100-47D8-922E-CD6494077470}"/>
    <cellStyle name="40% - Accent4 2 18" xfId="37320" xr:uid="{630D119B-0AB5-4EAC-97B5-C9685426BE38}"/>
    <cellStyle name="40% - Accent4 2 19" xfId="2509" xr:uid="{075FA59B-37CB-4358-A93A-0A1F53B6A42B}"/>
    <cellStyle name="40% - Accent4 2 2" xfId="200" xr:uid="{B4D4F640-0DEE-4407-9FBC-A2F49D6B2DF1}"/>
    <cellStyle name="40% - Accent4 2 2 2" xfId="2518" xr:uid="{BE39436F-7BA7-40A3-8D48-B757F92EF6A6}"/>
    <cellStyle name="40% - Accent4 2 2 2 2" xfId="37329" xr:uid="{B9D63B23-ABD1-45A6-98DE-5DF561F590D1}"/>
    <cellStyle name="40% - Accent4 2 2 3" xfId="37328" xr:uid="{4E3AB78D-8F34-4AC8-BFC2-06261494E7B0}"/>
    <cellStyle name="40% - Accent4 2 2 4" xfId="2517" xr:uid="{1A0F8ECE-3F10-401D-BD4C-094A74917586}"/>
    <cellStyle name="40% - Accent4 2 3" xfId="201" xr:uid="{76E0D6E1-F174-4572-A626-F6A4CEECB580}"/>
    <cellStyle name="40% - Accent4 2 3 2" xfId="2520" xr:uid="{03DF1D2F-D27E-4234-AB80-D34D43AFE429}"/>
    <cellStyle name="40% - Accent4 2 3 2 2" xfId="37331" xr:uid="{065DEC5E-C3AE-49F0-ADDB-6CB3BFC9FDFD}"/>
    <cellStyle name="40% - Accent4 2 3 3" xfId="37330" xr:uid="{D6FC9B45-B757-4B47-9E82-CAB74578DCD0}"/>
    <cellStyle name="40% - Accent4 2 3 4" xfId="2519" xr:uid="{1BE5A046-67BD-4C0D-978C-CF44A80489A7}"/>
    <cellStyle name="40% - Accent4 2 4" xfId="202" xr:uid="{B397553A-6456-4252-8613-78D791662B97}"/>
    <cellStyle name="40% - Accent4 2 4 2" xfId="37332" xr:uid="{8B488F1C-2140-41B4-A597-4E772D6F5840}"/>
    <cellStyle name="40% - Accent4 2 4 3" xfId="2521" xr:uid="{7B59B24B-EC6B-4F8B-A22F-96EEB89094B0}"/>
    <cellStyle name="40% - Accent4 2 5" xfId="203" xr:uid="{E0DBF7A4-EE0F-48FB-9826-CC7E5625C476}"/>
    <cellStyle name="40% - Accent4 2 5 2" xfId="37333" xr:uid="{37B6E2DF-2C0B-4A15-9327-875F3F51AA94}"/>
    <cellStyle name="40% - Accent4 2 5 3" xfId="2522" xr:uid="{2155341C-7232-4FEA-94FD-0608CA7ADB93}"/>
    <cellStyle name="40% - Accent4 2 6" xfId="204" xr:uid="{5EC654C7-F6DE-42AB-A1D4-F0CAB328663B}"/>
    <cellStyle name="40% - Accent4 2 6 2" xfId="37334" xr:uid="{54D98B5C-9066-48BC-AECE-9C1B6DD69F36}"/>
    <cellStyle name="40% - Accent4 2 6 3" xfId="2523" xr:uid="{B1C7F67A-626D-4580-898C-B424D317C3DD}"/>
    <cellStyle name="40% - Accent4 2 7" xfId="205" xr:uid="{96E8A638-4850-40B7-8497-C7B069D6A8C6}"/>
    <cellStyle name="40% - Accent4 2 7 2" xfId="37335" xr:uid="{244E807A-002E-4C13-84F2-7DD1C7DFF3C1}"/>
    <cellStyle name="40% - Accent4 2 7 3" xfId="2524" xr:uid="{1FB76583-598B-4622-BB2D-3005BF76C968}"/>
    <cellStyle name="40% - Accent4 2 8" xfId="206" xr:uid="{C94DEEAF-B79B-4EFE-BA94-2FA8968EAE98}"/>
    <cellStyle name="40% - Accent4 2 8 2" xfId="37336" xr:uid="{B4E81B9D-B1E6-42D9-A3F7-7F7E095F3403}"/>
    <cellStyle name="40% - Accent4 2 8 3" xfId="2525" xr:uid="{DEE022AD-3803-4B1D-8E55-446B7BF00A54}"/>
    <cellStyle name="40% - Accent4 2 9" xfId="207" xr:uid="{D64542B7-56EB-4F00-871B-5573896E5E11}"/>
    <cellStyle name="40% - Accent4 2 9 2" xfId="37337" xr:uid="{420272FE-99B7-4C7F-9649-EF3E78F71F04}"/>
    <cellStyle name="40% - Accent4 2 9 3" xfId="2526" xr:uid="{B29D8CEF-723E-4D07-B37C-018B65BE5079}"/>
    <cellStyle name="40% - Accent4 20" xfId="2527" xr:uid="{E5147528-D221-4386-82A5-0320BC71773D}"/>
    <cellStyle name="40% - Accent4 20 2" xfId="37338" xr:uid="{FE88E126-CDBC-42A8-9C67-3FAD44CF3C11}"/>
    <cellStyle name="40% - Accent4 21" xfId="2528" xr:uid="{F501077E-3F58-426C-924F-30CA1740FDB2}"/>
    <cellStyle name="40% - Accent4 21 2" xfId="37339" xr:uid="{C90D25E5-4B51-4AAE-99E6-73754551557E}"/>
    <cellStyle name="40% - Accent4 22" xfId="2529" xr:uid="{82151E1B-213D-4CCA-89B9-544BBBF1121A}"/>
    <cellStyle name="40% - Accent4 22 2" xfId="37340" xr:uid="{8AC951B5-A873-4D42-A004-B6E1E326E4CD}"/>
    <cellStyle name="40% - Accent4 23" xfId="2530" xr:uid="{A743DDA8-48DC-4B5C-B0BD-C25954492352}"/>
    <cellStyle name="40% - Accent4 23 2" xfId="37341" xr:uid="{2716E185-FA67-485B-A4AB-4F29C8C9075B}"/>
    <cellStyle name="40% - Accent4 24" xfId="2531" xr:uid="{51339E41-0C02-4BAF-8550-C9A69DB2FA07}"/>
    <cellStyle name="40% - Accent4 24 2" xfId="37342" xr:uid="{E84EAED4-34BB-4BF3-881F-B67DC2A89BDD}"/>
    <cellStyle name="40% - Accent4 25" xfId="2532" xr:uid="{9BC13F27-E939-4F3E-B64D-2570E349FF2D}"/>
    <cellStyle name="40% - Accent4 25 2" xfId="37343" xr:uid="{C5CD2553-5DC6-48E2-B373-A05FB81119ED}"/>
    <cellStyle name="40% - Accent4 26" xfId="2533" xr:uid="{EA378C3F-2D3F-4D45-B01B-B4590F203396}"/>
    <cellStyle name="40% - Accent4 26 2" xfId="37344" xr:uid="{857A071E-E35D-406E-AA6D-A6FCD5F58CD0}"/>
    <cellStyle name="40% - Accent4 27" xfId="2534" xr:uid="{FEAB1270-AE66-4771-BBF4-36F4D32ADA21}"/>
    <cellStyle name="40% - Accent4 27 2" xfId="37345" xr:uid="{BB2A3442-6B2F-4EC3-91EB-6E6D716C9030}"/>
    <cellStyle name="40% - Accent4 28" xfId="2535" xr:uid="{C6E442EE-42F7-4641-B103-D8763A60873C}"/>
    <cellStyle name="40% - Accent4 28 2" xfId="37346" xr:uid="{516ED694-629D-4A29-913C-04D45AF79FDD}"/>
    <cellStyle name="40% - Accent4 29" xfId="2536" xr:uid="{B49BF5B0-C75B-41E2-9E81-AC2A428C09F7}"/>
    <cellStyle name="40% - Accent4 29 2" xfId="37347" xr:uid="{1C7A6312-C75A-4D0D-AD24-FFCF4D618267}"/>
    <cellStyle name="40% - Accent4 3" xfId="208" xr:uid="{F8A47CD6-174B-4624-BF6A-A02C9D0B7FD6}"/>
    <cellStyle name="40% - Accent4 3 2" xfId="2538" xr:uid="{EC1364AF-C8EB-4BCB-B45D-C92DD64FF578}"/>
    <cellStyle name="40% - Accent4 3 2 2" xfId="37349" xr:uid="{CE0C126C-7A25-40AA-BF39-D7885FD67B6F}"/>
    <cellStyle name="40% - Accent4 3 3" xfId="2539" xr:uid="{5A9F0D3D-6940-4364-8C90-925BD31C217A}"/>
    <cellStyle name="40% - Accent4 3 3 2" xfId="37350" xr:uid="{B5F88669-E849-446A-9B60-A22807BCCB56}"/>
    <cellStyle name="40% - Accent4 3 4" xfId="2540" xr:uid="{9684B29C-F1BB-4740-8A40-9635E9283E65}"/>
    <cellStyle name="40% - Accent4 3 4 2" xfId="37351" xr:uid="{A67FE8F2-A24E-40E2-8A36-434327010418}"/>
    <cellStyle name="40% - Accent4 3 5" xfId="37348" xr:uid="{EDB86D72-5C10-4C2F-8FCD-A35E9C709F69}"/>
    <cellStyle name="40% - Accent4 3 6" xfId="2537" xr:uid="{45FFACD5-01D0-4CEE-88EA-3CA222DD2A49}"/>
    <cellStyle name="40% - Accent4 30" xfId="2541" xr:uid="{02C86C22-5BFB-41FB-B6A2-89E9C6C84EE0}"/>
    <cellStyle name="40% - Accent4 30 2" xfId="37352" xr:uid="{1BA90846-32DE-4AC0-92F9-13D9672BF726}"/>
    <cellStyle name="40% - Accent4 31" xfId="2542" xr:uid="{04883032-7C94-4FB6-8741-65F48E349900}"/>
    <cellStyle name="40% - Accent4 31 2" xfId="37353" xr:uid="{73B2D8F8-DA4C-4EDC-B63D-5FCDC2F2FE30}"/>
    <cellStyle name="40% - Accent4 32" xfId="2543" xr:uid="{6687C75C-FB7C-4D0B-98AC-9F3802C860C8}"/>
    <cellStyle name="40% - Accent4 32 2" xfId="37354" xr:uid="{3E3F274D-23B5-43CC-95EA-B0DDD31C8977}"/>
    <cellStyle name="40% - Accent4 33" xfId="2544" xr:uid="{7254C36C-4D65-420A-9F30-49D330BDFE74}"/>
    <cellStyle name="40% - Accent4 33 2" xfId="37355" xr:uid="{48BFF516-995A-4E82-ADC2-14ED001FA757}"/>
    <cellStyle name="40% - Accent4 34" xfId="2545" xr:uid="{E198B010-E659-4A5F-8B44-C9790C79C7CB}"/>
    <cellStyle name="40% - Accent4 34 2" xfId="37356" xr:uid="{5CC9C0B8-2A90-4D15-AD1B-C6DAFCA8BDD2}"/>
    <cellStyle name="40% - Accent4 35" xfId="2546" xr:uid="{ECF665AC-7BC8-46E0-B8C9-865DC34DBF66}"/>
    <cellStyle name="40% - Accent4 35 2" xfId="37357" xr:uid="{19AB8E6B-733D-444A-9821-F360FA9E5A92}"/>
    <cellStyle name="40% - Accent4 36" xfId="2547" xr:uid="{5DD659B1-240A-494E-9BB5-8910C5EE8FC1}"/>
    <cellStyle name="40% - Accent4 36 2" xfId="37358" xr:uid="{AA67639B-CE81-4DBA-A7B0-DC2DAACA5718}"/>
    <cellStyle name="40% - Accent4 37" xfId="2548" xr:uid="{26950C43-611A-4448-B5ED-5727DDD47ADC}"/>
    <cellStyle name="40% - Accent4 37 2" xfId="37359" xr:uid="{38D9D710-7A2A-417A-BED8-3427AC122066}"/>
    <cellStyle name="40% - Accent4 38" xfId="2549" xr:uid="{4E4D7193-100F-4A75-8DEC-02782C5BE226}"/>
    <cellStyle name="40% - Accent4 38 2" xfId="37360" xr:uid="{A0F93352-6AAB-4740-A364-4CF125A8D1F8}"/>
    <cellStyle name="40% - Accent4 39" xfId="2550" xr:uid="{398F8CE9-5D4C-40E1-8A8B-395D5521FD5D}"/>
    <cellStyle name="40% - Accent4 39 2" xfId="37361" xr:uid="{8187CE25-8596-443C-9D4B-76982E6B499D}"/>
    <cellStyle name="40% - Accent4 4" xfId="209" xr:uid="{DBEB410E-F3DF-4E7E-9AD3-0B4E32FFB6C3}"/>
    <cellStyle name="40% - Accent4 4 2" xfId="2552" xr:uid="{3E610DE5-099E-4059-9A66-F418C2EF1044}"/>
    <cellStyle name="40% - Accent4 4 2 2" xfId="37363" xr:uid="{30E24144-B0AD-46DF-8B14-55822BA35BE6}"/>
    <cellStyle name="40% - Accent4 4 3" xfId="2553" xr:uid="{5578F6D8-032F-420B-97BD-A3D6D71D93AF}"/>
    <cellStyle name="40% - Accent4 4 3 2" xfId="37364" xr:uid="{5E4D34D1-FAEC-4A81-A5B9-648434D68F30}"/>
    <cellStyle name="40% - Accent4 4 4" xfId="37362" xr:uid="{E2604800-9B40-4488-B60C-92798321C131}"/>
    <cellStyle name="40% - Accent4 4 5" xfId="2551" xr:uid="{7A692E34-69CD-40F9-82E2-EBFE8834F92F}"/>
    <cellStyle name="40% - Accent4 40" xfId="2554" xr:uid="{06474E9C-144A-4F5F-A8C5-D2F3BEFE1119}"/>
    <cellStyle name="40% - Accent4 40 2" xfId="37365" xr:uid="{A35AFB4B-87D8-4C72-806C-66E9FB7C058C}"/>
    <cellStyle name="40% - Accent4 41" xfId="2555" xr:uid="{FA7C2F35-C179-42EF-A764-116A44F6EE22}"/>
    <cellStyle name="40% - Accent4 41 2" xfId="37366" xr:uid="{570FC441-EA62-4317-8961-4455B185BFF6}"/>
    <cellStyle name="40% - Accent4 42" xfId="2556" xr:uid="{915D17BC-CB57-4077-A51A-29FBFB04AE3C}"/>
    <cellStyle name="40% - Accent4 42 2" xfId="37367" xr:uid="{0ED6358D-03A7-471F-92EF-28F2F1229546}"/>
    <cellStyle name="40% - Accent4 43" xfId="2557" xr:uid="{58235FD4-0572-4C3E-B890-52101F380BA8}"/>
    <cellStyle name="40% - Accent4 43 2" xfId="37368" xr:uid="{CABC6DDD-1511-4552-98E6-A2443CF7B736}"/>
    <cellStyle name="40% - Accent4 5" xfId="210" xr:uid="{BBAB15AA-2BC4-4C19-9C16-2D7416A96CC2}"/>
    <cellStyle name="40% - Accent4 5 2" xfId="2559" xr:uid="{903AA8B5-F270-4612-8811-FC7DDED2C0FF}"/>
    <cellStyle name="40% - Accent4 5 2 2" xfId="37370" xr:uid="{2F90E9D9-5C78-4368-9A26-6170B66F53F9}"/>
    <cellStyle name="40% - Accent4 5 3" xfId="2560" xr:uid="{F1E7B41A-DD87-46A5-AD6C-7015EF57F8C3}"/>
    <cellStyle name="40% - Accent4 5 3 2" xfId="37371" xr:uid="{600663F6-7358-4730-A196-20A91513CD01}"/>
    <cellStyle name="40% - Accent4 5 4" xfId="37369" xr:uid="{E929FAB4-4E74-405E-A66D-65D594F48087}"/>
    <cellStyle name="40% - Accent4 5 5" xfId="2558" xr:uid="{65152D77-2601-4723-89C3-BF556C7BBA8D}"/>
    <cellStyle name="40% - Accent4 6" xfId="211" xr:uid="{55436978-8566-4C79-A982-88DAD2D779E3}"/>
    <cellStyle name="40% - Accent4 6 2" xfId="2562" xr:uid="{1444EC7B-2BAE-42EC-BE00-E594B1408ED5}"/>
    <cellStyle name="40% - Accent4 6 2 2" xfId="37373" xr:uid="{E0FB40B5-EAE5-4474-97E5-4ACB9131759B}"/>
    <cellStyle name="40% - Accent4 6 3" xfId="2563" xr:uid="{1788B24C-544A-41E1-8D51-75D63DFBA2F0}"/>
    <cellStyle name="40% - Accent4 6 3 2" xfId="37374" xr:uid="{F7696413-F07F-4DF9-A0EE-29AB1919B6FF}"/>
    <cellStyle name="40% - Accent4 6 4" xfId="37372" xr:uid="{F6E58EC6-7837-489B-8EF9-12D19F16DA6F}"/>
    <cellStyle name="40% - Accent4 6 5" xfId="2561" xr:uid="{A46F7987-F4B3-401D-BCAA-7E4884460607}"/>
    <cellStyle name="40% - Accent4 7" xfId="212" xr:uid="{292D24D9-0594-43E3-A6F5-8E66AD257D5F}"/>
    <cellStyle name="40% - Accent4 7 2" xfId="2565" xr:uid="{578A7426-2D89-40F2-80B2-E56C56D6B2A2}"/>
    <cellStyle name="40% - Accent4 7 2 2" xfId="37376" xr:uid="{8E6DC1A5-4B59-4157-946A-BE899B53E3B4}"/>
    <cellStyle name="40% - Accent4 7 3" xfId="2566" xr:uid="{C4E3C9DD-40D2-4C65-AE80-7FF012111534}"/>
    <cellStyle name="40% - Accent4 7 3 2" xfId="37377" xr:uid="{55185CDA-6AFD-42E5-808A-31F0B0AFAA7C}"/>
    <cellStyle name="40% - Accent4 7 4" xfId="37375" xr:uid="{400D29A4-50C1-4C1E-8BAD-7926A0FB0A9D}"/>
    <cellStyle name="40% - Accent4 7 5" xfId="2564" xr:uid="{38AF2AD9-EDE1-4D9E-A63F-BDDB2C4B57CF}"/>
    <cellStyle name="40% - Accent4 8" xfId="213" xr:uid="{F01D6DF4-CDAB-42C6-B690-C3F1CC3F232D}"/>
    <cellStyle name="40% - Accent4 8 2" xfId="2568" xr:uid="{7D25C7BF-513F-4240-9E56-5FF02AAD40E4}"/>
    <cellStyle name="40% - Accent4 8 2 2" xfId="37379" xr:uid="{CBC3B91A-2B8D-496F-B074-201B29DB1833}"/>
    <cellStyle name="40% - Accent4 8 3" xfId="2569" xr:uid="{C90F0C42-1D64-401A-AB03-CB3BE76F6620}"/>
    <cellStyle name="40% - Accent4 8 3 2" xfId="37380" xr:uid="{D09CA986-CAC2-4051-83E3-771C2C748F5B}"/>
    <cellStyle name="40% - Accent4 8 4" xfId="37378" xr:uid="{5227B851-82E3-4C8F-BC04-A9B7FF82C8CB}"/>
    <cellStyle name="40% - Accent4 8 5" xfId="2567" xr:uid="{5CB29A54-4DE9-4199-98BD-C2285FBD7413}"/>
    <cellStyle name="40% - Accent4 9" xfId="2570" xr:uid="{3CA7CE47-FB36-4DBC-B550-9CC70661C00E}"/>
    <cellStyle name="40% - Accent4 9 2" xfId="2571" xr:uid="{D369F4FC-F8B0-450D-B76C-6A91BAB25C7E}"/>
    <cellStyle name="40% - Accent4 9 2 2" xfId="37382" xr:uid="{394504C9-32BA-4CD7-819C-8DAA2FDEFFDD}"/>
    <cellStyle name="40% - Accent4 9 3" xfId="37381" xr:uid="{D7BDDCC7-B6A0-46B0-BE29-FA7EAD710A83}"/>
    <cellStyle name="40% - Accent5" xfId="1822" builtinId="47" customBuiltin="1"/>
    <cellStyle name="40% - Accent5 10" xfId="2572" xr:uid="{0539011F-828D-42A8-93A6-CA95BC82D4D0}"/>
    <cellStyle name="40% - Accent5 10 2" xfId="2573" xr:uid="{1D127AD0-A830-42E9-980F-3C312065A91F}"/>
    <cellStyle name="40% - Accent5 10 2 2" xfId="37384" xr:uid="{AA4EF385-EAED-41A5-891A-2AC48314958C}"/>
    <cellStyle name="40% - Accent5 10 3" xfId="37383" xr:uid="{6514060F-10DA-4FF3-9CA6-7DE07B3703B5}"/>
    <cellStyle name="40% - Accent5 11" xfId="2574" xr:uid="{AD90BF1A-8309-4250-9918-909A7096C7B5}"/>
    <cellStyle name="40% - Accent5 11 2" xfId="2575" xr:uid="{DFE88E5E-7EE4-45C8-8578-BF17760A55E4}"/>
    <cellStyle name="40% - Accent5 11 2 2" xfId="37386" xr:uid="{7464209B-080A-4574-BB06-04CCC62369F8}"/>
    <cellStyle name="40% - Accent5 11 3" xfId="37385" xr:uid="{77BD4582-FD91-4F4C-8A68-4748656A10A1}"/>
    <cellStyle name="40% - Accent5 12" xfId="2576" xr:uid="{5AE59DA9-8F72-4968-9CA7-2597A4112304}"/>
    <cellStyle name="40% - Accent5 12 2" xfId="37387" xr:uid="{196C3C3A-F1F5-449D-BDC3-E07440496D0E}"/>
    <cellStyle name="40% - Accent5 13" xfId="2577" xr:uid="{5AC0599B-FD74-4817-9C91-83CFD4528185}"/>
    <cellStyle name="40% - Accent5 13 2" xfId="37388" xr:uid="{0E5E301C-BD96-43F7-A847-A1CAF42F0063}"/>
    <cellStyle name="40% - Accent5 14" xfId="2578" xr:uid="{C8F7204F-3ADD-4C34-AFA1-3AAC7BE8A361}"/>
    <cellStyle name="40% - Accent5 14 2" xfId="37389" xr:uid="{B104C4D7-7902-4CD1-8DC7-1D266F5CB8E1}"/>
    <cellStyle name="40% - Accent5 15" xfId="2579" xr:uid="{8CB28E02-BEBE-4343-9FAD-A788D56DD8E0}"/>
    <cellStyle name="40% - Accent5 15 2" xfId="37390" xr:uid="{808FD8C1-FA09-406B-B5EF-46284EFEB09C}"/>
    <cellStyle name="40% - Accent5 16" xfId="2580" xr:uid="{27CB1342-A6F1-4D05-A3FF-EC847E352A57}"/>
    <cellStyle name="40% - Accent5 16 2" xfId="37391" xr:uid="{EC392D6B-F747-40D3-A4C6-8F6787F0D123}"/>
    <cellStyle name="40% - Accent5 17" xfId="2581" xr:uid="{FA06C466-38CD-47FA-80EB-E811D3452653}"/>
    <cellStyle name="40% - Accent5 17 2" xfId="37392" xr:uid="{0C3B1DFA-A327-409F-A067-B4D53423A542}"/>
    <cellStyle name="40% - Accent5 18" xfId="2582" xr:uid="{71393DBE-5262-4C0B-B6D6-7FD4B7C96CEE}"/>
    <cellStyle name="40% - Accent5 18 2" xfId="37393" xr:uid="{BE2B1AE7-A029-48B2-8407-BDF1183A5CBE}"/>
    <cellStyle name="40% - Accent5 19" xfId="2583" xr:uid="{4B12AFDA-C19A-4A6C-B421-535110C6CA9B}"/>
    <cellStyle name="40% - Accent5 19 2" xfId="37394" xr:uid="{F7A744CA-17A6-404F-BBD7-EADA77A9A13B}"/>
    <cellStyle name="40% - Accent5 2" xfId="214" xr:uid="{F14B87B4-E0C1-4E14-962F-3EC5DD8E9874}"/>
    <cellStyle name="40% - Accent5 2 10" xfId="215" xr:uid="{FEC8327D-E57F-4ED6-A4EA-9C747C5A0F5F}"/>
    <cellStyle name="40% - Accent5 2 10 2" xfId="37396" xr:uid="{6D7BFE70-A258-46C3-9E19-F0DF6B430343}"/>
    <cellStyle name="40% - Accent5 2 10 3" xfId="2585" xr:uid="{E7A8804A-6B7A-43EA-8C70-C2261AEE1726}"/>
    <cellStyle name="40% - Accent5 2 11" xfId="216" xr:uid="{C136716B-8DCC-4984-82EB-49B3861FBCA5}"/>
    <cellStyle name="40% - Accent5 2 11 2" xfId="37397" xr:uid="{9A31C81B-7092-4294-BC22-236D35350144}"/>
    <cellStyle name="40% - Accent5 2 11 3" xfId="2586" xr:uid="{69F8F841-DB02-48D1-A626-9753C864A2D6}"/>
    <cellStyle name="40% - Accent5 2 12" xfId="217" xr:uid="{733C321F-4C96-4F04-8B8C-0AC98E4501E0}"/>
    <cellStyle name="40% - Accent5 2 12 2" xfId="37398" xr:uid="{B3C4DE99-5D38-41BE-A093-ABE589CFA245}"/>
    <cellStyle name="40% - Accent5 2 12 3" xfId="2587" xr:uid="{16CCDB6E-0183-44FC-AA62-7DDDFA86EE3A}"/>
    <cellStyle name="40% - Accent5 2 13" xfId="218" xr:uid="{479FAE39-65DE-4E46-AB0B-116AA6BF7901}"/>
    <cellStyle name="40% - Accent5 2 13 2" xfId="37399" xr:uid="{61C183F6-20C3-40F3-80C5-93D511B98379}"/>
    <cellStyle name="40% - Accent5 2 13 3" xfId="2588" xr:uid="{B7440CA0-99D4-41CF-9A65-821916BE9254}"/>
    <cellStyle name="40% - Accent5 2 14" xfId="219" xr:uid="{02BFBDB6-05E9-4087-BC99-DC6D1A463A8D}"/>
    <cellStyle name="40% - Accent5 2 14 2" xfId="37400" xr:uid="{23518BF5-7679-4599-9139-C66E65649317}"/>
    <cellStyle name="40% - Accent5 2 14 3" xfId="2589" xr:uid="{FF481E94-B3BD-464D-9D99-8AFDADB0D4EB}"/>
    <cellStyle name="40% - Accent5 2 15" xfId="220" xr:uid="{873EE05C-A41E-4274-A850-1D9914B8E2CD}"/>
    <cellStyle name="40% - Accent5 2 15 2" xfId="37401" xr:uid="{B922636D-2DDF-467E-A65A-0FF9231E45BB}"/>
    <cellStyle name="40% - Accent5 2 15 3" xfId="2590" xr:uid="{DDB44F1F-9907-4BD5-BC33-4E253B4C8665}"/>
    <cellStyle name="40% - Accent5 2 16" xfId="2591" xr:uid="{F1FD4C1D-A420-44BD-8CD6-B68CAF2F1373}"/>
    <cellStyle name="40% - Accent5 2 16 2" xfId="37402" xr:uid="{12E937A7-3181-4687-A095-C9ECDDEE07CE}"/>
    <cellStyle name="40% - Accent5 2 17" xfId="30534" xr:uid="{F9873394-A76D-422C-97E7-80AA910A5917}"/>
    <cellStyle name="40% - Accent5 2 18" xfId="37395" xr:uid="{E4A86428-7163-426B-AD93-44257A2FBC33}"/>
    <cellStyle name="40% - Accent5 2 19" xfId="2584" xr:uid="{52FDDACC-E1B3-4559-BE7D-1BC909128EFC}"/>
    <cellStyle name="40% - Accent5 2 2" xfId="221" xr:uid="{840F41A2-4037-4F82-8A5D-18A0DA68DC52}"/>
    <cellStyle name="40% - Accent5 2 2 2" xfId="2593" xr:uid="{74732DBB-8FFA-49C1-84AE-92044D24DD24}"/>
    <cellStyle name="40% - Accent5 2 2 2 2" xfId="37404" xr:uid="{4AB1D9F7-51DC-4A7A-9458-48DDE563B887}"/>
    <cellStyle name="40% - Accent5 2 2 3" xfId="37403" xr:uid="{36112798-3A6E-47CF-8211-DB83D9040FF9}"/>
    <cellStyle name="40% - Accent5 2 2 4" xfId="2592" xr:uid="{2A6B296A-F368-4E89-B8FF-5357120DCAFF}"/>
    <cellStyle name="40% - Accent5 2 3" xfId="222" xr:uid="{45DCE0FA-30AA-45EC-846C-8A70C0B11F33}"/>
    <cellStyle name="40% - Accent5 2 3 2" xfId="2595" xr:uid="{5B01251A-C285-4B9B-9B15-EA56705F71AC}"/>
    <cellStyle name="40% - Accent5 2 3 2 2" xfId="37406" xr:uid="{25C53D62-B522-4E57-AE38-00A6FC04CE99}"/>
    <cellStyle name="40% - Accent5 2 3 3" xfId="37405" xr:uid="{67C2711C-6881-4D1C-AC2C-F85E38D06ACC}"/>
    <cellStyle name="40% - Accent5 2 3 4" xfId="2594" xr:uid="{7EE19F35-B99B-4F76-BE77-EE555DE966DD}"/>
    <cellStyle name="40% - Accent5 2 4" xfId="223" xr:uid="{A2C1D740-E99E-4B3E-97EF-01AE794AB0B5}"/>
    <cellStyle name="40% - Accent5 2 4 2" xfId="37407" xr:uid="{29CF597C-0F5C-4C15-B37A-F593A794A69E}"/>
    <cellStyle name="40% - Accent5 2 4 3" xfId="2596" xr:uid="{CE5DB633-6C9F-4855-AA4B-A94904DD788C}"/>
    <cellStyle name="40% - Accent5 2 5" xfId="224" xr:uid="{5389833C-9BD8-4686-BA91-0886892AEE01}"/>
    <cellStyle name="40% - Accent5 2 5 2" xfId="37408" xr:uid="{6EAC0D26-A208-4995-8371-922DB94F7E2E}"/>
    <cellStyle name="40% - Accent5 2 5 3" xfId="2597" xr:uid="{64719045-D82F-43BF-8548-1AD120D6FBDA}"/>
    <cellStyle name="40% - Accent5 2 6" xfId="225" xr:uid="{A78A14C1-3209-4E42-97F4-BE69056A8F58}"/>
    <cellStyle name="40% - Accent5 2 6 2" xfId="37409" xr:uid="{68119B43-9C4D-4670-A3B9-03ADBA05F3F0}"/>
    <cellStyle name="40% - Accent5 2 6 3" xfId="2598" xr:uid="{D8549957-2FD0-4C1D-82DC-B6BE94491EC2}"/>
    <cellStyle name="40% - Accent5 2 7" xfId="226" xr:uid="{A553DBB4-6EC0-489B-B6C7-A1ED45528629}"/>
    <cellStyle name="40% - Accent5 2 7 2" xfId="37410" xr:uid="{847BBE7E-BDC8-4104-A6CA-639B807446A0}"/>
    <cellStyle name="40% - Accent5 2 7 3" xfId="2599" xr:uid="{F1E10A89-DBF4-48F6-B22A-4432A3DDB868}"/>
    <cellStyle name="40% - Accent5 2 8" xfId="227" xr:uid="{E73FD774-1D9E-476F-ABBA-F28841391900}"/>
    <cellStyle name="40% - Accent5 2 8 2" xfId="37411" xr:uid="{4AA92F10-BC99-4812-9391-D8F8E4BB607D}"/>
    <cellStyle name="40% - Accent5 2 8 3" xfId="2600" xr:uid="{8D047564-1A68-465E-B15F-A3C966E5DF21}"/>
    <cellStyle name="40% - Accent5 2 9" xfId="228" xr:uid="{5B2B8C52-12A6-4B2C-8803-C75C0052F9C5}"/>
    <cellStyle name="40% - Accent5 2 9 2" xfId="37412" xr:uid="{51096F4A-A074-4439-BCE8-DDBE1580B516}"/>
    <cellStyle name="40% - Accent5 2 9 3" xfId="2601" xr:uid="{D9D8371E-BC3D-4A1A-AE8C-9666FA1B39A7}"/>
    <cellStyle name="40% - Accent5 20" xfId="2602" xr:uid="{F9F07F67-A8B8-41EE-B99D-367664220EED}"/>
    <cellStyle name="40% - Accent5 20 2" xfId="37413" xr:uid="{93D70CB4-F929-49DC-80CB-08D45AB427A3}"/>
    <cellStyle name="40% - Accent5 21" xfId="2603" xr:uid="{0A8718FE-4D05-4725-A678-2D01C168DCD3}"/>
    <cellStyle name="40% - Accent5 21 2" xfId="37414" xr:uid="{4D96C5CB-CFD3-4CF5-8654-0D319BC2E178}"/>
    <cellStyle name="40% - Accent5 22" xfId="2604" xr:uid="{E30838E6-8AD0-414B-B7E9-5126BF0832D9}"/>
    <cellStyle name="40% - Accent5 22 2" xfId="37415" xr:uid="{98C59AB6-C938-45A0-8430-A1FD81E50237}"/>
    <cellStyle name="40% - Accent5 23" xfId="2605" xr:uid="{9545BBBC-A766-4F21-81B8-844DD3F45DF3}"/>
    <cellStyle name="40% - Accent5 23 2" xfId="37416" xr:uid="{1E8BB070-61FB-4CAE-8E9B-543441E9E52E}"/>
    <cellStyle name="40% - Accent5 24" xfId="2606" xr:uid="{B7A6403D-49E4-4C3E-AFE3-440ECBBF4C07}"/>
    <cellStyle name="40% - Accent5 24 2" xfId="37417" xr:uid="{74B5D593-DC47-45A4-9D7F-7C6F9096A73B}"/>
    <cellStyle name="40% - Accent5 25" xfId="2607" xr:uid="{F5691F56-E0AA-4C05-9633-D69878F6014F}"/>
    <cellStyle name="40% - Accent5 25 2" xfId="37418" xr:uid="{0A2A7561-E413-46A2-B6B3-5CA12A59CFFE}"/>
    <cellStyle name="40% - Accent5 26" xfId="2608" xr:uid="{607AD85A-7770-408D-8EC8-F34801C64F66}"/>
    <cellStyle name="40% - Accent5 26 2" xfId="37419" xr:uid="{FDBCA5B0-DB57-43DF-A839-72AE0707D713}"/>
    <cellStyle name="40% - Accent5 27" xfId="2609" xr:uid="{6F42DBE2-AA33-44C2-9004-22079DB0D946}"/>
    <cellStyle name="40% - Accent5 27 2" xfId="37420" xr:uid="{AACBE0C7-60AA-4DB3-8B01-8295A32E2537}"/>
    <cellStyle name="40% - Accent5 28" xfId="2610" xr:uid="{798DA49D-ACB7-4733-A48D-AD7C6FB27FB3}"/>
    <cellStyle name="40% - Accent5 28 2" xfId="37421" xr:uid="{EE4CDAF8-13D9-495B-BCD0-4A6F0CA99480}"/>
    <cellStyle name="40% - Accent5 29" xfId="2611" xr:uid="{23AE9FD7-D96B-4F25-AA26-04DF0CF24C68}"/>
    <cellStyle name="40% - Accent5 29 2" xfId="37422" xr:uid="{6FD5014D-B6B0-4D98-AD78-B2DCB4FF376C}"/>
    <cellStyle name="40% - Accent5 3" xfId="229" xr:uid="{31D25BA8-CB4B-4264-BD2B-31BF9D8031E9}"/>
    <cellStyle name="40% - Accent5 3 2" xfId="2613" xr:uid="{6CD4B7B7-531B-4BD2-B413-179D73F035F8}"/>
    <cellStyle name="40% - Accent5 3 2 2" xfId="37424" xr:uid="{07E8324D-0333-464A-A982-8DCC1EBF142C}"/>
    <cellStyle name="40% - Accent5 3 3" xfId="2614" xr:uid="{88262B3E-ED2A-47DE-87D8-A40BAF487DA8}"/>
    <cellStyle name="40% - Accent5 3 3 2" xfId="37425" xr:uid="{C4834CCF-AA52-4C7A-822C-433EF45B7F4B}"/>
    <cellStyle name="40% - Accent5 3 4" xfId="2615" xr:uid="{E05138D5-6B80-4C90-973C-B61B25B024BB}"/>
    <cellStyle name="40% - Accent5 3 4 2" xfId="37426" xr:uid="{053B4E23-29B6-4CAA-9DB4-5BE76BDCFAEC}"/>
    <cellStyle name="40% - Accent5 3 5" xfId="37423" xr:uid="{266E270E-A8CC-4A52-9E1A-1D8BBEA38022}"/>
    <cellStyle name="40% - Accent5 3 6" xfId="2612" xr:uid="{3A90D3B8-6239-4F89-9F48-25474002C7B1}"/>
    <cellStyle name="40% - Accent5 30" xfId="2616" xr:uid="{E0CAA42B-E009-4001-947A-8DA56392C963}"/>
    <cellStyle name="40% - Accent5 30 2" xfId="37427" xr:uid="{57A36D6B-293D-4C8F-8406-7B1A8E0D9492}"/>
    <cellStyle name="40% - Accent5 31" xfId="2617" xr:uid="{FFC36867-A8B1-4DBB-BDEB-B481C22F131B}"/>
    <cellStyle name="40% - Accent5 31 2" xfId="37428" xr:uid="{7FDFC398-3340-4B0D-865C-C1C07236C98B}"/>
    <cellStyle name="40% - Accent5 32" xfId="2618" xr:uid="{2157CFCA-4298-4407-B34F-C121C2E0BC8E}"/>
    <cellStyle name="40% - Accent5 32 2" xfId="37429" xr:uid="{DF2C6DD1-2877-4C6C-96C9-982119741675}"/>
    <cellStyle name="40% - Accent5 33" xfId="2619" xr:uid="{CC94EB42-99E1-4643-8DD8-DAF7F03212DA}"/>
    <cellStyle name="40% - Accent5 33 2" xfId="37430" xr:uid="{BD1594B9-FD58-493A-A990-3E388745D620}"/>
    <cellStyle name="40% - Accent5 34" xfId="2620" xr:uid="{B90BC534-94EC-4A97-AF72-57DD5A8A8FD4}"/>
    <cellStyle name="40% - Accent5 34 2" xfId="37431" xr:uid="{C9EF0B59-AC4D-48A4-B742-0D1E23EB2C5E}"/>
    <cellStyle name="40% - Accent5 35" xfId="2621" xr:uid="{552B24C6-F1C6-44A4-AC17-554869562803}"/>
    <cellStyle name="40% - Accent5 35 2" xfId="37432" xr:uid="{3E57FA8C-BB0E-42AE-B720-3A8CAD0DFBB2}"/>
    <cellStyle name="40% - Accent5 36" xfId="2622" xr:uid="{21981556-D754-4214-AF11-6D3960081C5C}"/>
    <cellStyle name="40% - Accent5 36 2" xfId="37433" xr:uid="{56422D28-642B-4E30-B935-88E808F9ED22}"/>
    <cellStyle name="40% - Accent5 37" xfId="2623" xr:uid="{743D23F2-B3A7-4289-918D-29865EFCD53F}"/>
    <cellStyle name="40% - Accent5 37 2" xfId="37434" xr:uid="{C749E6F4-60C1-4E92-8261-0B5EB7398C5D}"/>
    <cellStyle name="40% - Accent5 38" xfId="2624" xr:uid="{215A8A36-0BBE-4EE4-9597-5DE2D757BEF6}"/>
    <cellStyle name="40% - Accent5 38 2" xfId="37435" xr:uid="{6B23B871-E0F1-4B25-B623-2CFF10847699}"/>
    <cellStyle name="40% - Accent5 39" xfId="2625" xr:uid="{A93E9184-3331-4C9B-AD57-70BDF0D150B3}"/>
    <cellStyle name="40% - Accent5 39 2" xfId="37436" xr:uid="{17FD7945-D62B-457B-B2A3-AE1A9C13C3EB}"/>
    <cellStyle name="40% - Accent5 4" xfId="230" xr:uid="{89CAD283-0C8A-4E7B-927D-A76701D209B7}"/>
    <cellStyle name="40% - Accent5 4 2" xfId="2627" xr:uid="{5BF2E278-68BC-4C9E-BF39-0EB87AB68FCA}"/>
    <cellStyle name="40% - Accent5 4 2 2" xfId="37438" xr:uid="{7C740679-E855-46E0-B26B-26AFBE8D8900}"/>
    <cellStyle name="40% - Accent5 4 3" xfId="2628" xr:uid="{C4045BBB-6CA4-4CAC-943D-40C89323BD70}"/>
    <cellStyle name="40% - Accent5 4 3 2" xfId="37439" xr:uid="{F66E9D33-106C-4CA2-A844-7A1B57BDD96D}"/>
    <cellStyle name="40% - Accent5 4 4" xfId="37437" xr:uid="{67CABDD9-C943-4373-A5C6-921652B0C4E9}"/>
    <cellStyle name="40% - Accent5 4 5" xfId="2626" xr:uid="{063F2790-06BA-4C4E-B37F-4558957CFD3C}"/>
    <cellStyle name="40% - Accent5 40" xfId="2629" xr:uid="{684D2E0F-DC94-4CD5-8961-0141EB4552F4}"/>
    <cellStyle name="40% - Accent5 40 2" xfId="37440" xr:uid="{72F39639-9DDC-4E78-8C0E-2BA8BCF405CD}"/>
    <cellStyle name="40% - Accent5 41" xfId="2630" xr:uid="{FDF4B803-00F5-4F7F-89CA-34F880FA5F08}"/>
    <cellStyle name="40% - Accent5 41 2" xfId="37441" xr:uid="{0106C1B2-279B-4C20-95C4-4C45CCFADAB0}"/>
    <cellStyle name="40% - Accent5 42" xfId="2631" xr:uid="{09076F02-37DC-4A6F-8200-E989EA3141D2}"/>
    <cellStyle name="40% - Accent5 42 2" xfId="37442" xr:uid="{A95301D1-3CD5-43C0-85CA-827CA868C9F1}"/>
    <cellStyle name="40% - Accent5 43" xfId="2632" xr:uid="{5ED6B188-5794-44A9-A2A4-CD341A2C7CA8}"/>
    <cellStyle name="40% - Accent5 43 2" xfId="37443" xr:uid="{3289B885-A9F9-488D-ADE7-BD707A1BE2BB}"/>
    <cellStyle name="40% - Accent5 5" xfId="231" xr:uid="{D6BC4102-31A6-4ED8-8E22-0DF2F762A635}"/>
    <cellStyle name="40% - Accent5 5 2" xfId="2634" xr:uid="{45238CE0-F427-4419-BADD-2256D1B7CA4A}"/>
    <cellStyle name="40% - Accent5 5 2 2" xfId="37445" xr:uid="{4AE791BE-201C-4938-AA72-1C3770052252}"/>
    <cellStyle name="40% - Accent5 5 3" xfId="2635" xr:uid="{E916B956-C8B9-4C95-8681-FF84B8C940CE}"/>
    <cellStyle name="40% - Accent5 5 3 2" xfId="37446" xr:uid="{AF880E31-B361-4DA9-9C4C-9C25AE616509}"/>
    <cellStyle name="40% - Accent5 5 4" xfId="37444" xr:uid="{6B381585-7DE6-48F9-8C80-2865FDEE98B9}"/>
    <cellStyle name="40% - Accent5 5 5" xfId="2633" xr:uid="{44329965-017F-4074-A026-DDF41E049FA7}"/>
    <cellStyle name="40% - Accent5 6" xfId="232" xr:uid="{FF26304B-612A-4E15-9025-275D13164AAB}"/>
    <cellStyle name="40% - Accent5 6 2" xfId="2637" xr:uid="{78AA433A-32D9-4B5D-83FD-95104EE63F79}"/>
    <cellStyle name="40% - Accent5 6 2 2" xfId="37448" xr:uid="{E91EFBBE-2134-4440-8D83-72A7091E40FF}"/>
    <cellStyle name="40% - Accent5 6 3" xfId="2638" xr:uid="{59434442-EAE0-412A-8CEA-E0A05B4077E8}"/>
    <cellStyle name="40% - Accent5 6 3 2" xfId="37449" xr:uid="{C093D0ED-6296-4C6A-B65B-985FFEBF9487}"/>
    <cellStyle name="40% - Accent5 6 4" xfId="37447" xr:uid="{439E134F-3769-48EA-9597-F0686F62D5D4}"/>
    <cellStyle name="40% - Accent5 6 5" xfId="2636" xr:uid="{2DE9B32D-698C-4C46-AEAB-94923B345B03}"/>
    <cellStyle name="40% - Accent5 7" xfId="233" xr:uid="{A6BA7CD4-12CF-42AE-8F0C-5DA66AD04D08}"/>
    <cellStyle name="40% - Accent5 7 2" xfId="2640" xr:uid="{A58009D7-4D76-4569-90FD-03ADC9A3D034}"/>
    <cellStyle name="40% - Accent5 7 2 2" xfId="37451" xr:uid="{7F3D4F1C-1AA1-4806-8395-AD371B1E8F37}"/>
    <cellStyle name="40% - Accent5 7 3" xfId="2641" xr:uid="{5B202B73-F4E4-4636-B8DB-A76264057A63}"/>
    <cellStyle name="40% - Accent5 7 3 2" xfId="37452" xr:uid="{7F680BF9-4A46-4AB9-8081-4D3CFA944CCD}"/>
    <cellStyle name="40% - Accent5 7 4" xfId="37450" xr:uid="{1A043B85-DC35-48F2-9BB0-F458FE3C50A7}"/>
    <cellStyle name="40% - Accent5 7 5" xfId="2639" xr:uid="{9909C2FA-1136-4A64-ADF2-1EDFEB625B24}"/>
    <cellStyle name="40% - Accent5 8" xfId="234" xr:uid="{90800C96-06A5-48A5-8AB5-11E211AF63E9}"/>
    <cellStyle name="40% - Accent5 8 2" xfId="2643" xr:uid="{44DA5086-3199-4BA9-BE14-4C700F99F507}"/>
    <cellStyle name="40% - Accent5 8 2 2" xfId="37454" xr:uid="{89E2446F-91CE-47D3-83C1-5CFA021BF065}"/>
    <cellStyle name="40% - Accent5 8 3" xfId="2644" xr:uid="{60960D7D-35F4-4588-A203-709C904D9D09}"/>
    <cellStyle name="40% - Accent5 8 3 2" xfId="37455" xr:uid="{0602D680-2CAF-4E1A-AEAE-D6B75E1CFE5F}"/>
    <cellStyle name="40% - Accent5 8 4" xfId="37453" xr:uid="{BFFF58A7-BF4A-48BA-80AB-A37F30D415E2}"/>
    <cellStyle name="40% - Accent5 8 5" xfId="2642" xr:uid="{B30C8DB6-A616-4BBB-959E-B891CC2F5A4C}"/>
    <cellStyle name="40% - Accent5 9" xfId="2645" xr:uid="{83BE598B-AA8C-43BB-902A-8A55B8CCADB1}"/>
    <cellStyle name="40% - Accent5 9 2" xfId="2646" xr:uid="{B4D51C8E-42E6-4AD9-9B44-EFEC995AA542}"/>
    <cellStyle name="40% - Accent5 9 2 2" xfId="37457" xr:uid="{1158C7EF-FD52-476A-807F-7A583F184B8D}"/>
    <cellStyle name="40% - Accent5 9 3" xfId="37456" xr:uid="{897E7ACB-5607-4CD7-97D9-4726CD813CB8}"/>
    <cellStyle name="40% - Accent6" xfId="1826" builtinId="51" customBuiltin="1"/>
    <cellStyle name="40% - Accent6 10" xfId="2647" xr:uid="{6580969E-D53A-4989-A25D-4BA79C6065DB}"/>
    <cellStyle name="40% - Accent6 10 2" xfId="2648" xr:uid="{DDA5D034-D5D2-46DE-9A97-F243D3126AA6}"/>
    <cellStyle name="40% - Accent6 10 2 2" xfId="37459" xr:uid="{898A459C-5FDD-4316-A885-FED0C2B8AA84}"/>
    <cellStyle name="40% - Accent6 10 3" xfId="37458" xr:uid="{881523FF-C289-4F94-AB0C-2CF27BFC719A}"/>
    <cellStyle name="40% - Accent6 11" xfId="2649" xr:uid="{6E080FA6-873D-47C0-A646-22DEEF266CF8}"/>
    <cellStyle name="40% - Accent6 11 2" xfId="2650" xr:uid="{F41CEA05-28D1-4730-9BBE-25321B3B7A7B}"/>
    <cellStyle name="40% - Accent6 11 2 2" xfId="37461" xr:uid="{44E75266-EEFD-4BCD-A40D-4C10243C7A89}"/>
    <cellStyle name="40% - Accent6 11 3" xfId="37460" xr:uid="{233DC558-3F62-49BD-9725-4F4251172D41}"/>
    <cellStyle name="40% - Accent6 12" xfId="2651" xr:uid="{6305F0AF-891A-43C7-BCC0-892D010CAD2D}"/>
    <cellStyle name="40% - Accent6 12 2" xfId="37462" xr:uid="{793D4A9D-0224-420D-AA9E-75E28EB24155}"/>
    <cellStyle name="40% - Accent6 13" xfId="2652" xr:uid="{215266D7-E373-43F8-9919-02DB8F66F216}"/>
    <cellStyle name="40% - Accent6 13 2" xfId="37463" xr:uid="{E80DB827-6DE0-4E6A-9AB2-958B150062FA}"/>
    <cellStyle name="40% - Accent6 14" xfId="2653" xr:uid="{F3FD6565-34D1-4237-B26A-EE33693AF357}"/>
    <cellStyle name="40% - Accent6 14 2" xfId="37464" xr:uid="{59D30BDA-3FDF-42CE-A309-318F181663A7}"/>
    <cellStyle name="40% - Accent6 15" xfId="2654" xr:uid="{E34AA218-2D20-49BB-8A20-DEA17F3B26F0}"/>
    <cellStyle name="40% - Accent6 15 2" xfId="37465" xr:uid="{BFEA6185-7E85-48C9-A08C-CCADB1EC1471}"/>
    <cellStyle name="40% - Accent6 16" xfId="2655" xr:uid="{9F283E69-6B7C-455A-B707-2430F9F2E538}"/>
    <cellStyle name="40% - Accent6 16 2" xfId="37466" xr:uid="{E39B78E3-A3A0-4892-9A02-3021D3884924}"/>
    <cellStyle name="40% - Accent6 17" xfId="2656" xr:uid="{404E8476-144F-40D3-87CD-1FDA3F604FCE}"/>
    <cellStyle name="40% - Accent6 17 2" xfId="37467" xr:uid="{22752F6A-1668-416B-B155-50F05608D403}"/>
    <cellStyle name="40% - Accent6 18" xfId="2657" xr:uid="{80C4DF65-4922-4B8F-A890-9CC0B01715C7}"/>
    <cellStyle name="40% - Accent6 18 2" xfId="37468" xr:uid="{90C34470-5832-46E7-A0D8-FEBA5C89AE87}"/>
    <cellStyle name="40% - Accent6 19" xfId="2658" xr:uid="{238CB099-6472-4808-9A1D-E733679D0435}"/>
    <cellStyle name="40% - Accent6 19 2" xfId="37469" xr:uid="{8D957DAC-7E51-4248-B2CD-5F4AF8E75EBF}"/>
    <cellStyle name="40% - Accent6 2" xfId="235" xr:uid="{49703CF3-E719-46D2-B470-21D1C462D68E}"/>
    <cellStyle name="40% - Accent6 2 10" xfId="236" xr:uid="{F1794D85-4D43-4C4D-8110-B79BEB81331A}"/>
    <cellStyle name="40% - Accent6 2 10 2" xfId="37471" xr:uid="{CBBEC81B-88B7-4449-B7FE-7E4B33B5F322}"/>
    <cellStyle name="40% - Accent6 2 10 3" xfId="2660" xr:uid="{21BDA9DA-6681-4207-ACDF-10E3C1C27D66}"/>
    <cellStyle name="40% - Accent6 2 11" xfId="237" xr:uid="{39AED797-8DA5-445C-B529-36CCC2C8BEA9}"/>
    <cellStyle name="40% - Accent6 2 11 2" xfId="37472" xr:uid="{2968E078-FA84-4560-A1D3-7D850F52CA4B}"/>
    <cellStyle name="40% - Accent6 2 11 3" xfId="2661" xr:uid="{3177B077-878C-495F-9513-B09682BFC5AC}"/>
    <cellStyle name="40% - Accent6 2 12" xfId="238" xr:uid="{84707401-BF19-4F07-942F-155A41D9CA36}"/>
    <cellStyle name="40% - Accent6 2 12 2" xfId="37473" xr:uid="{62050B54-3070-40EF-868B-892753267B9A}"/>
    <cellStyle name="40% - Accent6 2 12 3" xfId="2662" xr:uid="{60CAFF8D-EC46-44C4-B4E4-FCAF17E62175}"/>
    <cellStyle name="40% - Accent6 2 13" xfId="239" xr:uid="{8A438B57-A006-466E-B118-9743EB203233}"/>
    <cellStyle name="40% - Accent6 2 13 2" xfId="37474" xr:uid="{2155408A-23B4-4E57-9A35-8ECC39B12FAD}"/>
    <cellStyle name="40% - Accent6 2 13 3" xfId="2663" xr:uid="{7738A14D-63C5-4865-A979-27BF6B4E5ED2}"/>
    <cellStyle name="40% - Accent6 2 14" xfId="240" xr:uid="{D1CFC2A2-E03F-48E1-9A47-B86F3EF843AE}"/>
    <cellStyle name="40% - Accent6 2 14 2" xfId="37475" xr:uid="{A845DBF0-8E32-4068-9489-FE2989DB400F}"/>
    <cellStyle name="40% - Accent6 2 14 3" xfId="2664" xr:uid="{02BCB4FB-E943-44C4-A71F-C4627F506C86}"/>
    <cellStyle name="40% - Accent6 2 15" xfId="241" xr:uid="{E622619D-E667-445E-8015-D097756BED2F}"/>
    <cellStyle name="40% - Accent6 2 15 2" xfId="37476" xr:uid="{B1AB3A0C-3EE1-4CB3-A400-7A459A411C16}"/>
    <cellStyle name="40% - Accent6 2 15 3" xfId="2665" xr:uid="{B346C128-55C5-45C7-BD21-662A27CEA8E4}"/>
    <cellStyle name="40% - Accent6 2 16" xfId="2666" xr:uid="{99D39DB2-4DAD-45D7-B096-A3EDE5E84ED1}"/>
    <cellStyle name="40% - Accent6 2 16 2" xfId="37477" xr:uid="{8E5D4AA9-F89F-4452-BC66-FCF819C8037F}"/>
    <cellStyle name="40% - Accent6 2 17" xfId="30538" xr:uid="{CF95839E-5EAD-4101-8635-CA12618FD370}"/>
    <cellStyle name="40% - Accent6 2 18" xfId="37470" xr:uid="{2D1E02DB-670E-4D29-A561-0B4EB9AA338B}"/>
    <cellStyle name="40% - Accent6 2 19" xfId="2659" xr:uid="{1AEA0F4F-4035-4DCB-ACB8-7F328C4BA5BC}"/>
    <cellStyle name="40% - Accent6 2 2" xfId="242" xr:uid="{4D4744FF-405E-41CF-887F-B9891016C01B}"/>
    <cellStyle name="40% - Accent6 2 2 2" xfId="2668" xr:uid="{D82D96F3-9DA4-4C50-ACBA-6160983F0EB0}"/>
    <cellStyle name="40% - Accent6 2 2 2 2" xfId="37479" xr:uid="{2561DC21-81CC-4653-B0A3-738C519EAFB0}"/>
    <cellStyle name="40% - Accent6 2 2 3" xfId="37478" xr:uid="{760B6C03-22D1-4F99-8E18-9BBCBABB5785}"/>
    <cellStyle name="40% - Accent6 2 2 4" xfId="2667" xr:uid="{35FC789F-9114-4BC8-BA4C-FACB4C4CAB43}"/>
    <cellStyle name="40% - Accent6 2 3" xfId="243" xr:uid="{E6030D42-1A9D-450F-86CF-2DC55B91CBE9}"/>
    <cellStyle name="40% - Accent6 2 3 2" xfId="2670" xr:uid="{2E562176-480B-42BE-BC87-8CB9B8B81321}"/>
    <cellStyle name="40% - Accent6 2 3 2 2" xfId="37481" xr:uid="{CBD7AC93-8077-4C6C-8239-2621F6FB12C2}"/>
    <cellStyle name="40% - Accent6 2 3 3" xfId="37480" xr:uid="{C487C893-6259-4630-B682-13D643E5C463}"/>
    <cellStyle name="40% - Accent6 2 3 4" xfId="2669" xr:uid="{996BBE3D-464B-432F-AC29-86564E798EDF}"/>
    <cellStyle name="40% - Accent6 2 4" xfId="244" xr:uid="{83DB825C-3DCB-4DD6-95AF-1AF97B69EA4B}"/>
    <cellStyle name="40% - Accent6 2 4 2" xfId="37482" xr:uid="{E427F9FA-2268-4507-B3D6-A77D0C68FA10}"/>
    <cellStyle name="40% - Accent6 2 4 3" xfId="2671" xr:uid="{6C345031-AD0B-48B5-A88F-69AB3C7B2A3B}"/>
    <cellStyle name="40% - Accent6 2 5" xfId="245" xr:uid="{9DEE2027-1B1D-47E3-92C5-1C11DB2545F1}"/>
    <cellStyle name="40% - Accent6 2 5 2" xfId="37483" xr:uid="{0C60C7A3-D0C2-4A64-B185-08CAC2E8E0C3}"/>
    <cellStyle name="40% - Accent6 2 5 3" xfId="2672" xr:uid="{DFFEE3AC-448A-45D6-840B-74A042172A88}"/>
    <cellStyle name="40% - Accent6 2 6" xfId="246" xr:uid="{8EE71381-D92B-4A16-B1B5-CB19C12D1A76}"/>
    <cellStyle name="40% - Accent6 2 6 2" xfId="37484" xr:uid="{3640DE3A-A7D2-484F-8125-2A594208398F}"/>
    <cellStyle name="40% - Accent6 2 6 3" xfId="2673" xr:uid="{AB88F463-B351-421E-8940-8AE4C4D3F87F}"/>
    <cellStyle name="40% - Accent6 2 7" xfId="247" xr:uid="{2CF3F9C4-F45C-4DF6-9FA3-F15F6BEA4B49}"/>
    <cellStyle name="40% - Accent6 2 7 2" xfId="37485" xr:uid="{E07A58EC-ED87-4B0B-BB60-943EC250E20A}"/>
    <cellStyle name="40% - Accent6 2 7 3" xfId="2674" xr:uid="{DD3D5536-CEF8-4D87-856D-11612B1D503F}"/>
    <cellStyle name="40% - Accent6 2 8" xfId="248" xr:uid="{E55FB631-12B7-40E2-A904-CEC7F5FE54F3}"/>
    <cellStyle name="40% - Accent6 2 8 2" xfId="37486" xr:uid="{C89DD82F-26D8-47E7-9F99-90486266F998}"/>
    <cellStyle name="40% - Accent6 2 8 3" xfId="2675" xr:uid="{DAFFDBBB-76FA-4897-974A-FE2D1C54FF55}"/>
    <cellStyle name="40% - Accent6 2 9" xfId="249" xr:uid="{5403D6BE-C2EE-4C87-BA3C-5B57D24A1129}"/>
    <cellStyle name="40% - Accent6 2 9 2" xfId="37487" xr:uid="{B848A99D-CF48-41B0-8EBE-6F11AF86C359}"/>
    <cellStyle name="40% - Accent6 2 9 3" xfId="2676" xr:uid="{BEF933C2-1CB6-4187-90F9-C019B293BBF4}"/>
    <cellStyle name="40% - Accent6 20" xfId="2677" xr:uid="{A2C6A3B2-ED99-4A85-ABE0-5A5D0D9E6A7F}"/>
    <cellStyle name="40% - Accent6 20 2" xfId="37488" xr:uid="{8ECBAB3B-A5CA-4DFD-9842-149CA3F6EA2B}"/>
    <cellStyle name="40% - Accent6 21" xfId="2678" xr:uid="{FEE784AD-8597-483B-A83C-FAB64B9E8359}"/>
    <cellStyle name="40% - Accent6 21 2" xfId="37489" xr:uid="{BA5421FC-1A7B-4417-A37D-CAF581228576}"/>
    <cellStyle name="40% - Accent6 22" xfId="2679" xr:uid="{C7F67AD7-6CD3-4637-B5E5-2BD55A7A5352}"/>
    <cellStyle name="40% - Accent6 22 2" xfId="37490" xr:uid="{D58F1249-0471-4B77-A1AF-7123F2D3BD78}"/>
    <cellStyle name="40% - Accent6 23" xfId="2680" xr:uid="{B10DCCB2-95ED-4E17-9EBB-9B04C1F67613}"/>
    <cellStyle name="40% - Accent6 23 2" xfId="37491" xr:uid="{A38CE6C2-DE84-44AC-A29F-8CC932DAFAF7}"/>
    <cellStyle name="40% - Accent6 24" xfId="2681" xr:uid="{C9335AC9-5F22-47EF-9DBC-FB0111C5480B}"/>
    <cellStyle name="40% - Accent6 24 2" xfId="37492" xr:uid="{B7B30E2E-D6E1-4508-BB46-2CECD6F600CD}"/>
    <cellStyle name="40% - Accent6 25" xfId="2682" xr:uid="{F2D834D7-A1C7-471A-9252-C9412240FA85}"/>
    <cellStyle name="40% - Accent6 25 2" xfId="37493" xr:uid="{0F7EB465-ECFF-49DB-B0C2-51786835E342}"/>
    <cellStyle name="40% - Accent6 26" xfId="2683" xr:uid="{2A2E0AC1-48EE-4868-9E64-8243249E4AA3}"/>
    <cellStyle name="40% - Accent6 26 2" xfId="37494" xr:uid="{11AD9D41-876B-4202-A087-FE691C4F94D8}"/>
    <cellStyle name="40% - Accent6 27" xfId="2684" xr:uid="{1383C724-D28E-4155-8253-EB2CAACA918E}"/>
    <cellStyle name="40% - Accent6 27 2" xfId="37495" xr:uid="{EADDDF53-D8B7-4303-914F-20810F8EF104}"/>
    <cellStyle name="40% - Accent6 28" xfId="2685" xr:uid="{70A69A91-D6B0-4286-9415-72A95A40C194}"/>
    <cellStyle name="40% - Accent6 28 2" xfId="37496" xr:uid="{8103157E-7E8A-4076-BF99-69EC29891D24}"/>
    <cellStyle name="40% - Accent6 29" xfId="2686" xr:uid="{20A5EE9F-72C9-4B32-B64D-D604A818FBA8}"/>
    <cellStyle name="40% - Accent6 29 2" xfId="37497" xr:uid="{06AD08B8-8F1C-479A-AABE-92D1E81C2A96}"/>
    <cellStyle name="40% - Accent6 3" xfId="250" xr:uid="{9E159679-9EFA-4BBD-805C-241F99597EB3}"/>
    <cellStyle name="40% - Accent6 3 2" xfId="2688" xr:uid="{1414ECA4-CE65-4E90-AF94-EA3CE522D757}"/>
    <cellStyle name="40% - Accent6 3 2 2" xfId="37499" xr:uid="{A78475B0-318B-4C17-868E-DB7B44F493CC}"/>
    <cellStyle name="40% - Accent6 3 3" xfId="2689" xr:uid="{C7EE2CF4-B5E7-441C-AD2F-C80BDD243569}"/>
    <cellStyle name="40% - Accent6 3 3 2" xfId="37500" xr:uid="{4E84715D-4F62-4576-B5AD-DD01B92B4CE1}"/>
    <cellStyle name="40% - Accent6 3 4" xfId="2690" xr:uid="{4401B1E5-03F4-41AD-933B-154447529336}"/>
    <cellStyle name="40% - Accent6 3 4 2" xfId="37501" xr:uid="{DC0E03C2-6992-40A1-9522-435C51A72C99}"/>
    <cellStyle name="40% - Accent6 3 5" xfId="37498" xr:uid="{C757AE61-1705-4BE7-90C2-6A17E3D55ECE}"/>
    <cellStyle name="40% - Accent6 3 6" xfId="2687" xr:uid="{7EDE9465-2768-4C36-B600-3DDED89BD5A5}"/>
    <cellStyle name="40% - Accent6 30" xfId="2691" xr:uid="{6DE1EA62-FCEA-4438-941D-6D9043AEDCE7}"/>
    <cellStyle name="40% - Accent6 30 2" xfId="37502" xr:uid="{FB4D216C-C4D0-49D3-9341-C6255F3B0059}"/>
    <cellStyle name="40% - Accent6 31" xfId="2692" xr:uid="{DD864068-10D2-4EF4-9C71-D1A5EFA376F7}"/>
    <cellStyle name="40% - Accent6 31 2" xfId="37503" xr:uid="{8469A3B3-D07B-49F1-ABD6-7AFD80BF6BB0}"/>
    <cellStyle name="40% - Accent6 32" xfId="2693" xr:uid="{EA9D036C-2C40-45BE-A257-35B1076277F6}"/>
    <cellStyle name="40% - Accent6 32 2" xfId="37504" xr:uid="{98559ADF-647A-4AC9-A539-D23F84DE5526}"/>
    <cellStyle name="40% - Accent6 33" xfId="2694" xr:uid="{A97D851F-1B37-40EC-845C-826CD0CF3D1D}"/>
    <cellStyle name="40% - Accent6 33 2" xfId="37505" xr:uid="{4CF5BB4B-31CF-48EA-8265-95DB1B6BAAE2}"/>
    <cellStyle name="40% - Accent6 34" xfId="2695" xr:uid="{18F6DBB4-5D19-4D29-A118-1D6454E082A0}"/>
    <cellStyle name="40% - Accent6 34 2" xfId="37506" xr:uid="{36C9CFBB-6BB4-4056-A1B1-60A6D262D3E3}"/>
    <cellStyle name="40% - Accent6 35" xfId="2696" xr:uid="{3A55115C-9093-4466-AE10-67091F2D3B38}"/>
    <cellStyle name="40% - Accent6 35 2" xfId="37507" xr:uid="{AAB3DC5B-72DC-4FC5-8BC4-6B2ECEE2C52A}"/>
    <cellStyle name="40% - Accent6 36" xfId="2697" xr:uid="{6543A44A-BEF8-415D-B045-828648225CFA}"/>
    <cellStyle name="40% - Accent6 36 2" xfId="37508" xr:uid="{A8C7F0B4-E4B6-4CF0-A8E3-7DD53CA1B6EF}"/>
    <cellStyle name="40% - Accent6 37" xfId="2698" xr:uid="{4B9648C4-1828-4A46-A85D-20B42A6F24B4}"/>
    <cellStyle name="40% - Accent6 37 2" xfId="37509" xr:uid="{8FBEEED4-F4B2-4515-B8A2-591E17F52CFD}"/>
    <cellStyle name="40% - Accent6 38" xfId="2699" xr:uid="{B4515819-7A77-49C1-8DAE-32654A4BF8DD}"/>
    <cellStyle name="40% - Accent6 38 2" xfId="37510" xr:uid="{E7345A74-6A7B-4F04-A7FC-146ECCD737D5}"/>
    <cellStyle name="40% - Accent6 39" xfId="2700" xr:uid="{C5006D30-729E-4707-982E-66B6A54D557A}"/>
    <cellStyle name="40% - Accent6 39 2" xfId="37511" xr:uid="{5E77507C-7F8C-450D-A302-38568AB91A68}"/>
    <cellStyle name="40% - Accent6 4" xfId="251" xr:uid="{FFF90D4F-0D58-49A0-B857-625C2A323F19}"/>
    <cellStyle name="40% - Accent6 4 2" xfId="2702" xr:uid="{4B411ACA-B580-422B-B8AC-BCF182FF93B1}"/>
    <cellStyle name="40% - Accent6 4 2 2" xfId="37513" xr:uid="{C762B944-DA61-41CF-94A8-03C2C67E48B0}"/>
    <cellStyle name="40% - Accent6 4 3" xfId="2703" xr:uid="{C6D8E720-521A-4A09-8859-34C278CF2D23}"/>
    <cellStyle name="40% - Accent6 4 3 2" xfId="37514" xr:uid="{BE8B9064-27EF-4293-ABD7-48E2E1C6ADDC}"/>
    <cellStyle name="40% - Accent6 4 4" xfId="37512" xr:uid="{B995058D-446E-4935-AD3A-4533F71A971A}"/>
    <cellStyle name="40% - Accent6 4 5" xfId="2701" xr:uid="{CD396D3F-B518-4CAB-BCA3-42DB35A833E8}"/>
    <cellStyle name="40% - Accent6 40" xfId="2704" xr:uid="{CAD39E7C-2808-49BA-93C1-30B8722712A9}"/>
    <cellStyle name="40% - Accent6 40 2" xfId="37515" xr:uid="{2BD7D519-9CDE-48FD-9BFF-D347968BC701}"/>
    <cellStyle name="40% - Accent6 41" xfId="2705" xr:uid="{DB93E052-679F-4E67-AA46-E9C0EE6A5250}"/>
    <cellStyle name="40% - Accent6 41 2" xfId="37516" xr:uid="{76A003CB-B44C-4550-8B56-DECFF2F054B2}"/>
    <cellStyle name="40% - Accent6 42" xfId="2706" xr:uid="{504CC95E-00DB-4051-93B5-B543DED0A5EB}"/>
    <cellStyle name="40% - Accent6 42 2" xfId="37517" xr:uid="{CCF0FEB0-A857-4763-8DF8-87742EC40827}"/>
    <cellStyle name="40% - Accent6 43" xfId="2707" xr:uid="{F04C84CB-458E-45E6-B9CC-F55853DA07C2}"/>
    <cellStyle name="40% - Accent6 43 2" xfId="37518" xr:uid="{828CC8A9-1520-4CED-B8FD-F287246774ED}"/>
    <cellStyle name="40% - Accent6 5" xfId="252" xr:uid="{48A518A3-4B6C-4E3B-9E56-50A1AE30428A}"/>
    <cellStyle name="40% - Accent6 5 2" xfId="2709" xr:uid="{4CFF943C-3623-43A1-81F5-C312CF80EE56}"/>
    <cellStyle name="40% - Accent6 5 2 2" xfId="37520" xr:uid="{12C086DC-B211-48AD-B228-15BBB79E6EFA}"/>
    <cellStyle name="40% - Accent6 5 3" xfId="2710" xr:uid="{733DFB6D-7332-4997-B177-B492FD4B6A0C}"/>
    <cellStyle name="40% - Accent6 5 3 2" xfId="37521" xr:uid="{4765B75D-1606-41B3-8EC0-BC83A1F29F2F}"/>
    <cellStyle name="40% - Accent6 5 4" xfId="37519" xr:uid="{18557948-DB2F-4549-B380-BA6E40C15BDD}"/>
    <cellStyle name="40% - Accent6 5 5" xfId="2708" xr:uid="{1862189A-2847-44B0-97F3-B0CDBFCCD7E2}"/>
    <cellStyle name="40% - Accent6 6" xfId="253" xr:uid="{E345ABAD-8CBD-44B7-84DB-871B3E9D6089}"/>
    <cellStyle name="40% - Accent6 6 2" xfId="2712" xr:uid="{EA5AEED4-ED96-494C-BCFB-18585F4C2822}"/>
    <cellStyle name="40% - Accent6 6 2 2" xfId="37523" xr:uid="{C7330F8B-6736-44A1-8777-CB7ABB723159}"/>
    <cellStyle name="40% - Accent6 6 3" xfId="2713" xr:uid="{D38E1637-6155-4885-875B-5750A49F8398}"/>
    <cellStyle name="40% - Accent6 6 3 2" xfId="37524" xr:uid="{55F4ADE8-EA1C-46F1-970A-C7C7FAA08822}"/>
    <cellStyle name="40% - Accent6 6 4" xfId="37522" xr:uid="{426E2281-D26F-4D0F-9632-F17DFD6033D8}"/>
    <cellStyle name="40% - Accent6 6 5" xfId="2711" xr:uid="{16B803A8-7E06-4632-9547-8B7243C257A7}"/>
    <cellStyle name="40% - Accent6 7" xfId="254" xr:uid="{63EAB07F-DF06-45F8-B17E-190C966E218B}"/>
    <cellStyle name="40% - Accent6 7 2" xfId="2715" xr:uid="{97E9A8F3-FA41-4BE2-987A-E61DD3ED0356}"/>
    <cellStyle name="40% - Accent6 7 2 2" xfId="37526" xr:uid="{3E0A6623-30EA-42DF-9E9A-172143D765EB}"/>
    <cellStyle name="40% - Accent6 7 3" xfId="2716" xr:uid="{4DFE1574-9083-4580-87BA-6BB34B295BA9}"/>
    <cellStyle name="40% - Accent6 7 3 2" xfId="37527" xr:uid="{4F77F88A-69ED-4030-AB15-4C3553DD5F62}"/>
    <cellStyle name="40% - Accent6 7 4" xfId="37525" xr:uid="{FFF32652-72E6-42CB-AE5A-0215EF4E4FEB}"/>
    <cellStyle name="40% - Accent6 7 5" xfId="2714" xr:uid="{DB650BF6-1A5D-4EEB-9200-3691AA640722}"/>
    <cellStyle name="40% - Accent6 8" xfId="255" xr:uid="{6F389975-3BB4-4019-97BB-85F67FED5F0C}"/>
    <cellStyle name="40% - Accent6 8 2" xfId="2718" xr:uid="{B3008569-2059-4EE8-9B8D-8C6364812080}"/>
    <cellStyle name="40% - Accent6 8 2 2" xfId="37529" xr:uid="{FAAC74D6-D83D-4572-B634-D160827E1A87}"/>
    <cellStyle name="40% - Accent6 8 3" xfId="2719" xr:uid="{2E9AC74E-92FD-4364-853F-C7BFFD6B7457}"/>
    <cellStyle name="40% - Accent6 8 3 2" xfId="37530" xr:uid="{486AFD8D-8602-44B3-AF30-568F775E417E}"/>
    <cellStyle name="40% - Accent6 8 4" xfId="37528" xr:uid="{62BC94B9-186C-45B4-806E-F0517987C8A5}"/>
    <cellStyle name="40% - Accent6 8 5" xfId="2717" xr:uid="{9D42D341-D799-46E7-99C6-83E2BE2F4C78}"/>
    <cellStyle name="40% - Accent6 9" xfId="2720" xr:uid="{7F1A649A-1368-41F9-9D72-7A6EF610FA7D}"/>
    <cellStyle name="40% - Accent6 9 2" xfId="2721" xr:uid="{88F73AA4-E5AF-47B3-BC86-93DEF38F792D}"/>
    <cellStyle name="40% - Accent6 9 2 2" xfId="37532" xr:uid="{CC065325-F253-4399-B250-2EC4F568FA24}"/>
    <cellStyle name="40% - Accent6 9 3" xfId="37531" xr:uid="{AB8DD098-B70B-4312-9EF8-A333CD2E1DA5}"/>
    <cellStyle name="40% - Akzent1" xfId="2722" xr:uid="{28B5181E-9779-4F12-A90E-2B95CFDE4888}"/>
    <cellStyle name="40% - Akzent1 2" xfId="37533" xr:uid="{D8256DDD-C1C5-47DC-AF0E-FC8EF8ABEB2D}"/>
    <cellStyle name="40% - Akzent2" xfId="2723" xr:uid="{79351B2B-DAE4-4387-8FB9-45ABAECFB07C}"/>
    <cellStyle name="40% - Akzent2 2" xfId="37534" xr:uid="{D593FDC1-5B46-4946-B0FF-49159F8C9326}"/>
    <cellStyle name="40% - Akzent3" xfId="2724" xr:uid="{51FE464D-D31E-410F-89BE-7329E9BFBCB2}"/>
    <cellStyle name="40% - Akzent3 2" xfId="37535" xr:uid="{7EF7703A-CC72-4608-BB51-971638FA9B25}"/>
    <cellStyle name="40% - Akzent4" xfId="2725" xr:uid="{0C565690-8896-4455-B168-83351B3E4970}"/>
    <cellStyle name="40% - Akzent4 2" xfId="37536" xr:uid="{881BC062-76BD-4F5C-AB97-78450591307D}"/>
    <cellStyle name="40% - Akzent5" xfId="2726" xr:uid="{3484C2A2-887A-4FBC-BAB7-7823AC84DD11}"/>
    <cellStyle name="40% - Akzent5 2" xfId="37537" xr:uid="{487B734D-81CF-42B8-BE53-D1BB8218E4A9}"/>
    <cellStyle name="40% - Akzent6" xfId="2727" xr:uid="{6AFFD432-6604-4BBB-A40E-0C603CCFDC5A}"/>
    <cellStyle name="40% - Akzent6 2" xfId="37538" xr:uid="{81F930A3-79D1-4926-93FC-2F2778C8C696}"/>
    <cellStyle name="40% - Colore 1" xfId="19767" xr:uid="{C5C6D9DA-A52E-4D97-8FD7-152FB7EF9967}"/>
    <cellStyle name="40% - Colore 1 2" xfId="23023" xr:uid="{4A8C308F-8847-482F-9888-AD3356AFBEDC}"/>
    <cellStyle name="40% - Colore 2" xfId="19773" xr:uid="{84D2C33F-0771-493D-ABCE-67573F6ECD45}"/>
    <cellStyle name="40% - Colore 2 2" xfId="23024" xr:uid="{F98D2700-3308-4F41-923F-3FB36A6CD8AD}"/>
    <cellStyle name="40% - Colore 3" xfId="19774" xr:uid="{40A61C77-B59A-4923-8FAA-0EC0FF2114C0}"/>
    <cellStyle name="40% - Colore 3 2" xfId="23025" xr:uid="{BD00DEDC-E70B-4FCE-B536-8A9B4206F2FC}"/>
    <cellStyle name="40% - Colore 4" xfId="19775" xr:uid="{E6E0F1ED-A654-44AD-A858-568B7D234AC6}"/>
    <cellStyle name="40% - Colore 4 2" xfId="23026" xr:uid="{75039060-0209-43D4-ADCD-324EEC123891}"/>
    <cellStyle name="40% - Colore 5" xfId="19776" xr:uid="{1A888F95-223C-424C-80AF-D74196033C4E}"/>
    <cellStyle name="40% - Colore 5 2" xfId="23027" xr:uid="{FEB7ED4B-F8DE-4E72-9BEE-B2D9039F24EF}"/>
    <cellStyle name="40% - Colore 6" xfId="19777" xr:uid="{25B18007-C869-4531-92F8-2E77B3E5C1C4}"/>
    <cellStyle name="40% - Colore 6 2" xfId="23028" xr:uid="{37F031A6-79C9-4CA9-81FF-8FE4E2C5053F}"/>
    <cellStyle name="5x indented GHG Textfiels" xfId="256" xr:uid="{4FBE3DD5-AB70-4988-8383-42CF45CCB1BE}"/>
    <cellStyle name="5x indented GHG Textfiels 2" xfId="2729" xr:uid="{4F33B523-C6BF-4DDF-ACB3-598EE38317B7}"/>
    <cellStyle name="5x indented GHG Textfiels 2 2" xfId="21810" xr:uid="{0B182EDF-83BF-44F3-9430-8A2AB5D63CA8}"/>
    <cellStyle name="5x indented GHG Textfiels 2 3" xfId="37540" xr:uid="{45A0806A-4253-4DC5-880D-1081FC74F528}"/>
    <cellStyle name="5x indented GHG Textfiels 3" xfId="37539" xr:uid="{060A7B14-7418-424C-961D-3A2716A2A3E3}"/>
    <cellStyle name="5x indented GHG Textfiels 4" xfId="2728" xr:uid="{62B8F33D-C4A9-456A-8B38-EABD907CA884}"/>
    <cellStyle name="60 % - Markeringsfarve1" xfId="23029" xr:uid="{72EBB1FA-E777-4AFD-A0C4-F30963F556FE}"/>
    <cellStyle name="60 % - Markeringsfarve2" xfId="23030" xr:uid="{C2AAA5F0-81EE-4A8F-8144-72DB47575E9E}"/>
    <cellStyle name="60 % - Markeringsfarve3" xfId="23031" xr:uid="{DBD684D9-FACF-4ACC-A8DF-7C4788F1F4D7}"/>
    <cellStyle name="60 % - Markeringsfarve4" xfId="23032" xr:uid="{8EF09FE4-4854-4B27-B6A3-8367F0BF24F2}"/>
    <cellStyle name="60 % - Markeringsfarve5" xfId="23033" xr:uid="{4C2C9005-7211-450B-A32A-78D7C3D8F871}"/>
    <cellStyle name="60 % - Markeringsfarve6" xfId="23034" xr:uid="{829A98EC-B3EB-4986-ADCE-662D784A0920}"/>
    <cellStyle name="60% - Accent1" xfId="1807" builtinId="32" customBuiltin="1"/>
    <cellStyle name="60% - Accent1 10" xfId="2730" xr:uid="{CB5D15C5-860C-401E-AA73-A71D5B805BB5}"/>
    <cellStyle name="60% - Accent1 10 2" xfId="37541" xr:uid="{B269EC26-C20B-47A8-B2B5-78B25DDC0FB5}"/>
    <cellStyle name="60% - Accent1 11" xfId="2731" xr:uid="{0AC226EC-66A1-456A-9991-CDC12925C7D3}"/>
    <cellStyle name="60% - Accent1 11 2" xfId="37542" xr:uid="{2F5FDC5A-15BC-49F9-B3C2-18EE7C61F549}"/>
    <cellStyle name="60% - Accent1 12" xfId="2732" xr:uid="{FA6FC8C6-8C20-4FE2-A42C-9C93AE8452E8}"/>
    <cellStyle name="60% - Accent1 12 2" xfId="37543" xr:uid="{D78DBB0E-EC53-4244-B410-6F6FD2AC03D2}"/>
    <cellStyle name="60% - Accent1 13" xfId="2733" xr:uid="{972A0D53-A9BE-464B-8F49-4A18A229AD5F}"/>
    <cellStyle name="60% - Accent1 13 2" xfId="37544" xr:uid="{2ECD446A-9969-4324-952D-DE6E12F6AB1B}"/>
    <cellStyle name="60% - Accent1 14" xfId="2734" xr:uid="{E00C0366-2806-4E71-8867-144157799C71}"/>
    <cellStyle name="60% - Accent1 14 2" xfId="37545" xr:uid="{D52FF917-8FAF-4E16-BBAE-042ADF6CDE1C}"/>
    <cellStyle name="60% - Accent1 15" xfId="2735" xr:uid="{18EE8FC3-87CB-4CB2-92BA-51F4391DCF9D}"/>
    <cellStyle name="60% - Accent1 15 2" xfId="37546" xr:uid="{5AAC953E-10C7-4F22-AC22-5E15810AB91D}"/>
    <cellStyle name="60% - Accent1 16" xfId="2736" xr:uid="{B180DA10-6A70-4770-9242-BE77266F3129}"/>
    <cellStyle name="60% - Accent1 16 2" xfId="37547" xr:uid="{6B60F7F8-72FC-4D8C-8042-2A78BDADF5C6}"/>
    <cellStyle name="60% - Accent1 17" xfId="2737" xr:uid="{CBBCEDFC-EF8A-42B1-AC33-6D158D0056EB}"/>
    <cellStyle name="60% - Accent1 17 2" xfId="37548" xr:uid="{8D7B9E8C-0024-4E1E-A3D6-D0CF38DEF261}"/>
    <cellStyle name="60% - Accent1 18" xfId="2738" xr:uid="{DF9220F6-013E-4A37-AF1F-4A29A70ED04A}"/>
    <cellStyle name="60% - Accent1 18 2" xfId="37549" xr:uid="{8765333D-21BD-43F7-B316-22C3F820B23E}"/>
    <cellStyle name="60% - Accent1 19" xfId="2739" xr:uid="{2A099785-3047-4EFB-A34A-1FB551E72BD3}"/>
    <cellStyle name="60% - Accent1 19 2" xfId="37550" xr:uid="{9F193518-9551-471D-9882-5439A209DC1A}"/>
    <cellStyle name="60% - Accent1 2" xfId="257" xr:uid="{8DC447DB-C487-4530-A6E9-3E85C34D8E92}"/>
    <cellStyle name="60% - Accent1 2 10" xfId="258" xr:uid="{2DDB509A-BC42-4FE2-8D09-5657B15608E8}"/>
    <cellStyle name="60% - Accent1 2 10 2" xfId="37552" xr:uid="{30B17D7D-953C-497A-9B0F-9F5A72A7E46E}"/>
    <cellStyle name="60% - Accent1 2 10 3" xfId="2741" xr:uid="{6146DFDE-EA44-444B-B44A-070059642494}"/>
    <cellStyle name="60% - Accent1 2 11" xfId="2742" xr:uid="{EE49048D-75C0-4C04-B7B3-0C9C702C21C3}"/>
    <cellStyle name="60% - Accent1 2 11 2" xfId="37553" xr:uid="{893EBAAD-66C9-4135-8E34-6B2FDA8470FB}"/>
    <cellStyle name="60% - Accent1 2 12" xfId="30519" xr:uid="{D5162822-51E8-41C3-8C72-B54FA8D24684}"/>
    <cellStyle name="60% - Accent1 2 13" xfId="37551" xr:uid="{AC1A8FAF-7FD6-4A54-A6EE-A8961E8B43C7}"/>
    <cellStyle name="60% - Accent1 2 14" xfId="2740" xr:uid="{2A1C5607-2D8D-4426-834E-E038BD02DE9A}"/>
    <cellStyle name="60% - Accent1 2 2" xfId="259" xr:uid="{4415F2D4-C69C-41BB-AC62-F478D1C1BE98}"/>
    <cellStyle name="60% - Accent1 2 2 2" xfId="2744" xr:uid="{2A2338D0-12B3-41BA-AFF8-C45E1E1ADA7A}"/>
    <cellStyle name="60% - Accent1 2 2 2 2" xfId="37555" xr:uid="{5F92B342-99C1-492A-A09E-1A27BC0359CC}"/>
    <cellStyle name="60% - Accent1 2 2 3" xfId="37554" xr:uid="{B1E25C4B-5F6F-49DC-B73D-E97D06E9963C}"/>
    <cellStyle name="60% - Accent1 2 2 4" xfId="2743" xr:uid="{42A8132D-5A8F-48FD-B948-683DEE98BEFF}"/>
    <cellStyle name="60% - Accent1 2 3" xfId="260" xr:uid="{7A7ED352-A821-4939-8C72-A3CA46F0EA71}"/>
    <cellStyle name="60% - Accent1 2 3 2" xfId="2746" xr:uid="{18028C6F-2D1B-4FEB-BF78-9A2124D90077}"/>
    <cellStyle name="60% - Accent1 2 3 2 2" xfId="37557" xr:uid="{CE5AF0A0-A194-41A3-9270-4AF29A406383}"/>
    <cellStyle name="60% - Accent1 2 3 3" xfId="37556" xr:uid="{572D3DF0-0190-43ED-8FD7-39ABEDD76329}"/>
    <cellStyle name="60% - Accent1 2 3 4" xfId="2745" xr:uid="{5EEB8CA2-489E-425D-B5BE-DAEE827CA239}"/>
    <cellStyle name="60% - Accent1 2 4" xfId="261" xr:uid="{D75B9D3D-7C2A-4876-94D0-E28BF2598347}"/>
    <cellStyle name="60% - Accent1 2 4 2" xfId="37558" xr:uid="{D9C7D718-6457-4E5A-89B8-1623FAC6CBE0}"/>
    <cellStyle name="60% - Accent1 2 4 3" xfId="2747" xr:uid="{A5BC1BC1-2958-4A6C-AB19-6F6813A2EB44}"/>
    <cellStyle name="60% - Accent1 2 5" xfId="262" xr:uid="{327B111E-46D3-4607-849E-A7E85DFE7E44}"/>
    <cellStyle name="60% - Accent1 2 5 2" xfId="37559" xr:uid="{DDC0B878-B608-4F0E-BC6D-F8B1AED387B9}"/>
    <cellStyle name="60% - Accent1 2 5 3" xfId="2748" xr:uid="{89AFF9AD-1130-4D2A-9CD9-6AF07D0A7D82}"/>
    <cellStyle name="60% - Accent1 2 6" xfId="263" xr:uid="{2AFF0DE6-FDAE-43D9-821E-275B7CA96F53}"/>
    <cellStyle name="60% - Accent1 2 6 2" xfId="37560" xr:uid="{FC479DCC-17C9-4E6F-8AFA-0D3C8F0D5D32}"/>
    <cellStyle name="60% - Accent1 2 6 3" xfId="2749" xr:uid="{AD7727CE-DBB6-4DF4-AA83-8F1B95A6B8C0}"/>
    <cellStyle name="60% - Accent1 2 7" xfId="264" xr:uid="{CD8DE090-A5B6-4F22-875F-EDE8E14605C8}"/>
    <cellStyle name="60% - Accent1 2 7 2" xfId="37561" xr:uid="{0D9197D3-5616-4692-89B2-6176BB695D46}"/>
    <cellStyle name="60% - Accent1 2 7 3" xfId="2750" xr:uid="{F854C5CC-850C-4912-937F-3BFBF459FFB1}"/>
    <cellStyle name="60% - Accent1 2 8" xfId="265" xr:uid="{34E138C9-08AE-4EB9-B70B-F21CA7F02B8D}"/>
    <cellStyle name="60% - Accent1 2 8 2" xfId="37562" xr:uid="{AE2795E6-FCBF-4A1A-9440-4F77ADCD677D}"/>
    <cellStyle name="60% - Accent1 2 8 3" xfId="2751" xr:uid="{D332C8B0-C566-45F4-B5F7-15C6D1D88CBD}"/>
    <cellStyle name="60% - Accent1 2 9" xfId="266" xr:uid="{0B11E953-F2BC-460F-BACB-21A1617C0507}"/>
    <cellStyle name="60% - Accent1 2 9 2" xfId="37563" xr:uid="{A5A5EC4E-40D1-4F56-9E9A-774FE333AE12}"/>
    <cellStyle name="60% - Accent1 2 9 3" xfId="2752" xr:uid="{04CB4E3E-3F82-4BCD-929C-28CD7AB73068}"/>
    <cellStyle name="60% - Accent1 20" xfId="2753" xr:uid="{210399A4-A4AA-4154-B553-05F80F1CC6DF}"/>
    <cellStyle name="60% - Accent1 20 2" xfId="37564" xr:uid="{7EC8412A-6ECC-4E79-BCC3-6CF43A171D41}"/>
    <cellStyle name="60% - Accent1 21" xfId="2754" xr:uid="{7F60EDFE-B75C-40A0-8FFE-D162BF95F0DE}"/>
    <cellStyle name="60% - Accent1 21 2" xfId="37565" xr:uid="{15B6CD8A-F406-481F-97DD-43725306B034}"/>
    <cellStyle name="60% - Accent1 22" xfId="2755" xr:uid="{DDE7A121-F6FE-4BD1-A518-0A9B5C52B306}"/>
    <cellStyle name="60% - Accent1 22 2" xfId="37566" xr:uid="{83D76B33-0268-4BE4-B24D-B8C2F36C5D38}"/>
    <cellStyle name="60% - Accent1 23" xfId="2756" xr:uid="{F3BF818E-9639-49E2-BB2E-A68818156404}"/>
    <cellStyle name="60% - Accent1 23 2" xfId="37567" xr:uid="{ACE04399-9E09-4E74-A458-B288A7CB017A}"/>
    <cellStyle name="60% - Accent1 24" xfId="2757" xr:uid="{D65B1140-07A3-450F-9564-4E95DAF798E7}"/>
    <cellStyle name="60% - Accent1 24 2" xfId="37568" xr:uid="{6D793C79-2024-4805-9438-57164C7103C7}"/>
    <cellStyle name="60% - Accent1 25" xfId="2758" xr:uid="{0727D2EC-E829-4589-A3FE-87A23FA4283A}"/>
    <cellStyle name="60% - Accent1 25 2" xfId="37569" xr:uid="{A6DE5C9D-1AD9-47F2-AD55-0E69765B44E8}"/>
    <cellStyle name="60% - Accent1 26" xfId="2759" xr:uid="{9BC249D9-F241-4D18-94B9-5A7EC3FD3070}"/>
    <cellStyle name="60% - Accent1 26 2" xfId="37570" xr:uid="{61D52A79-703C-4E86-8738-3F23331C5920}"/>
    <cellStyle name="60% - Accent1 27" xfId="2760" xr:uid="{3DB937A4-1B1C-40CE-A44F-20B83DDD0C90}"/>
    <cellStyle name="60% - Accent1 27 2" xfId="37571" xr:uid="{6BCCAEE6-93A1-41EE-A8A2-0F5B0229AAD5}"/>
    <cellStyle name="60% - Accent1 28" xfId="2761" xr:uid="{7F3F7EF2-3FCF-4F6C-8E0A-0639D6DD131A}"/>
    <cellStyle name="60% - Accent1 28 2" xfId="37572" xr:uid="{DDCC103C-9B2E-4ADB-A9D8-541492E02E69}"/>
    <cellStyle name="60% - Accent1 29" xfId="2762" xr:uid="{8DB61C98-A233-4CC1-8FD2-72DC833D4505}"/>
    <cellStyle name="60% - Accent1 29 2" xfId="37573" xr:uid="{4618C4D2-99A5-4E9F-906A-EBC7A25353D0}"/>
    <cellStyle name="60% - Accent1 3" xfId="267" xr:uid="{944208FB-D897-4F77-A1AB-C99FD25E1257}"/>
    <cellStyle name="60% - Accent1 3 2" xfId="2764" xr:uid="{D058555C-29B3-4648-A201-BB7A268598CF}"/>
    <cellStyle name="60% - Accent1 3 2 2" xfId="37575" xr:uid="{1FB20BF0-015A-425F-9062-F90206A521E3}"/>
    <cellStyle name="60% - Accent1 3 3" xfId="2765" xr:uid="{72078C4B-C56E-434B-A9D1-AEC5A24A11C4}"/>
    <cellStyle name="60% - Accent1 3 3 2" xfId="37576" xr:uid="{5506D62F-2555-4CF8-BE21-0230AC2D7412}"/>
    <cellStyle name="60% - Accent1 3 4" xfId="2766" xr:uid="{AF50EDD0-C90F-4080-BABE-B961E4DBE9C8}"/>
    <cellStyle name="60% - Accent1 3 4 2" xfId="37577" xr:uid="{E26F3E1D-4860-4E6A-8C9E-305BC86FE3B0}"/>
    <cellStyle name="60% - Accent1 3 5" xfId="37574" xr:uid="{F723563C-3983-46B1-BF9F-A8D07F04BC99}"/>
    <cellStyle name="60% - Accent1 3 6" xfId="2763" xr:uid="{BDEA32C4-37FA-4361-A140-D9A36C2B483C}"/>
    <cellStyle name="60% - Accent1 30" xfId="2767" xr:uid="{1A4D493B-D8A3-4A85-A646-0D6AA3A3285C}"/>
    <cellStyle name="60% - Accent1 30 2" xfId="37578" xr:uid="{0F7B5FBE-D397-4ACE-843D-363C8751CDE5}"/>
    <cellStyle name="60% - Accent1 31" xfId="2768" xr:uid="{E86B856A-C5D7-4DCC-A4F1-B193E55FC372}"/>
    <cellStyle name="60% - Accent1 31 2" xfId="37579" xr:uid="{A060660C-8931-438F-BBB0-8F8AAC26B489}"/>
    <cellStyle name="60% - Accent1 32" xfId="2769" xr:uid="{025AB58A-3DCA-49ED-9EF1-E65FF13411C2}"/>
    <cellStyle name="60% - Accent1 32 2" xfId="37580" xr:uid="{B151C4F6-0A9D-458B-A948-ADBB15A9EA1A}"/>
    <cellStyle name="60% - Accent1 33" xfId="2770" xr:uid="{27E36336-1FBD-4199-9323-720227842493}"/>
    <cellStyle name="60% - Accent1 33 2" xfId="37581" xr:uid="{EC617199-ADBC-4805-B53D-2D0729FD2776}"/>
    <cellStyle name="60% - Accent1 34" xfId="2771" xr:uid="{C8C0CC32-5100-47FC-847F-2CECE54F2401}"/>
    <cellStyle name="60% - Accent1 34 2" xfId="37582" xr:uid="{29DA2117-1F79-44EC-8C33-87947B61EE8B}"/>
    <cellStyle name="60% - Accent1 35" xfId="2772" xr:uid="{7B0CBA2D-3EF1-4105-AE69-E536D95F583B}"/>
    <cellStyle name="60% - Accent1 35 2" xfId="37583" xr:uid="{76B0B0E1-E4D2-402F-8E0A-5F7E61131311}"/>
    <cellStyle name="60% - Accent1 36" xfId="2773" xr:uid="{FCB85089-99EE-47BF-B22F-F216BE1C913A}"/>
    <cellStyle name="60% - Accent1 36 2" xfId="37584" xr:uid="{808560A2-BFFA-46A0-96CC-9C315385605C}"/>
    <cellStyle name="60% - Accent1 37" xfId="2774" xr:uid="{C0D90936-E64E-4933-BE0B-2403CA7F6230}"/>
    <cellStyle name="60% - Accent1 37 2" xfId="37585" xr:uid="{CE25935E-4165-4444-9D56-262C2833D1AF}"/>
    <cellStyle name="60% - Accent1 38" xfId="2775" xr:uid="{6A0C9019-9561-4EB3-9491-B5EF9D2B93BF}"/>
    <cellStyle name="60% - Accent1 38 2" xfId="37586" xr:uid="{FB5141F2-12F5-4644-BC8E-5CB675CFCF51}"/>
    <cellStyle name="60% - Accent1 39" xfId="2776" xr:uid="{E91F6870-5941-48F2-A6B2-AEF583D22C97}"/>
    <cellStyle name="60% - Accent1 39 2" xfId="37587" xr:uid="{9DD2305F-4D07-414C-B8A7-BC8B32334C4D}"/>
    <cellStyle name="60% - Accent1 4" xfId="2777" xr:uid="{97DC872E-427C-4017-8139-4DA99D3111DF}"/>
    <cellStyle name="60% - Accent1 4 2" xfId="2778" xr:uid="{6D23932F-125E-47EB-8989-3999AF41390D}"/>
    <cellStyle name="60% - Accent1 4 2 2" xfId="37589" xr:uid="{BC9578E8-D505-49FA-96A0-41E34BC4A16E}"/>
    <cellStyle name="60% - Accent1 4 3" xfId="37588" xr:uid="{85AE1CDC-3BC1-4C2C-8803-A33B45A16D44}"/>
    <cellStyle name="60% - Accent1 40" xfId="2779" xr:uid="{E6DD6A7A-82A4-4F89-9A9E-EFFDB07FEBE1}"/>
    <cellStyle name="60% - Accent1 40 2" xfId="37590" xr:uid="{AF18EDDC-D27A-480E-9E32-1160FA089E78}"/>
    <cellStyle name="60% - Accent1 41" xfId="2780" xr:uid="{63FB8EAD-5FA8-4447-B997-98A40EA90A0C}"/>
    <cellStyle name="60% - Accent1 41 2" xfId="37591" xr:uid="{29016B23-ACD4-4601-966B-38DC429A10BE}"/>
    <cellStyle name="60% - Accent1 42" xfId="2781" xr:uid="{C91259F0-CFCB-48DB-A2E0-1D965AFEE256}"/>
    <cellStyle name="60% - Accent1 42 2" xfId="37592" xr:uid="{97546CD1-9020-43E7-B540-7DD046738F9B}"/>
    <cellStyle name="60% - Accent1 43" xfId="2782" xr:uid="{F53A867E-C895-4FE0-948F-E22768CAAAD8}"/>
    <cellStyle name="60% - Accent1 43 2" xfId="37593" xr:uid="{344CCD09-A29B-460D-955F-E5819B03CE0B}"/>
    <cellStyle name="60% - Accent1 5" xfId="2783" xr:uid="{3D01289E-662D-403B-85B3-B241B7E54146}"/>
    <cellStyle name="60% - Accent1 5 2" xfId="2784" xr:uid="{ABE4054D-AC63-4E89-818F-5AA155D97373}"/>
    <cellStyle name="60% - Accent1 5 2 2" xfId="37595" xr:uid="{D82B3DEC-0649-499C-A793-21CFB3502C87}"/>
    <cellStyle name="60% - Accent1 5 3" xfId="37594" xr:uid="{7D943328-F4C3-4A33-B3B7-72EA5FB51987}"/>
    <cellStyle name="60% - Accent1 6" xfId="2785" xr:uid="{532382C2-991C-44FB-B32C-6DC1400B94FD}"/>
    <cellStyle name="60% - Accent1 6 2" xfId="2786" xr:uid="{162B409C-D87F-4EC1-B8F8-6922AE093D72}"/>
    <cellStyle name="60% - Accent1 6 2 2" xfId="37597" xr:uid="{3B7A2ACF-F44D-4040-B51F-03A6AD6171C5}"/>
    <cellStyle name="60% - Accent1 6 3" xfId="37596" xr:uid="{27A771AB-B117-4999-82DB-5F2850812190}"/>
    <cellStyle name="60% - Accent1 7" xfId="2787" xr:uid="{934D2DA9-B16E-4733-BF2E-2721139032B5}"/>
    <cellStyle name="60% - Accent1 7 2" xfId="37598" xr:uid="{91796053-6330-443F-AA10-A0194550ACF3}"/>
    <cellStyle name="60% - Accent1 8" xfId="2788" xr:uid="{38BE0060-CC3F-4646-913A-F252A23F2CFC}"/>
    <cellStyle name="60% - Accent1 8 2" xfId="37599" xr:uid="{5D0D2EF5-45EE-45B7-967D-2704ACBD532D}"/>
    <cellStyle name="60% - Accent1 9" xfId="2789" xr:uid="{FC64651D-28FB-47FF-9E53-1317FF90113E}"/>
    <cellStyle name="60% - Accent1 9 2" xfId="37600" xr:uid="{1A8335C2-739B-40C6-AB31-5F855933CD9A}"/>
    <cellStyle name="60% - Accent2" xfId="1811" builtinId="36" customBuiltin="1"/>
    <cellStyle name="60% - Accent2 10" xfId="2790" xr:uid="{1743E264-D4BA-456C-8C91-B5588AA17C31}"/>
    <cellStyle name="60% - Accent2 10 2" xfId="37601" xr:uid="{7CEF9EA7-D946-47D7-9C3C-D3C17C1992C5}"/>
    <cellStyle name="60% - Accent2 11" xfId="2791" xr:uid="{133D3F06-6C03-4A0E-A30C-87408AE7A73F}"/>
    <cellStyle name="60% - Accent2 11 2" xfId="37602" xr:uid="{B20B62C8-57A9-46FA-AE02-D9F4028B3A09}"/>
    <cellStyle name="60% - Accent2 12" xfId="2792" xr:uid="{B34FD6D2-A8DA-4358-8AFA-7FD60A56BF9D}"/>
    <cellStyle name="60% - Accent2 12 2" xfId="37603" xr:uid="{EBEF032D-9E12-4FA9-B922-544290B6C3A4}"/>
    <cellStyle name="60% - Accent2 13" xfId="2793" xr:uid="{ED132061-FF9B-4614-8F07-862FC1E40A76}"/>
    <cellStyle name="60% - Accent2 13 2" xfId="37604" xr:uid="{E406A560-72DC-46D0-865F-9D7A60BC6786}"/>
    <cellStyle name="60% - Accent2 14" xfId="2794" xr:uid="{E2B86A6E-FB8E-45D5-AF32-941CD7955FB3}"/>
    <cellStyle name="60% - Accent2 14 2" xfId="37605" xr:uid="{A3D06937-6CD2-4F39-9E47-640E75530F4F}"/>
    <cellStyle name="60% - Accent2 15" xfId="2795" xr:uid="{F46B6A00-F61C-43C9-B483-D215BAA43FAE}"/>
    <cellStyle name="60% - Accent2 15 2" xfId="37606" xr:uid="{523CDA88-DFFD-4E0D-A1FC-03D6E5771AFF}"/>
    <cellStyle name="60% - Accent2 16" xfId="2796" xr:uid="{65BE0EA1-1C65-4B69-B13B-2D79D3147ED0}"/>
    <cellStyle name="60% - Accent2 16 2" xfId="37607" xr:uid="{B991130D-508D-4BE5-91F3-0265C19F361D}"/>
    <cellStyle name="60% - Accent2 17" xfId="2797" xr:uid="{DCAD6386-B199-49A4-B45B-AAEB6383F63F}"/>
    <cellStyle name="60% - Accent2 17 2" xfId="37608" xr:uid="{6A824E91-C7E7-49E1-A645-00F22B0BF7EF}"/>
    <cellStyle name="60% - Accent2 18" xfId="2798" xr:uid="{FC0529B1-4955-44C0-9086-81730A0015D0}"/>
    <cellStyle name="60% - Accent2 18 2" xfId="37609" xr:uid="{424DB26E-AEC4-49A5-9427-92892776EF70}"/>
    <cellStyle name="60% - Accent2 19" xfId="2799" xr:uid="{4FB1B70A-FA8B-4221-9971-AE9342659BB0}"/>
    <cellStyle name="60% - Accent2 19 2" xfId="37610" xr:uid="{B2B7F604-2A60-42FC-B0DD-982E427DB550}"/>
    <cellStyle name="60% - Accent2 2" xfId="268" xr:uid="{2DA65DAD-0463-4128-A11D-B248B9289442}"/>
    <cellStyle name="60% - Accent2 2 10" xfId="269" xr:uid="{8AEB6AAE-1B24-46A4-82A8-E27AB21F4B66}"/>
    <cellStyle name="60% - Accent2 2 10 2" xfId="37612" xr:uid="{19FBEC8A-9400-4743-A7AC-0F2A2172445A}"/>
    <cellStyle name="60% - Accent2 2 10 3" xfId="2801" xr:uid="{142C1597-7B44-4ABF-AC89-45E1E0A69E84}"/>
    <cellStyle name="60% - Accent2 2 11" xfId="2802" xr:uid="{DA443AF1-0E23-4387-A2F5-E01094297ECB}"/>
    <cellStyle name="60% - Accent2 2 11 2" xfId="37613" xr:uid="{5B77F804-AA1A-4A27-8931-EE9B0FB80790}"/>
    <cellStyle name="60% - Accent2 2 12" xfId="30523" xr:uid="{A1445AD6-E3D0-4C62-8E32-B30021F30922}"/>
    <cellStyle name="60% - Accent2 2 13" xfId="37611" xr:uid="{9DC2F4BC-46B2-4F0F-8835-8E1237D2F7EA}"/>
    <cellStyle name="60% - Accent2 2 14" xfId="2800" xr:uid="{06541DCE-7A1C-4F54-B9EB-EB749B16B907}"/>
    <cellStyle name="60% - Accent2 2 2" xfId="270" xr:uid="{FACCAFF6-964C-494C-9842-EFC7134EF411}"/>
    <cellStyle name="60% - Accent2 2 2 2" xfId="2804" xr:uid="{66F6E5D9-2726-4128-BBB9-837D8C2B3922}"/>
    <cellStyle name="60% - Accent2 2 2 2 2" xfId="37615" xr:uid="{3CBDF8CB-16BF-422C-A74C-DA606B49010C}"/>
    <cellStyle name="60% - Accent2 2 2 3" xfId="37614" xr:uid="{C55DBF59-8C8E-4C3B-8C6A-D10AA640CBBB}"/>
    <cellStyle name="60% - Accent2 2 2 4" xfId="2803" xr:uid="{63991D0C-14FE-44B3-98A8-C88C5627EC04}"/>
    <cellStyle name="60% - Accent2 2 3" xfId="271" xr:uid="{74E496FD-FB3D-40A6-948F-279C6D728A5D}"/>
    <cellStyle name="60% - Accent2 2 3 2" xfId="2806" xr:uid="{5B5E4E21-872B-4FC6-B583-E8CF73578DCA}"/>
    <cellStyle name="60% - Accent2 2 3 2 2" xfId="37617" xr:uid="{2D3C53CE-E971-4551-8EEA-F7F996EF583C}"/>
    <cellStyle name="60% - Accent2 2 3 3" xfId="37616" xr:uid="{1ED2415E-AE2F-4852-AF55-38281D97DE36}"/>
    <cellStyle name="60% - Accent2 2 3 4" xfId="2805" xr:uid="{1359A4D1-1249-4DBC-9DFC-D3E0B55015E6}"/>
    <cellStyle name="60% - Accent2 2 4" xfId="272" xr:uid="{9BF5CE3C-F7B3-4C5B-B31F-2F37BCBF3CDF}"/>
    <cellStyle name="60% - Accent2 2 4 2" xfId="37618" xr:uid="{2CA1115F-00D6-4496-ADC7-A3B70F5C9F1F}"/>
    <cellStyle name="60% - Accent2 2 4 3" xfId="2807" xr:uid="{4CC57A2C-FFBE-4E4F-B6DE-5024E8480937}"/>
    <cellStyle name="60% - Accent2 2 5" xfId="273" xr:uid="{FCAFCD61-D232-4730-92E8-BA8CC5A9A335}"/>
    <cellStyle name="60% - Accent2 2 5 2" xfId="37619" xr:uid="{5DC16149-5342-453F-842B-417A2EE563A0}"/>
    <cellStyle name="60% - Accent2 2 5 3" xfId="2808" xr:uid="{B7AD73E4-0A27-4B9D-9906-C56F5B0621BA}"/>
    <cellStyle name="60% - Accent2 2 6" xfId="274" xr:uid="{9D384E2F-8B02-426C-BE14-0B4908C2CFB5}"/>
    <cellStyle name="60% - Accent2 2 6 2" xfId="37620" xr:uid="{2AFDCDBA-0F68-4B54-A01C-AA5360177384}"/>
    <cellStyle name="60% - Accent2 2 6 3" xfId="2809" xr:uid="{BADF28D6-09F4-4839-B986-D345B8A300A3}"/>
    <cellStyle name="60% - Accent2 2 7" xfId="275" xr:uid="{CBF4F590-EFFD-45D2-B09A-2579E4147A1D}"/>
    <cellStyle name="60% - Accent2 2 7 2" xfId="37621" xr:uid="{33428FC8-87AE-44CF-A462-CEFCB080D93B}"/>
    <cellStyle name="60% - Accent2 2 7 3" xfId="2810" xr:uid="{F06B8A23-5210-486A-8B45-7F751CEA3C35}"/>
    <cellStyle name="60% - Accent2 2 8" xfId="276" xr:uid="{5B5F138E-C6C9-4099-8699-A76927B668A7}"/>
    <cellStyle name="60% - Accent2 2 8 2" xfId="37622" xr:uid="{02FF13A0-3834-461A-860A-B3C737AE98BC}"/>
    <cellStyle name="60% - Accent2 2 8 3" xfId="2811" xr:uid="{F51858FC-75AC-413F-811A-86E0F4E232DC}"/>
    <cellStyle name="60% - Accent2 2 9" xfId="277" xr:uid="{9B23B802-4FD7-45CF-9848-4B351C33F66C}"/>
    <cellStyle name="60% - Accent2 2 9 2" xfId="37623" xr:uid="{E8BFE269-1C7D-4BA3-8587-ECFADDF11AF6}"/>
    <cellStyle name="60% - Accent2 2 9 3" xfId="2812" xr:uid="{D21BF9AE-FF94-4E0A-9733-B226CE51AF73}"/>
    <cellStyle name="60% - Accent2 20" xfId="2813" xr:uid="{A6AA73A7-C22E-43B0-86D3-4E330009125F}"/>
    <cellStyle name="60% - Accent2 20 2" xfId="37624" xr:uid="{C99463F2-7591-4CA6-82DD-5CD5A5335BDF}"/>
    <cellStyle name="60% - Accent2 21" xfId="2814" xr:uid="{078CFE43-9ECD-4322-BCF2-A2565C62682E}"/>
    <cellStyle name="60% - Accent2 21 2" xfId="37625" xr:uid="{7B3CCBD1-7A45-4B4D-AD59-EE25420DF291}"/>
    <cellStyle name="60% - Accent2 22" xfId="2815" xr:uid="{511B9CE3-C4D8-4EEE-A327-6051D2EBEA36}"/>
    <cellStyle name="60% - Accent2 22 2" xfId="37626" xr:uid="{3E604257-05A0-4627-A4C6-CB4F5B0C63F7}"/>
    <cellStyle name="60% - Accent2 23" xfId="2816" xr:uid="{E2720459-16DF-43A1-9E4C-805DA6D23A83}"/>
    <cellStyle name="60% - Accent2 23 2" xfId="37627" xr:uid="{4BD19234-FDD2-45C4-901F-188C87CD4808}"/>
    <cellStyle name="60% - Accent2 24" xfId="2817" xr:uid="{2E020F4B-EE18-48C5-B355-39053B2B29C4}"/>
    <cellStyle name="60% - Accent2 24 2" xfId="37628" xr:uid="{CF6F2360-4644-4C9D-A26F-ACDADCE1929B}"/>
    <cellStyle name="60% - Accent2 25" xfId="2818" xr:uid="{3D0E6E57-AC7E-4FF2-902C-798112809472}"/>
    <cellStyle name="60% - Accent2 25 2" xfId="37629" xr:uid="{DB6C4F78-103C-4DA2-B42A-08F35F5BDA5C}"/>
    <cellStyle name="60% - Accent2 26" xfId="2819" xr:uid="{519F2AEC-804B-45AB-AB72-EF848E211CBE}"/>
    <cellStyle name="60% - Accent2 26 2" xfId="37630" xr:uid="{6E31AB72-078C-4B94-8118-C7BE998DDF7A}"/>
    <cellStyle name="60% - Accent2 27" xfId="2820" xr:uid="{A25191C1-9E4D-4128-8EC7-8AB1B6E2653A}"/>
    <cellStyle name="60% - Accent2 27 2" xfId="37631" xr:uid="{8C4DCA26-7234-4642-ACFC-F71B664C9C0C}"/>
    <cellStyle name="60% - Accent2 28" xfId="2821" xr:uid="{6C2992E9-0695-4E24-9877-982D6E17BD01}"/>
    <cellStyle name="60% - Accent2 28 2" xfId="37632" xr:uid="{65C8623B-F7B3-438D-B7D7-22D6D8E3100A}"/>
    <cellStyle name="60% - Accent2 29" xfId="2822" xr:uid="{43AD6481-9A59-46BE-89A6-AFC47AEDC470}"/>
    <cellStyle name="60% - Accent2 29 2" xfId="37633" xr:uid="{D4432FCE-1551-4473-889C-203D717BF57A}"/>
    <cellStyle name="60% - Accent2 3" xfId="278" xr:uid="{B6215088-A1EA-40BA-942D-DADD0D57D470}"/>
    <cellStyle name="60% - Accent2 3 2" xfId="2824" xr:uid="{BE0330F6-0B25-4B79-B5E5-31F98473BF1A}"/>
    <cellStyle name="60% - Accent2 3 2 2" xfId="37635" xr:uid="{E3B504DC-81FF-4035-BF2F-4453B6C42C01}"/>
    <cellStyle name="60% - Accent2 3 3" xfId="2825" xr:uid="{F8B150ED-8144-4907-9710-F61BC68A91EF}"/>
    <cellStyle name="60% - Accent2 3 3 2" xfId="37636" xr:uid="{F0E3A6C8-2DA3-4A3E-ACDD-CD9B8725F2FE}"/>
    <cellStyle name="60% - Accent2 3 4" xfId="2826" xr:uid="{7A1E0BE7-450A-41B2-9379-A11AD7C34F73}"/>
    <cellStyle name="60% - Accent2 3 4 2" xfId="37637" xr:uid="{E0E55378-350B-48D0-9B1E-CE00A234A4B0}"/>
    <cellStyle name="60% - Accent2 3 5" xfId="37634" xr:uid="{09206E0F-315D-4073-A3DA-A7D52AA73B3B}"/>
    <cellStyle name="60% - Accent2 3 6" xfId="2823" xr:uid="{3F9A1BEF-A295-4CA8-97DD-9C00008B3C67}"/>
    <cellStyle name="60% - Accent2 30" xfId="2827" xr:uid="{408633FF-1879-4F71-AD4C-7E4C3E8CBEE3}"/>
    <cellStyle name="60% - Accent2 30 2" xfId="37638" xr:uid="{54BC6ED6-2B2E-4A5B-A737-08DAD4FCF841}"/>
    <cellStyle name="60% - Accent2 31" xfId="2828" xr:uid="{8CFC6CEA-AE47-4589-BC91-72B610B1517B}"/>
    <cellStyle name="60% - Accent2 31 2" xfId="37639" xr:uid="{0505DB9B-30AD-4F70-8C53-10333E42CB96}"/>
    <cellStyle name="60% - Accent2 32" xfId="2829" xr:uid="{194DD3CB-EBD7-463E-A1D0-57D7CA248BEC}"/>
    <cellStyle name="60% - Accent2 32 2" xfId="37640" xr:uid="{54C9ACD9-0660-4042-9EAE-F22E056EE64C}"/>
    <cellStyle name="60% - Accent2 33" xfId="2830" xr:uid="{8616C4FE-EAA3-4E03-80A9-9A7FD272E98E}"/>
    <cellStyle name="60% - Accent2 33 2" xfId="37641" xr:uid="{8AB006B6-AC67-49F9-A5DE-75B8079762E0}"/>
    <cellStyle name="60% - Accent2 34" xfId="2831" xr:uid="{2124AF22-763C-4EFA-8558-BD4F75EFA0C8}"/>
    <cellStyle name="60% - Accent2 34 2" xfId="37642" xr:uid="{BF608D48-BE14-49CE-A679-3F26D256A6E3}"/>
    <cellStyle name="60% - Accent2 35" xfId="2832" xr:uid="{414724C2-CCF1-492D-ACCC-588EADD34EEE}"/>
    <cellStyle name="60% - Accent2 35 2" xfId="37643" xr:uid="{EB4B7776-DE3C-4944-9BDB-0EC6D9354FBF}"/>
    <cellStyle name="60% - Accent2 36" xfId="2833" xr:uid="{30C82F09-0CDC-4C16-8C52-F87D44254814}"/>
    <cellStyle name="60% - Accent2 36 2" xfId="37644" xr:uid="{2DB81F6B-2A73-4AFD-8716-3F708056F57D}"/>
    <cellStyle name="60% - Accent2 37" xfId="2834" xr:uid="{9220D994-ECF3-4554-AB83-9C3DB2D4CB47}"/>
    <cellStyle name="60% - Accent2 37 2" xfId="37645" xr:uid="{115503F0-3CCD-4323-9565-CBD953CE1053}"/>
    <cellStyle name="60% - Accent2 38" xfId="2835" xr:uid="{75670A14-1007-4C41-ADCB-7A98D3B9A34D}"/>
    <cellStyle name="60% - Accent2 38 2" xfId="37646" xr:uid="{EEE7FFAA-19C2-4C5B-AF2E-C4422D76E452}"/>
    <cellStyle name="60% - Accent2 39" xfId="2836" xr:uid="{84FEAD81-9C38-4036-BF7D-DDF9EC507C47}"/>
    <cellStyle name="60% - Accent2 39 2" xfId="37647" xr:uid="{A4BADAF0-638E-4EF5-B10A-0E98FA8B68D8}"/>
    <cellStyle name="60% - Accent2 4" xfId="2837" xr:uid="{EEC4B937-A6BF-44F0-965D-E310ADB42E6A}"/>
    <cellStyle name="60% - Accent2 4 2" xfId="2838" xr:uid="{0191F050-E7B1-4F60-BDAE-A027DEB84005}"/>
    <cellStyle name="60% - Accent2 4 2 2" xfId="37649" xr:uid="{C88317F6-07F4-4949-8FEE-69C7F8466F6F}"/>
    <cellStyle name="60% - Accent2 4 3" xfId="37648" xr:uid="{C10AE959-749C-4888-99CD-65CA25103943}"/>
    <cellStyle name="60% - Accent2 40" xfId="2839" xr:uid="{F99DEB54-FB38-4875-B584-44A649EB6165}"/>
    <cellStyle name="60% - Accent2 40 2" xfId="37650" xr:uid="{07F78AB3-F0D6-40E8-B351-71BE84C13F60}"/>
    <cellStyle name="60% - Accent2 41" xfId="2840" xr:uid="{6BF9B239-2EEA-4408-BD1D-553E2D9C18DF}"/>
    <cellStyle name="60% - Accent2 41 2" xfId="37651" xr:uid="{2A12A664-D2DE-4850-95D9-0499D5E39D3C}"/>
    <cellStyle name="60% - Accent2 42" xfId="2841" xr:uid="{96D149BB-A47F-4B8A-B39E-545C4410C625}"/>
    <cellStyle name="60% - Accent2 42 2" xfId="37652" xr:uid="{54202C9D-B44A-4BC7-92E7-2211C3F913E8}"/>
    <cellStyle name="60% - Accent2 43" xfId="2842" xr:uid="{4326209F-FAA6-48E1-89A6-B413978EF15B}"/>
    <cellStyle name="60% - Accent2 43 2" xfId="37653" xr:uid="{92C0BA97-DD36-4423-8E16-40423A93E118}"/>
    <cellStyle name="60% - Accent2 5" xfId="2843" xr:uid="{B9410C9A-D75D-4698-895E-B57329F3308D}"/>
    <cellStyle name="60% - Accent2 5 2" xfId="2844" xr:uid="{048816BC-94B4-4070-A0C2-901EE3E4E996}"/>
    <cellStyle name="60% - Accent2 5 2 2" xfId="37655" xr:uid="{BDE9DD66-1188-42A5-B789-48728EDC58C6}"/>
    <cellStyle name="60% - Accent2 5 3" xfId="37654" xr:uid="{12FC965B-E884-493E-9D46-EDB29A7B292E}"/>
    <cellStyle name="60% - Accent2 6" xfId="2845" xr:uid="{DAAF21B2-1BC8-44F6-9DE0-E1FDEBC24514}"/>
    <cellStyle name="60% - Accent2 6 2" xfId="2846" xr:uid="{86CBF210-1702-49E2-AA60-BFFE22AFA11D}"/>
    <cellStyle name="60% - Accent2 6 2 2" xfId="37657" xr:uid="{B23A19C4-54DA-4DE0-B343-7A376846D4E6}"/>
    <cellStyle name="60% - Accent2 6 3" xfId="37656" xr:uid="{E55846CE-884F-44B0-93D4-8A674845D313}"/>
    <cellStyle name="60% - Accent2 7" xfId="2847" xr:uid="{2E785777-9E9D-4F52-BDFB-72EAB8FF8181}"/>
    <cellStyle name="60% - Accent2 7 2" xfId="37658" xr:uid="{46B1ACC3-3D20-4856-9A5C-58149D70AFF6}"/>
    <cellStyle name="60% - Accent2 8" xfId="2848" xr:uid="{443F045C-2B7A-4EEA-9CA7-AC83625115A0}"/>
    <cellStyle name="60% - Accent2 8 2" xfId="37659" xr:uid="{7AD65154-3898-460C-9430-F4DC53C1FF44}"/>
    <cellStyle name="60% - Accent2 9" xfId="2849" xr:uid="{A79FEF27-0451-44E6-903C-70FF1DE36963}"/>
    <cellStyle name="60% - Accent2 9 2" xfId="37660" xr:uid="{9329CFCD-8CB6-4CEA-A6CF-EBA24133A40F}"/>
    <cellStyle name="60% - Accent3" xfId="1815" builtinId="40" customBuiltin="1"/>
    <cellStyle name="60% - Accent3 10" xfId="2850" xr:uid="{8394E817-BF7C-4CF7-B91C-7B48797F236E}"/>
    <cellStyle name="60% - Accent3 10 2" xfId="37661" xr:uid="{6A48A1A8-CD24-4873-935B-90B82A5C34E7}"/>
    <cellStyle name="60% - Accent3 11" xfId="2851" xr:uid="{7DC1299E-19E3-4BC7-81D4-AAB40EF32557}"/>
    <cellStyle name="60% - Accent3 11 2" xfId="37662" xr:uid="{AC96AF7B-A16E-446B-A7AF-9B1E0EE5D9C3}"/>
    <cellStyle name="60% - Accent3 12" xfId="2852" xr:uid="{AE5AF668-B269-4010-B838-EBBBE8027AA3}"/>
    <cellStyle name="60% - Accent3 12 2" xfId="37663" xr:uid="{A5AAC62D-FF3B-4986-B0D8-5BD6B8A6AE6A}"/>
    <cellStyle name="60% - Accent3 13" xfId="2853" xr:uid="{4C148E09-DFAD-4D87-9121-9E87C9449D04}"/>
    <cellStyle name="60% - Accent3 13 2" xfId="37664" xr:uid="{D8C9F40E-C3FF-4300-8F4A-D40BEB1C03C5}"/>
    <cellStyle name="60% - Accent3 14" xfId="2854" xr:uid="{36C0FB36-DB8E-4019-AEFB-EB57B21900A2}"/>
    <cellStyle name="60% - Accent3 14 2" xfId="37665" xr:uid="{1A2AC3F9-06E2-4A3D-89D1-49E257F2CB7C}"/>
    <cellStyle name="60% - Accent3 15" xfId="2855" xr:uid="{3B0D474B-70DC-4434-A040-27B25861BFCE}"/>
    <cellStyle name="60% - Accent3 15 2" xfId="37666" xr:uid="{BC2AC33D-52DA-434C-A7E8-78FCE4CBBAEA}"/>
    <cellStyle name="60% - Accent3 16" xfId="2856" xr:uid="{D7016984-549C-4F97-8C92-8AA3C737D4FF}"/>
    <cellStyle name="60% - Accent3 16 2" xfId="37667" xr:uid="{6584A683-BA37-47D8-AC7C-BE672ABD0EDC}"/>
    <cellStyle name="60% - Accent3 17" xfId="2857" xr:uid="{B9690905-8B34-4C81-BF7B-75115A70C8F1}"/>
    <cellStyle name="60% - Accent3 17 2" xfId="37668" xr:uid="{45C2BFB0-A4D7-4981-BFFC-FCC54C7156E5}"/>
    <cellStyle name="60% - Accent3 18" xfId="2858" xr:uid="{252B36DC-3421-41E3-9852-5BDE79C75CD6}"/>
    <cellStyle name="60% - Accent3 18 2" xfId="37669" xr:uid="{CE904E6C-263F-4F4A-9B94-F11824ACD153}"/>
    <cellStyle name="60% - Accent3 19" xfId="2859" xr:uid="{6444D939-CA54-4C6B-939C-62563D6ABEF8}"/>
    <cellStyle name="60% - Accent3 19 2" xfId="37670" xr:uid="{8D372896-7630-42B5-8218-01233BD4B157}"/>
    <cellStyle name="60% - Accent3 2" xfId="279" xr:uid="{446BFFFD-08FD-4726-8993-F1661B701AD3}"/>
    <cellStyle name="60% - Accent3 2 10" xfId="280" xr:uid="{10AB9A73-5837-4B5E-9AA7-A11CE14CEE07}"/>
    <cellStyle name="60% - Accent3 2 10 2" xfId="37672" xr:uid="{2E8177AF-2045-4ECC-A49D-DAA2F63BD976}"/>
    <cellStyle name="60% - Accent3 2 10 3" xfId="2861" xr:uid="{7AD48525-1FE6-4720-81C8-B9464F5FD793}"/>
    <cellStyle name="60% - Accent3 2 11" xfId="2862" xr:uid="{C45F7BEC-217F-4EDC-9A7B-BC2B0D0F9ACD}"/>
    <cellStyle name="60% - Accent3 2 11 2" xfId="37673" xr:uid="{3ADDE107-E20F-4972-833A-535EF9F85A83}"/>
    <cellStyle name="60% - Accent3 2 12" xfId="30527" xr:uid="{C8F3265F-3630-4BD2-B13E-3C96FFAE91E8}"/>
    <cellStyle name="60% - Accent3 2 13" xfId="37671" xr:uid="{BBF41E3D-99B1-40DA-8D0D-D0A81888F1EC}"/>
    <cellStyle name="60% - Accent3 2 14" xfId="2860" xr:uid="{40B2CBD4-6A5A-4C8A-9AB7-D74BD19257E1}"/>
    <cellStyle name="60% - Accent3 2 2" xfId="281" xr:uid="{F4662D76-AAF7-45CB-873F-2BA2E661495B}"/>
    <cellStyle name="60% - Accent3 2 2 2" xfId="2864" xr:uid="{8242C46E-EC83-44FB-9023-C3319D835081}"/>
    <cellStyle name="60% - Accent3 2 2 2 2" xfId="37675" xr:uid="{8AF7BCC9-6B0B-46F9-95E3-9EFCAFF2658A}"/>
    <cellStyle name="60% - Accent3 2 2 3" xfId="37674" xr:uid="{AC9F1EC4-03D5-4A43-9B62-2011418368F9}"/>
    <cellStyle name="60% - Accent3 2 2 4" xfId="2863" xr:uid="{E6DFEE55-6BE2-4BC8-9A1F-E7B7F0723D4E}"/>
    <cellStyle name="60% - Accent3 2 3" xfId="282" xr:uid="{71E4581C-5A71-411C-BCB9-1E1941B96802}"/>
    <cellStyle name="60% - Accent3 2 3 2" xfId="2866" xr:uid="{240A837B-A9ED-484B-AE2C-3A5DBCC9E123}"/>
    <cellStyle name="60% - Accent3 2 3 2 2" xfId="37677" xr:uid="{D71119AF-DC09-4DA6-9B34-D7577ACE324F}"/>
    <cellStyle name="60% - Accent3 2 3 3" xfId="37676" xr:uid="{4ED6A4F3-CA9A-4CF8-BC2A-4AD2F77256F7}"/>
    <cellStyle name="60% - Accent3 2 3 4" xfId="2865" xr:uid="{DD0B17D4-4F11-4D1C-9FD9-1B25D803B19F}"/>
    <cellStyle name="60% - Accent3 2 4" xfId="283" xr:uid="{782DCCE8-E4EB-4660-94A9-0AD4607D879E}"/>
    <cellStyle name="60% - Accent3 2 4 2" xfId="37678" xr:uid="{4D02CFA9-4EB9-4889-8FD6-BEAC35431BAC}"/>
    <cellStyle name="60% - Accent3 2 4 3" xfId="2867" xr:uid="{20727365-CF1B-49B2-A718-F7FB0BDA60E4}"/>
    <cellStyle name="60% - Accent3 2 5" xfId="284" xr:uid="{0F99BC5B-9555-4331-BBA2-FDF591452800}"/>
    <cellStyle name="60% - Accent3 2 5 2" xfId="37679" xr:uid="{6A3C3297-BCA9-4337-B881-466B9A1D6057}"/>
    <cellStyle name="60% - Accent3 2 5 3" xfId="2868" xr:uid="{0E3EFC05-F215-49CE-AFD8-EB1CAE2756D4}"/>
    <cellStyle name="60% - Accent3 2 6" xfId="285" xr:uid="{3B98B376-1469-40E0-A721-2107A0C7EA98}"/>
    <cellStyle name="60% - Accent3 2 6 2" xfId="37680" xr:uid="{EDB3286F-10D2-421E-AE8E-B71BA65A1E9D}"/>
    <cellStyle name="60% - Accent3 2 6 3" xfId="2869" xr:uid="{C64CDD11-F1BC-40C1-B987-7F7B245C491F}"/>
    <cellStyle name="60% - Accent3 2 7" xfId="286" xr:uid="{5FAD34FA-819A-41F6-AFB6-F7DF5C4472A8}"/>
    <cellStyle name="60% - Accent3 2 7 2" xfId="37681" xr:uid="{E757FE1D-E515-43E9-BD5F-EE500D101879}"/>
    <cellStyle name="60% - Accent3 2 7 3" xfId="2870" xr:uid="{027BD41D-DCFB-494F-99B9-3D300881F677}"/>
    <cellStyle name="60% - Accent3 2 8" xfId="287" xr:uid="{566364BE-9D2C-402E-96B9-3180A9F20D56}"/>
    <cellStyle name="60% - Accent3 2 8 2" xfId="37682" xr:uid="{D42C198A-827C-4A3B-818F-9D6EF801747B}"/>
    <cellStyle name="60% - Accent3 2 8 3" xfId="2871" xr:uid="{23C3B27D-0F54-4B1B-B7E8-553178B96CBE}"/>
    <cellStyle name="60% - Accent3 2 9" xfId="288" xr:uid="{5B8BC8B7-8434-42E5-8141-2C8372485271}"/>
    <cellStyle name="60% - Accent3 2 9 2" xfId="37683" xr:uid="{32A47D08-9C77-4FF4-B1B1-B338FE678D5D}"/>
    <cellStyle name="60% - Accent3 2 9 3" xfId="2872" xr:uid="{661EEB49-BF52-45E7-B1DE-D799FBE1DDBF}"/>
    <cellStyle name="60% - Accent3 20" xfId="2873" xr:uid="{89BB0759-C189-4289-A1F7-54593A280739}"/>
    <cellStyle name="60% - Accent3 20 2" xfId="37684" xr:uid="{01CE732A-9B92-4B92-BF83-82C7010AF642}"/>
    <cellStyle name="60% - Accent3 21" xfId="2874" xr:uid="{DDE25DEA-99C2-470E-ABF5-6182DD0EF89E}"/>
    <cellStyle name="60% - Accent3 21 2" xfId="37685" xr:uid="{0ACD5CE2-AA13-4FCD-AD38-D80581968639}"/>
    <cellStyle name="60% - Accent3 22" xfId="2875" xr:uid="{2A746900-256C-43F9-8ADD-F0B26CEF8F2D}"/>
    <cellStyle name="60% - Accent3 22 2" xfId="37686" xr:uid="{9DEF126C-2AE3-4D07-8B07-4CC65E366E62}"/>
    <cellStyle name="60% - Accent3 23" xfId="2876" xr:uid="{8AB92F99-5128-44A3-B46C-533900C856F5}"/>
    <cellStyle name="60% - Accent3 23 2" xfId="37687" xr:uid="{388D0534-3EAC-4815-88D2-A57FCEB6F820}"/>
    <cellStyle name="60% - Accent3 24" xfId="2877" xr:uid="{7DBAEA6A-782E-48A1-B6E4-1036085D36E8}"/>
    <cellStyle name="60% - Accent3 24 2" xfId="37688" xr:uid="{70DF2C6E-4BF4-4A7F-A497-F03DB9B92F23}"/>
    <cellStyle name="60% - Accent3 25" xfId="2878" xr:uid="{EEAC8BCD-DDFB-42DD-8AAE-82C02EB28AF4}"/>
    <cellStyle name="60% - Accent3 25 2" xfId="37689" xr:uid="{2C478380-7E11-4C00-849F-DE2B8D4D49C5}"/>
    <cellStyle name="60% - Accent3 26" xfId="2879" xr:uid="{FE8087F7-CCFE-45C2-89D1-C3F1A370F5DE}"/>
    <cellStyle name="60% - Accent3 26 2" xfId="37690" xr:uid="{D1571D86-4BDB-47DA-AFF0-C915CB0DBB7D}"/>
    <cellStyle name="60% - Accent3 27" xfId="2880" xr:uid="{9EE76E02-AC50-4A9A-B633-F37CF187042B}"/>
    <cellStyle name="60% - Accent3 27 2" xfId="37691" xr:uid="{3B9F1E7B-F210-45D5-BD66-06D6D596F789}"/>
    <cellStyle name="60% - Accent3 28" xfId="2881" xr:uid="{E49E4221-1E7A-495D-BEA5-180174947552}"/>
    <cellStyle name="60% - Accent3 28 2" xfId="37692" xr:uid="{68B6AAC4-6CB3-4F79-96BB-13BD9702DABD}"/>
    <cellStyle name="60% - Accent3 29" xfId="2882" xr:uid="{E992AA64-3093-47AE-85E3-2D0B3FE9935B}"/>
    <cellStyle name="60% - Accent3 29 2" xfId="37693" xr:uid="{B50107A1-EAA3-4302-8FA0-5A598FF87938}"/>
    <cellStyle name="60% - Accent3 3" xfId="289" xr:uid="{22628B81-8179-4062-AD1A-D7556D23035D}"/>
    <cellStyle name="60% - Accent3 3 2" xfId="2884" xr:uid="{4BA53CEC-0170-4BC9-ACB7-022A11C8C29A}"/>
    <cellStyle name="60% - Accent3 3 2 2" xfId="37695" xr:uid="{D4AE2630-3FBA-4061-B6E4-D211D3F7D550}"/>
    <cellStyle name="60% - Accent3 3 3" xfId="2885" xr:uid="{33E87D8D-3778-4354-846E-AC0AD64B8B58}"/>
    <cellStyle name="60% - Accent3 3 3 2" xfId="37696" xr:uid="{93BBF499-F1AA-4D7A-B6BC-D0E56ACA69D3}"/>
    <cellStyle name="60% - Accent3 3 4" xfId="2886" xr:uid="{837DDE9D-2B82-4E2F-AE75-87C0EE2AF830}"/>
    <cellStyle name="60% - Accent3 3 4 2" xfId="37697" xr:uid="{778426E4-83B6-4F86-8E2C-658207F31F9A}"/>
    <cellStyle name="60% - Accent3 3 5" xfId="37694" xr:uid="{D0B74E7D-B3D0-4C5E-978E-36FC3BDD4D31}"/>
    <cellStyle name="60% - Accent3 3 6" xfId="2883" xr:uid="{58498F65-A22B-43A5-A1AC-D93F4DBE9B10}"/>
    <cellStyle name="60% - Accent3 30" xfId="2887" xr:uid="{0E46BEED-3448-4EF0-B585-928D0D2CB82B}"/>
    <cellStyle name="60% - Accent3 30 2" xfId="37698" xr:uid="{B870B90B-EACC-4967-9E36-C4DBE18A9627}"/>
    <cellStyle name="60% - Accent3 31" xfId="2888" xr:uid="{4BF0854C-8CF7-42DE-B6EF-1B54E1C22D3A}"/>
    <cellStyle name="60% - Accent3 31 2" xfId="37699" xr:uid="{8A550517-87FA-4E62-8BF1-2C1EF105C089}"/>
    <cellStyle name="60% - Accent3 32" xfId="2889" xr:uid="{C38D2349-EF33-4530-9266-50173394641B}"/>
    <cellStyle name="60% - Accent3 32 2" xfId="37700" xr:uid="{59677BE7-2CBF-478C-80F7-35C8E655465D}"/>
    <cellStyle name="60% - Accent3 33" xfId="2890" xr:uid="{BA3D24E5-1F7D-4ACF-A871-9860BD89770A}"/>
    <cellStyle name="60% - Accent3 33 2" xfId="37701" xr:uid="{05A39227-F0C8-4854-B334-2CA09BE315DE}"/>
    <cellStyle name="60% - Accent3 34" xfId="2891" xr:uid="{345B33D9-D653-4804-9241-4F2C3DBE8868}"/>
    <cellStyle name="60% - Accent3 34 2" xfId="37702" xr:uid="{BABDD4A3-0D53-4C83-8D5F-621B6D80C905}"/>
    <cellStyle name="60% - Accent3 35" xfId="2892" xr:uid="{6DB1C084-3C6B-4481-BC83-59364EE77BF9}"/>
    <cellStyle name="60% - Accent3 35 2" xfId="37703" xr:uid="{A2D05AC7-359F-4B5B-B294-945537728DAA}"/>
    <cellStyle name="60% - Accent3 36" xfId="2893" xr:uid="{248E8D1A-8F7D-46E6-8845-2216BA869839}"/>
    <cellStyle name="60% - Accent3 36 2" xfId="37704" xr:uid="{D0F85A17-0A5A-4170-8EC1-6968BE7682F3}"/>
    <cellStyle name="60% - Accent3 37" xfId="2894" xr:uid="{D12A6679-86C2-429E-8AC1-CBEC5E70FAD4}"/>
    <cellStyle name="60% - Accent3 37 2" xfId="37705" xr:uid="{26EC59E0-4C62-453C-93BE-E4E47D268430}"/>
    <cellStyle name="60% - Accent3 38" xfId="2895" xr:uid="{CAEA1FF4-F440-45D0-8C4C-7F4309FFF3D1}"/>
    <cellStyle name="60% - Accent3 38 2" xfId="37706" xr:uid="{AFABD01B-0821-4F56-8606-12CADA790031}"/>
    <cellStyle name="60% - Accent3 39" xfId="2896" xr:uid="{B5BABCDA-C558-438A-83C4-D01A28F2FF27}"/>
    <cellStyle name="60% - Accent3 39 2" xfId="37707" xr:uid="{56A58020-8234-44A8-AAE9-B5E0229B9A52}"/>
    <cellStyle name="60% - Accent3 4" xfId="2897" xr:uid="{80D0E931-4662-4D40-917C-A87C63379F40}"/>
    <cellStyle name="60% - Accent3 4 2" xfId="2898" xr:uid="{99CADA60-71D0-48CE-824E-D8358B138A46}"/>
    <cellStyle name="60% - Accent3 4 2 2" xfId="37709" xr:uid="{5734D51E-6A08-46F6-A5B2-582CE6DAF828}"/>
    <cellStyle name="60% - Accent3 4 3" xfId="37708" xr:uid="{18A2697B-A610-4799-AD7F-F94412E9AB45}"/>
    <cellStyle name="60% - Accent3 40" xfId="2899" xr:uid="{BC0395B1-EFAB-4945-8362-E17D9EF0189A}"/>
    <cellStyle name="60% - Accent3 40 2" xfId="37710" xr:uid="{9B481D66-9DC4-45E2-9A11-426F1CDBAD53}"/>
    <cellStyle name="60% - Accent3 41" xfId="2900" xr:uid="{CD77B190-9A06-4149-A9CD-022F5B1C5F7A}"/>
    <cellStyle name="60% - Accent3 41 2" xfId="37711" xr:uid="{3B2A722F-233C-422E-B8DF-BE7412A8BA35}"/>
    <cellStyle name="60% - Accent3 42" xfId="2901" xr:uid="{B2E04CE1-2207-4023-AB16-6C55347C34B4}"/>
    <cellStyle name="60% - Accent3 42 2" xfId="37712" xr:uid="{2FEBAA94-2EE2-4FDD-A15C-C5CFE59CD83A}"/>
    <cellStyle name="60% - Accent3 43" xfId="2902" xr:uid="{7781C5C8-36D9-44FD-B7AA-F21B947C03C2}"/>
    <cellStyle name="60% - Accent3 43 2" xfId="37713" xr:uid="{03DD04B9-DD13-4DB6-9131-08D41BAC2DA8}"/>
    <cellStyle name="60% - Accent3 5" xfId="2903" xr:uid="{549C79A9-35D7-4434-9BE7-E5300A648843}"/>
    <cellStyle name="60% - Accent3 5 2" xfId="2904" xr:uid="{3C278740-1D62-4E50-9D63-B15DE63558DF}"/>
    <cellStyle name="60% - Accent3 5 2 2" xfId="37715" xr:uid="{63C689A2-D947-4363-90EE-C32149A95A5C}"/>
    <cellStyle name="60% - Accent3 5 3" xfId="37714" xr:uid="{206BEBA0-7EC6-46AE-A985-117F54ED1439}"/>
    <cellStyle name="60% - Accent3 6" xfId="2905" xr:uid="{1211A0DF-0B09-43E2-87E5-A78FD36D187C}"/>
    <cellStyle name="60% - Accent3 6 2" xfId="2906" xr:uid="{670A47E1-75DE-4BC1-B278-AC0B3D5D67D1}"/>
    <cellStyle name="60% - Accent3 6 2 2" xfId="37717" xr:uid="{6F4D920F-C08D-435A-A4DD-E605269FE02E}"/>
    <cellStyle name="60% - Accent3 6 3" xfId="37716" xr:uid="{509A14EE-1E2F-47D1-8F0E-FD4BDA963A7F}"/>
    <cellStyle name="60% - Accent3 7" xfId="2907" xr:uid="{52133621-DB65-4C8F-BE40-234F2B3AFD9C}"/>
    <cellStyle name="60% - Accent3 7 2" xfId="37718" xr:uid="{7D131028-849D-47F4-ACF0-002A0198EE59}"/>
    <cellStyle name="60% - Accent3 8" xfId="2908" xr:uid="{1E4F80D0-63D7-4859-A714-94DBB3C72B87}"/>
    <cellStyle name="60% - Accent3 8 2" xfId="37719" xr:uid="{01EF22D7-F004-41CE-BE8F-996C4356A08D}"/>
    <cellStyle name="60% - Accent3 9" xfId="2909" xr:uid="{9AA6E62F-CCED-419C-B63A-37EA71371477}"/>
    <cellStyle name="60% - Accent3 9 2" xfId="37720" xr:uid="{B4F95A39-E280-432C-A19F-A3E4D5B73C68}"/>
    <cellStyle name="60% - Accent4" xfId="1819" builtinId="44" customBuiltin="1"/>
    <cellStyle name="60% - Accent4 10" xfId="2910" xr:uid="{4D11984B-D9CA-42C8-B53F-77835AC265FC}"/>
    <cellStyle name="60% - Accent4 10 2" xfId="37721" xr:uid="{0E69834E-3797-4718-8EF1-2544BD4458CA}"/>
    <cellStyle name="60% - Accent4 11" xfId="2911" xr:uid="{E9925EA5-D163-42CB-AE34-9FDCFBC1AA21}"/>
    <cellStyle name="60% - Accent4 11 2" xfId="37722" xr:uid="{0D494CD6-D009-4A7C-AC52-1073BDDEAAA5}"/>
    <cellStyle name="60% - Accent4 12" xfId="2912" xr:uid="{C9C0ABCD-4A85-4AED-9A5D-B1DAF235FFF3}"/>
    <cellStyle name="60% - Accent4 12 2" xfId="37723" xr:uid="{19CC06FB-C338-4F92-9C5A-21B60E317E98}"/>
    <cellStyle name="60% - Accent4 13" xfId="2913" xr:uid="{60ABD702-148C-4ABF-874C-D7BB1F6CA31A}"/>
    <cellStyle name="60% - Accent4 13 2" xfId="37724" xr:uid="{2148FDCB-CF92-44F4-8337-C6173CB346C5}"/>
    <cellStyle name="60% - Accent4 14" xfId="2914" xr:uid="{B400F192-F6D9-49C4-9827-313CC5D2BA03}"/>
    <cellStyle name="60% - Accent4 14 2" xfId="37725" xr:uid="{5D009B22-5943-4568-BAF4-EAFA5BA31ACD}"/>
    <cellStyle name="60% - Accent4 15" xfId="2915" xr:uid="{7A1ED697-59E8-40C3-9F16-68E130B0E783}"/>
    <cellStyle name="60% - Accent4 15 2" xfId="37726" xr:uid="{7F795D24-B5D3-4970-966E-85D6F1C373FD}"/>
    <cellStyle name="60% - Accent4 16" xfId="2916" xr:uid="{6E70961B-A16A-4D1B-94CE-35A075B26963}"/>
    <cellStyle name="60% - Accent4 16 2" xfId="37727" xr:uid="{1CF01527-6F13-4F2B-AE20-D5C2422C9CE4}"/>
    <cellStyle name="60% - Accent4 17" xfId="2917" xr:uid="{016E023F-6EEB-4B69-8949-111AD0276C80}"/>
    <cellStyle name="60% - Accent4 17 2" xfId="37728" xr:uid="{32A60FD3-A47B-4C47-82C5-E929C32A9864}"/>
    <cellStyle name="60% - Accent4 18" xfId="2918" xr:uid="{8F50856B-184E-4985-915B-BA3371A95304}"/>
    <cellStyle name="60% - Accent4 18 2" xfId="37729" xr:uid="{61E08CC7-DD15-4293-AC49-04B701DF5A56}"/>
    <cellStyle name="60% - Accent4 19" xfId="2919" xr:uid="{40BE9C70-A708-41E7-AEFD-B7117248BEF4}"/>
    <cellStyle name="60% - Accent4 19 2" xfId="37730" xr:uid="{FF2633A7-F4C6-4430-823C-D7569C72B389}"/>
    <cellStyle name="60% - Accent4 2" xfId="290" xr:uid="{49CADED1-B968-47F3-91DD-244386850CFE}"/>
    <cellStyle name="60% - Accent4 2 10" xfId="291" xr:uid="{F94AC099-09C8-47AB-B2F8-BA9E1B69A481}"/>
    <cellStyle name="60% - Accent4 2 10 2" xfId="37732" xr:uid="{93415805-5F40-4A36-A3E4-56A02A16312F}"/>
    <cellStyle name="60% - Accent4 2 10 3" xfId="2921" xr:uid="{3FFC51FC-942F-4EA9-89F9-98F580D98F13}"/>
    <cellStyle name="60% - Accent4 2 11" xfId="2922" xr:uid="{35FBCD10-97F3-40BD-96C6-33070F58998E}"/>
    <cellStyle name="60% - Accent4 2 11 2" xfId="37733" xr:uid="{3BC0D5EF-BAC3-4B3F-B597-1EEAC1C4CE1E}"/>
    <cellStyle name="60% - Accent4 2 12" xfId="30531" xr:uid="{50E96013-BBF1-4196-889C-C5682EC32BFE}"/>
    <cellStyle name="60% - Accent4 2 13" xfId="37731" xr:uid="{2C080B67-232F-4A15-A12B-3EDFF91D7DAF}"/>
    <cellStyle name="60% - Accent4 2 14" xfId="2920" xr:uid="{428E24FE-DEBB-44ED-B024-2214BD0A12FA}"/>
    <cellStyle name="60% - Accent4 2 2" xfId="292" xr:uid="{2D10294C-E4E7-455F-A271-BC1733E3E17C}"/>
    <cellStyle name="60% - Accent4 2 2 2" xfId="2924" xr:uid="{93E69D67-061C-48E9-BDAD-EBF3ADAF677C}"/>
    <cellStyle name="60% - Accent4 2 2 2 2" xfId="37735" xr:uid="{61A40B14-EDB2-4EBA-A356-D60652BDB5A5}"/>
    <cellStyle name="60% - Accent4 2 2 3" xfId="37734" xr:uid="{77E925FF-EF59-423E-B07D-1F5C5DF2BE0A}"/>
    <cellStyle name="60% - Accent4 2 2 4" xfId="2923" xr:uid="{7EF1ED1B-BC20-4A48-96AD-EAF82433E57E}"/>
    <cellStyle name="60% - Accent4 2 3" xfId="293" xr:uid="{EDE659FB-AE52-43F6-89B9-8B9A4A3E0624}"/>
    <cellStyle name="60% - Accent4 2 3 2" xfId="2926" xr:uid="{1DA4FD99-AE80-4DEF-AEBF-78CFA18F5D3E}"/>
    <cellStyle name="60% - Accent4 2 3 2 2" xfId="37737" xr:uid="{F1665A74-D40C-47E8-BC48-D10A672DD96C}"/>
    <cellStyle name="60% - Accent4 2 3 3" xfId="37736" xr:uid="{4D28E991-FB54-4F1C-9AA8-EBF15AC2FA4B}"/>
    <cellStyle name="60% - Accent4 2 3 4" xfId="2925" xr:uid="{B3D12C84-BF8F-4BFB-ACEA-5106B8855425}"/>
    <cellStyle name="60% - Accent4 2 4" xfId="294" xr:uid="{37F9C063-2BD6-411E-95FE-FF640B35B0F7}"/>
    <cellStyle name="60% - Accent4 2 4 2" xfId="37738" xr:uid="{8D93C7CD-6C67-4FEB-818E-15ADFFF5A9A8}"/>
    <cellStyle name="60% - Accent4 2 4 3" xfId="2927" xr:uid="{D8B5B6F0-CC59-4059-8040-610D50CD4704}"/>
    <cellStyle name="60% - Accent4 2 5" xfId="295" xr:uid="{2AA8226A-0E75-4A4C-BC1A-6A1D813B43EA}"/>
    <cellStyle name="60% - Accent4 2 5 2" xfId="37739" xr:uid="{498616D8-1B48-452C-9687-3710E79050DF}"/>
    <cellStyle name="60% - Accent4 2 5 3" xfId="2928" xr:uid="{DC7F001B-B773-476D-8F57-83F272D9D411}"/>
    <cellStyle name="60% - Accent4 2 6" xfId="296" xr:uid="{5377CDE9-C519-4BC8-B1AA-DBE391787D2E}"/>
    <cellStyle name="60% - Accent4 2 6 2" xfId="37740" xr:uid="{6F5B9F13-CF8D-425B-B39F-B0540BC23620}"/>
    <cellStyle name="60% - Accent4 2 6 3" xfId="2929" xr:uid="{A395E7BF-B8FC-4E6F-BE74-25B84F95B864}"/>
    <cellStyle name="60% - Accent4 2 7" xfId="297" xr:uid="{DF63D02A-1642-4690-9919-4CB25417C3D8}"/>
    <cellStyle name="60% - Accent4 2 7 2" xfId="37741" xr:uid="{DF6B8B1F-0AB7-4410-B736-4C08B0469941}"/>
    <cellStyle name="60% - Accent4 2 7 3" xfId="2930" xr:uid="{4CBCF9C6-2DDD-4EBF-883F-535C7358F43A}"/>
    <cellStyle name="60% - Accent4 2 8" xfId="298" xr:uid="{7E3DE412-D8F6-4BAF-98D3-C6513454645B}"/>
    <cellStyle name="60% - Accent4 2 8 2" xfId="37742" xr:uid="{D5E92B33-5197-4C36-AEB7-F82DC27B2FD7}"/>
    <cellStyle name="60% - Accent4 2 8 3" xfId="2931" xr:uid="{BE23C829-DBB9-4C3D-BF53-C16B7A4B89DC}"/>
    <cellStyle name="60% - Accent4 2 9" xfId="299" xr:uid="{AAA8583E-D069-4E7E-AD39-5BA87EE5AA87}"/>
    <cellStyle name="60% - Accent4 2 9 2" xfId="37743" xr:uid="{EF42C835-1553-447A-83D5-1C166932327A}"/>
    <cellStyle name="60% - Accent4 2 9 3" xfId="2932" xr:uid="{D3D23583-9790-4318-88CF-F9535F5511AB}"/>
    <cellStyle name="60% - Accent4 20" xfId="2933" xr:uid="{A7C69DBE-78DE-4703-8FD8-B3C8CE0E87CE}"/>
    <cellStyle name="60% - Accent4 20 2" xfId="37744" xr:uid="{31EFEFBF-1BE2-4FF4-9F35-A226893EFB81}"/>
    <cellStyle name="60% - Accent4 21" xfId="2934" xr:uid="{8B87A88E-791D-46E5-9BED-38D32D2F9651}"/>
    <cellStyle name="60% - Accent4 21 2" xfId="37745" xr:uid="{2A119701-1A9F-4E7B-8B90-3CE43BC45487}"/>
    <cellStyle name="60% - Accent4 22" xfId="2935" xr:uid="{3562CE8A-66B9-4462-BA4A-895736EFD77B}"/>
    <cellStyle name="60% - Accent4 22 2" xfId="37746" xr:uid="{B816F5A9-461D-49E3-82F9-BB2647C70C22}"/>
    <cellStyle name="60% - Accent4 23" xfId="2936" xr:uid="{87ADB1D1-7C8E-4CEB-BD13-1AC2F8270C33}"/>
    <cellStyle name="60% - Accent4 23 2" xfId="37747" xr:uid="{882FE5D7-4A57-486B-90B9-C4EC50C9F6CB}"/>
    <cellStyle name="60% - Accent4 24" xfId="2937" xr:uid="{0E7E4886-D203-406E-897E-3573580B743F}"/>
    <cellStyle name="60% - Accent4 24 2" xfId="37748" xr:uid="{99ACA898-1432-4C53-B5F3-F43F69A941D5}"/>
    <cellStyle name="60% - Accent4 25" xfId="2938" xr:uid="{C7C893D0-7370-4BB6-B39C-61110F1FEC19}"/>
    <cellStyle name="60% - Accent4 25 2" xfId="37749" xr:uid="{90D288F5-3F00-4553-B3E5-08E62278B1C6}"/>
    <cellStyle name="60% - Accent4 26" xfId="2939" xr:uid="{F9B66EF4-69BB-4148-8BF8-2F7F215A50BF}"/>
    <cellStyle name="60% - Accent4 26 2" xfId="37750" xr:uid="{CA1282D2-297A-4259-BD6E-0B09C6458BDC}"/>
    <cellStyle name="60% - Accent4 27" xfId="2940" xr:uid="{6B1FE95E-EAEB-4AFC-A34F-84956967C814}"/>
    <cellStyle name="60% - Accent4 27 2" xfId="37751" xr:uid="{9AF53610-DD7D-4971-A05F-F8FEEA111873}"/>
    <cellStyle name="60% - Accent4 28" xfId="2941" xr:uid="{9B608F31-19C2-4174-A2CE-741B8E25DBED}"/>
    <cellStyle name="60% - Accent4 28 2" xfId="37752" xr:uid="{2005C6EA-14BA-49E2-9528-8A3C137293F5}"/>
    <cellStyle name="60% - Accent4 29" xfId="2942" xr:uid="{219AB876-65B7-4AA4-9DBB-5C053E3D8441}"/>
    <cellStyle name="60% - Accent4 29 2" xfId="37753" xr:uid="{AFA5544C-AD8B-4CF2-BBAD-5D03FD078B89}"/>
    <cellStyle name="60% - Accent4 3" xfId="300" xr:uid="{1D37D6BF-AD9F-4A5A-8EF5-60149D462DE2}"/>
    <cellStyle name="60% - Accent4 3 2" xfId="2944" xr:uid="{F79DB398-F372-4135-A4FD-4092F3AC7B30}"/>
    <cellStyle name="60% - Accent4 3 2 2" xfId="37755" xr:uid="{10F1E4A2-DB1D-4E53-9C1C-F1EB09096658}"/>
    <cellStyle name="60% - Accent4 3 3" xfId="2945" xr:uid="{0CC81F37-93B0-4420-BDB8-AA7C85129E30}"/>
    <cellStyle name="60% - Accent4 3 3 2" xfId="37756" xr:uid="{CCA77751-634B-4728-A3DB-289635798B0F}"/>
    <cellStyle name="60% - Accent4 3 4" xfId="2946" xr:uid="{A7F54EAF-58E5-4D7E-92A6-B0CFB3CACA33}"/>
    <cellStyle name="60% - Accent4 3 4 2" xfId="37757" xr:uid="{FA4781AE-EE73-4136-AAE4-0971D321E7EE}"/>
    <cellStyle name="60% - Accent4 3 5" xfId="37754" xr:uid="{A2D6420F-18A6-430F-A766-660379F06214}"/>
    <cellStyle name="60% - Accent4 3 6" xfId="2943" xr:uid="{D0209B16-9F9F-4B44-B297-B05B440EF39B}"/>
    <cellStyle name="60% - Accent4 30" xfId="2947" xr:uid="{1AD5C6AB-7CA3-4C6E-9ECE-AFBA2FDC27E7}"/>
    <cellStyle name="60% - Accent4 30 2" xfId="37758" xr:uid="{2ADB3766-BDE7-4C71-9B91-6FA07EBB9258}"/>
    <cellStyle name="60% - Accent4 31" xfId="2948" xr:uid="{D6AC7340-EF19-42DD-A9F5-DBE72AEDBFB7}"/>
    <cellStyle name="60% - Accent4 31 2" xfId="37759" xr:uid="{A3CAF883-439E-486B-9173-9194C9F90BD7}"/>
    <cellStyle name="60% - Accent4 32" xfId="2949" xr:uid="{5065E673-4C43-4910-ABC6-ED450A8A4639}"/>
    <cellStyle name="60% - Accent4 32 2" xfId="37760" xr:uid="{0B79168C-1BD1-4223-B725-63F06E75BD3C}"/>
    <cellStyle name="60% - Accent4 33" xfId="2950" xr:uid="{F9293CBE-B129-4AA5-B1F8-F3BEA83DCC78}"/>
    <cellStyle name="60% - Accent4 33 2" xfId="37761" xr:uid="{3B819D8C-DB96-4A0C-9C5B-DF37FCA361D3}"/>
    <cellStyle name="60% - Accent4 34" xfId="2951" xr:uid="{A32B4AF2-A948-42A6-8C60-F2998A33C7E5}"/>
    <cellStyle name="60% - Accent4 34 2" xfId="37762" xr:uid="{0EB51C24-FD33-45BA-BA1E-7178DCDF33B3}"/>
    <cellStyle name="60% - Accent4 35" xfId="2952" xr:uid="{01BC946C-F00D-4086-8541-7BA7767063FB}"/>
    <cellStyle name="60% - Accent4 35 2" xfId="37763" xr:uid="{2EFB8E0D-7807-4C9D-A553-642E16CB579C}"/>
    <cellStyle name="60% - Accent4 36" xfId="2953" xr:uid="{83240767-1E20-4E01-A2C5-54FD6E515544}"/>
    <cellStyle name="60% - Accent4 36 2" xfId="37764" xr:uid="{3FAFBA06-3250-412D-BB91-91876C3D68BA}"/>
    <cellStyle name="60% - Accent4 37" xfId="2954" xr:uid="{6F44DBBA-9D84-4EA2-AA1C-99F396A6C521}"/>
    <cellStyle name="60% - Accent4 37 2" xfId="37765" xr:uid="{EAFDA592-35F9-4BF2-800C-096A798B3A91}"/>
    <cellStyle name="60% - Accent4 38" xfId="2955" xr:uid="{D849C004-83E7-4376-9F7A-828FF7EA7CEC}"/>
    <cellStyle name="60% - Accent4 38 2" xfId="37766" xr:uid="{4A4DB9E2-88E4-4CFA-99A6-73FC7BC4C281}"/>
    <cellStyle name="60% - Accent4 39" xfId="2956" xr:uid="{C4CB7869-0956-4E99-95AA-DB91984D435F}"/>
    <cellStyle name="60% - Accent4 39 2" xfId="37767" xr:uid="{086B3580-7C12-4CE3-8D4D-4A68EADC1147}"/>
    <cellStyle name="60% - Accent4 4" xfId="2957" xr:uid="{20D89BA9-F189-4357-8B6C-2901941F5635}"/>
    <cellStyle name="60% - Accent4 4 2" xfId="2958" xr:uid="{9C01149D-5A95-47C4-AD82-0C9A9AEA1971}"/>
    <cellStyle name="60% - Accent4 4 2 2" xfId="37769" xr:uid="{A1108DD5-1229-49F9-B516-BF1C59396819}"/>
    <cellStyle name="60% - Accent4 4 3" xfId="37768" xr:uid="{ED6613B4-96B6-48AF-BB12-31042E601B28}"/>
    <cellStyle name="60% - Accent4 40" xfId="2959" xr:uid="{5CF0E38A-342E-4DC0-A433-CE59BC58A70C}"/>
    <cellStyle name="60% - Accent4 40 2" xfId="37770" xr:uid="{034F9D8C-09B9-4369-957F-8A6AB485C0DC}"/>
    <cellStyle name="60% - Accent4 41" xfId="2960" xr:uid="{22752B42-3FBB-4179-B24A-F8D557EE6DF9}"/>
    <cellStyle name="60% - Accent4 41 2" xfId="37771" xr:uid="{08E1BD44-E7D8-472B-9C92-77E152D95BB1}"/>
    <cellStyle name="60% - Accent4 42" xfId="2961" xr:uid="{521C8F35-1E9F-4228-8AD0-1B475A4EC417}"/>
    <cellStyle name="60% - Accent4 42 2" xfId="37772" xr:uid="{BB50FA60-707D-405D-8D71-A551923F99F9}"/>
    <cellStyle name="60% - Accent4 43" xfId="2962" xr:uid="{4EF2626D-AE0F-4582-AE19-69F3871C2A79}"/>
    <cellStyle name="60% - Accent4 43 2" xfId="37773" xr:uid="{883777ED-C511-4EF7-B100-7B904F2B0D6C}"/>
    <cellStyle name="60% - Accent4 5" xfId="2963" xr:uid="{F59F9FA7-C2C0-4027-84A0-A8E68AECDDB0}"/>
    <cellStyle name="60% - Accent4 5 2" xfId="2964" xr:uid="{C0CBF2D6-4B5F-4BD3-A103-6D5641EF86CA}"/>
    <cellStyle name="60% - Accent4 5 2 2" xfId="37775" xr:uid="{E89542B8-4F1F-487E-9E11-5E2F4A2D1DE3}"/>
    <cellStyle name="60% - Accent4 5 3" xfId="37774" xr:uid="{75E5A5BF-61FE-4F38-BB81-F57F27B23DA7}"/>
    <cellStyle name="60% - Accent4 6" xfId="2965" xr:uid="{5272DAA7-CF17-4CB5-BC01-58078220F28E}"/>
    <cellStyle name="60% - Accent4 6 2" xfId="2966" xr:uid="{624C25FA-C090-4CD9-BD15-510DF2336C32}"/>
    <cellStyle name="60% - Accent4 6 2 2" xfId="37777" xr:uid="{F1DF99EF-E181-4B1B-AB3A-69104AE02380}"/>
    <cellStyle name="60% - Accent4 6 3" xfId="37776" xr:uid="{EFF0F726-83A2-4C07-88CD-D4FACA251989}"/>
    <cellStyle name="60% - Accent4 7" xfId="2967" xr:uid="{E94DC5B5-0364-41F9-9BA2-EB6891F85B90}"/>
    <cellStyle name="60% - Accent4 7 2" xfId="37778" xr:uid="{DC5DA062-3211-40DA-8564-87A0A1B66662}"/>
    <cellStyle name="60% - Accent4 8" xfId="2968" xr:uid="{67465DCA-707D-489B-89E7-D4314DE7C4AE}"/>
    <cellStyle name="60% - Accent4 8 2" xfId="37779" xr:uid="{AB83BF8D-0D2F-4487-A4BB-BA9279BFB812}"/>
    <cellStyle name="60% - Accent4 9" xfId="2969" xr:uid="{2C5A9F4B-3D6B-4ACF-AA90-D5B8936AF2A8}"/>
    <cellStyle name="60% - Accent4 9 2" xfId="37780" xr:uid="{D1D27F1B-55BA-41F1-9D74-BA27CFC883B3}"/>
    <cellStyle name="60% - Accent5" xfId="1823" builtinId="48" customBuiltin="1"/>
    <cellStyle name="60% - Accent5 10" xfId="2970" xr:uid="{5627D7FB-4C13-4C4E-AE3C-7E7D2AE3CBD0}"/>
    <cellStyle name="60% - Accent5 10 2" xfId="37781" xr:uid="{76D9038C-5D08-4FEE-BD93-88333E02E25B}"/>
    <cellStyle name="60% - Accent5 11" xfId="2971" xr:uid="{2C5397A6-7E77-49E0-A56F-04E856779FD4}"/>
    <cellStyle name="60% - Accent5 11 2" xfId="37782" xr:uid="{BD1A6EAF-10AD-4E89-97B5-DDCEBED969B5}"/>
    <cellStyle name="60% - Accent5 12" xfId="2972" xr:uid="{A6165BFA-8F46-44BF-8767-0234918FF4E1}"/>
    <cellStyle name="60% - Accent5 12 2" xfId="37783" xr:uid="{40FB1A15-FFB5-48BD-A24C-420ADF2923C9}"/>
    <cellStyle name="60% - Accent5 13" xfId="2973" xr:uid="{D909F565-0781-4453-80AA-C2418FE50156}"/>
    <cellStyle name="60% - Accent5 13 2" xfId="37784" xr:uid="{76BC125B-89D8-456B-930F-E2C4533ACAEA}"/>
    <cellStyle name="60% - Accent5 14" xfId="2974" xr:uid="{17B5354D-25F3-46B4-98F0-1C0480074214}"/>
    <cellStyle name="60% - Accent5 14 2" xfId="37785" xr:uid="{12099709-08C6-4346-A90F-D4CBB459E999}"/>
    <cellStyle name="60% - Accent5 15" xfId="2975" xr:uid="{9B970043-91E9-4348-B521-6E45672AF62B}"/>
    <cellStyle name="60% - Accent5 15 2" xfId="37786" xr:uid="{6E6EB35D-D595-41DF-B5BC-9B720915CF00}"/>
    <cellStyle name="60% - Accent5 16" xfId="2976" xr:uid="{81F56041-64F2-485D-8D6F-C6AC77569EAF}"/>
    <cellStyle name="60% - Accent5 16 2" xfId="37787" xr:uid="{48978213-5415-48FE-8CA3-CF7DBC11B051}"/>
    <cellStyle name="60% - Accent5 17" xfId="2977" xr:uid="{64081311-FE6A-41D6-85ED-571629D60E2B}"/>
    <cellStyle name="60% - Accent5 17 2" xfId="37788" xr:uid="{6A30D303-8E53-44CB-ABA7-1F472DFEF385}"/>
    <cellStyle name="60% - Accent5 18" xfId="2978" xr:uid="{E5026A11-096D-4DC6-9B02-521156168F09}"/>
    <cellStyle name="60% - Accent5 18 2" xfId="37789" xr:uid="{CC21934F-02EF-4E5D-AFDF-06D1B656BB06}"/>
    <cellStyle name="60% - Accent5 19" xfId="2979" xr:uid="{8ED8247A-45B9-42F4-9DED-EB6163216C72}"/>
    <cellStyle name="60% - Accent5 19 2" xfId="37790" xr:uid="{BE2267E9-A78D-4FF6-9BC8-84A339DD2736}"/>
    <cellStyle name="60% - Accent5 2" xfId="301" xr:uid="{D5587AD8-AB36-4452-923C-0219098441DD}"/>
    <cellStyle name="60% - Accent5 2 10" xfId="302" xr:uid="{A31173B5-86E0-45D0-BAA1-13A8FBE72661}"/>
    <cellStyle name="60% - Accent5 2 10 2" xfId="37792" xr:uid="{A10F64A8-89AD-4ADC-AE10-B7507BE1C8B3}"/>
    <cellStyle name="60% - Accent5 2 10 3" xfId="2981" xr:uid="{769261F2-7091-46B3-8F39-012A6FA9C90E}"/>
    <cellStyle name="60% - Accent5 2 11" xfId="2982" xr:uid="{A5FF1701-8D5A-44FE-835A-93CEC1AE0C72}"/>
    <cellStyle name="60% - Accent5 2 11 2" xfId="37793" xr:uid="{468817DB-7DFE-49D0-AF6E-BC2970DBB617}"/>
    <cellStyle name="60% - Accent5 2 12" xfId="30535" xr:uid="{16275A3B-B910-47EC-9D07-DB4137C6258B}"/>
    <cellStyle name="60% - Accent5 2 13" xfId="37791" xr:uid="{6CEA7BA3-965D-4153-971B-6633BDE4D99A}"/>
    <cellStyle name="60% - Accent5 2 14" xfId="2980" xr:uid="{0945AFE1-8B8D-4697-9F2E-5F233673B657}"/>
    <cellStyle name="60% - Accent5 2 2" xfId="303" xr:uid="{3D53ECAC-43E2-4FC5-BAF6-3905833B101A}"/>
    <cellStyle name="60% - Accent5 2 2 2" xfId="2984" xr:uid="{8DFC8D28-D97E-4235-95D5-8CFB9FC55A05}"/>
    <cellStyle name="60% - Accent5 2 2 2 2" xfId="37795" xr:uid="{7EB3C2FD-731F-4C93-8F17-63540DAEF172}"/>
    <cellStyle name="60% - Accent5 2 2 3" xfId="37794" xr:uid="{16AA7663-2F6F-4C56-BB21-C4883374A309}"/>
    <cellStyle name="60% - Accent5 2 2 4" xfId="2983" xr:uid="{C236180E-2277-43A2-B4E2-74359ABFEB7E}"/>
    <cellStyle name="60% - Accent5 2 3" xfId="304" xr:uid="{C6E45856-E63A-4775-9B6B-962E4CFF1EB4}"/>
    <cellStyle name="60% - Accent5 2 3 2" xfId="2986" xr:uid="{69F32BF1-1235-43E7-9379-53D10BEA387A}"/>
    <cellStyle name="60% - Accent5 2 3 2 2" xfId="37797" xr:uid="{B74F9F68-630A-4C2C-B04A-CB08C110B50B}"/>
    <cellStyle name="60% - Accent5 2 3 3" xfId="37796" xr:uid="{89EBAE37-0AF5-4819-B0C7-D5566C5B036D}"/>
    <cellStyle name="60% - Accent5 2 3 4" xfId="2985" xr:uid="{37CACCE1-5953-4135-B227-BFBABC000111}"/>
    <cellStyle name="60% - Accent5 2 4" xfId="305" xr:uid="{8F5F795D-E642-429B-A205-8ECC33FDFE00}"/>
    <cellStyle name="60% - Accent5 2 4 2" xfId="37798" xr:uid="{7270BDF5-E54B-453E-847C-4D226831DDEB}"/>
    <cellStyle name="60% - Accent5 2 4 3" xfId="2987" xr:uid="{0054EAB1-EB7C-4F77-91F7-9715066FED9A}"/>
    <cellStyle name="60% - Accent5 2 5" xfId="306" xr:uid="{A1EAC9A8-BACA-46D2-AC8D-862307BE874A}"/>
    <cellStyle name="60% - Accent5 2 5 2" xfId="37799" xr:uid="{5E765EF0-487C-415B-AC3F-BCD8DCC68B5A}"/>
    <cellStyle name="60% - Accent5 2 5 3" xfId="2988" xr:uid="{7CE2B7F3-F16F-4403-A983-21A1B5FB2091}"/>
    <cellStyle name="60% - Accent5 2 6" xfId="307" xr:uid="{062E9E6D-64BA-49BD-9638-4C2ED98A0BEB}"/>
    <cellStyle name="60% - Accent5 2 6 2" xfId="37800" xr:uid="{A7FCEBCE-FC88-4513-97F9-3C63CD3B7AFB}"/>
    <cellStyle name="60% - Accent5 2 6 3" xfId="2989" xr:uid="{2FCCB20C-A730-40FB-8269-44CDD9641D9E}"/>
    <cellStyle name="60% - Accent5 2 7" xfId="308" xr:uid="{4D3457A5-0ABC-4C2A-85E9-B220AF73F6FE}"/>
    <cellStyle name="60% - Accent5 2 7 2" xfId="37801" xr:uid="{2BC054BB-DC0C-4D25-ACA7-C6277152EF38}"/>
    <cellStyle name="60% - Accent5 2 7 3" xfId="2990" xr:uid="{A3F3B3B1-9F22-41A5-85D6-0C43DCD667C2}"/>
    <cellStyle name="60% - Accent5 2 8" xfId="309" xr:uid="{16136FCE-CF0A-4370-B9FD-FCFEAEAC87AC}"/>
    <cellStyle name="60% - Accent5 2 8 2" xfId="37802" xr:uid="{84790A90-5286-4470-95A1-9FF0CF51AA80}"/>
    <cellStyle name="60% - Accent5 2 8 3" xfId="2991" xr:uid="{A6B9D8A3-5169-4D82-9D36-508C3C451E27}"/>
    <cellStyle name="60% - Accent5 2 9" xfId="310" xr:uid="{E36C5B19-08D5-4641-9156-9EE51AE612CB}"/>
    <cellStyle name="60% - Accent5 2 9 2" xfId="37803" xr:uid="{C30C7D95-7DBB-4B5E-BF49-280158246E5F}"/>
    <cellStyle name="60% - Accent5 2 9 3" xfId="2992" xr:uid="{389ED53A-71D7-4672-8B86-9E26F7C59C58}"/>
    <cellStyle name="60% - Accent5 20" xfId="2993" xr:uid="{42269DFB-57BF-42D0-B542-8F5C068FC4FD}"/>
    <cellStyle name="60% - Accent5 20 2" xfId="37804" xr:uid="{F7F4BAD5-C3A5-4B34-953E-064DCDEBF296}"/>
    <cellStyle name="60% - Accent5 21" xfId="2994" xr:uid="{638B8958-6C6D-48E7-9B82-2C4C8636DEE0}"/>
    <cellStyle name="60% - Accent5 21 2" xfId="37805" xr:uid="{967AC8C7-A45E-4D72-8948-5B3BFE7DFFE9}"/>
    <cellStyle name="60% - Accent5 22" xfId="2995" xr:uid="{517DD3CE-493F-4C36-8004-A4AAFA6BEF28}"/>
    <cellStyle name="60% - Accent5 22 2" xfId="37806" xr:uid="{44E10460-E022-438B-A2FD-D36A9616A6F5}"/>
    <cellStyle name="60% - Accent5 23" xfId="2996" xr:uid="{349CB817-0FA0-4134-971A-C1963E01A1DA}"/>
    <cellStyle name="60% - Accent5 23 2" xfId="37807" xr:uid="{64592250-D6B6-4FAF-AFF9-5ED834F95884}"/>
    <cellStyle name="60% - Accent5 24" xfId="2997" xr:uid="{AF7A921A-F4D5-4F29-907A-5D0AA75EC39D}"/>
    <cellStyle name="60% - Accent5 24 2" xfId="37808" xr:uid="{28991973-4D84-4A48-99A2-839164DEE4AE}"/>
    <cellStyle name="60% - Accent5 25" xfId="2998" xr:uid="{1D6704D2-9559-45B7-A44B-3EFF7BBFC4AA}"/>
    <cellStyle name="60% - Accent5 25 2" xfId="37809" xr:uid="{7A37C91A-557C-4C3B-925A-24F1DBF13734}"/>
    <cellStyle name="60% - Accent5 26" xfId="2999" xr:uid="{851A5491-E99D-4F49-9BF5-0E53259744ED}"/>
    <cellStyle name="60% - Accent5 26 2" xfId="37810" xr:uid="{DCE061D2-8824-4EB2-845A-210033AA86DF}"/>
    <cellStyle name="60% - Accent5 27" xfId="3000" xr:uid="{97B134B6-EF62-4664-8EC9-66D37B611623}"/>
    <cellStyle name="60% - Accent5 27 2" xfId="37811" xr:uid="{D87DDF9D-2F6C-4A20-842B-96312439B37F}"/>
    <cellStyle name="60% - Accent5 28" xfId="3001" xr:uid="{22B80F38-AA6B-44A3-A252-33E0BD5DEDDA}"/>
    <cellStyle name="60% - Accent5 28 2" xfId="37812" xr:uid="{998F7573-2F05-491F-AAD6-EB0EA8ACEA93}"/>
    <cellStyle name="60% - Accent5 29" xfId="3002" xr:uid="{B385C745-6070-4A98-B030-BEEC94911F3B}"/>
    <cellStyle name="60% - Accent5 29 2" xfId="37813" xr:uid="{7BC30706-187C-4148-B537-164A023EDC69}"/>
    <cellStyle name="60% - Accent5 3" xfId="311" xr:uid="{6D324EFD-35DC-41DD-AEFA-B6F281F682EE}"/>
    <cellStyle name="60% - Accent5 3 2" xfId="3004" xr:uid="{CA11355E-713C-4730-810C-589CDD480C66}"/>
    <cellStyle name="60% - Accent5 3 2 2" xfId="37815" xr:uid="{D4029165-0462-43D3-A492-A72DFAE55A16}"/>
    <cellStyle name="60% - Accent5 3 3" xfId="3005" xr:uid="{3AB1A780-816B-4A00-A04F-528AD51680B2}"/>
    <cellStyle name="60% - Accent5 3 3 2" xfId="37816" xr:uid="{97D404E8-42CB-4531-BB88-134EEFE00E51}"/>
    <cellStyle name="60% - Accent5 3 4" xfId="3006" xr:uid="{E9E4F7E1-C4B6-478D-B1CB-8BCCDAFF6A3F}"/>
    <cellStyle name="60% - Accent5 3 4 2" xfId="37817" xr:uid="{1222304D-373B-463F-A44D-D13BC02C4E31}"/>
    <cellStyle name="60% - Accent5 3 5" xfId="37814" xr:uid="{5565CD4E-2C0D-4C9E-8773-D89930097F9D}"/>
    <cellStyle name="60% - Accent5 3 6" xfId="3003" xr:uid="{A83BEA84-80FB-4555-B921-929D47948CD0}"/>
    <cellStyle name="60% - Accent5 30" xfId="3007" xr:uid="{B4377A15-A737-4D0D-8B5B-4431862140C5}"/>
    <cellStyle name="60% - Accent5 30 2" xfId="37818" xr:uid="{3FD7240D-6CE1-4BDD-83E7-2E39CEC81FAA}"/>
    <cellStyle name="60% - Accent5 31" xfId="3008" xr:uid="{AD2516AD-69C3-43BA-89DB-80C3CD44CDC3}"/>
    <cellStyle name="60% - Accent5 31 2" xfId="37819" xr:uid="{457C6962-5947-4D90-8A49-70E769377C28}"/>
    <cellStyle name="60% - Accent5 32" xfId="3009" xr:uid="{4BEDE379-1906-44CC-AA27-A9D22468A599}"/>
    <cellStyle name="60% - Accent5 32 2" xfId="37820" xr:uid="{7A3EC7DD-6B59-4491-AC42-CA3FD1E96E28}"/>
    <cellStyle name="60% - Accent5 33" xfId="3010" xr:uid="{D41F48DD-FD3D-43FD-9DD7-CBD65EA0A602}"/>
    <cellStyle name="60% - Accent5 33 2" xfId="37821" xr:uid="{4BB2286C-FEE1-410F-AABF-2CA02A8070BD}"/>
    <cellStyle name="60% - Accent5 34" xfId="3011" xr:uid="{6E04649C-7C3F-4DCD-86A6-6962A9467B37}"/>
    <cellStyle name="60% - Accent5 34 2" xfId="37822" xr:uid="{E73D6DAE-CE41-4E9D-A1DF-E2AFA4260C46}"/>
    <cellStyle name="60% - Accent5 35" xfId="3012" xr:uid="{3FEAA2D1-6E9B-4579-B19F-7B1FE73CBA1A}"/>
    <cellStyle name="60% - Accent5 35 2" xfId="37823" xr:uid="{7EE20020-D7B6-4F19-A38C-7C113C09FF38}"/>
    <cellStyle name="60% - Accent5 36" xfId="3013" xr:uid="{A9D59FD5-06D7-4EF7-A222-799580900620}"/>
    <cellStyle name="60% - Accent5 36 2" xfId="37824" xr:uid="{0542288F-0528-4897-BC45-CCE154F01349}"/>
    <cellStyle name="60% - Accent5 37" xfId="3014" xr:uid="{053B7705-23D0-48F1-92C1-0EB4A3BF3D14}"/>
    <cellStyle name="60% - Accent5 37 2" xfId="37825" xr:uid="{2B1BFCDF-F33C-4063-B1EA-86A21A02BEEF}"/>
    <cellStyle name="60% - Accent5 38" xfId="3015" xr:uid="{035A09D7-49D9-49C5-AD7A-B57B2D968CC4}"/>
    <cellStyle name="60% - Accent5 38 2" xfId="37826" xr:uid="{D76580D9-A879-48C4-88E1-4A2ABCC08D58}"/>
    <cellStyle name="60% - Accent5 39" xfId="3016" xr:uid="{56563283-D1A9-4742-A16E-F5ABD1A89761}"/>
    <cellStyle name="60% - Accent5 39 2" xfId="37827" xr:uid="{4C884136-F16C-456A-AB36-F826A0701B27}"/>
    <cellStyle name="60% - Accent5 4" xfId="3017" xr:uid="{12A01014-49E6-4A3F-87BF-2C7D821F8B00}"/>
    <cellStyle name="60% - Accent5 4 2" xfId="3018" xr:uid="{4B7C98F0-16F3-4AB7-8026-4DC207BDAE5D}"/>
    <cellStyle name="60% - Accent5 4 2 2" xfId="37829" xr:uid="{854341FC-767F-42C7-90D0-1A048DE6B800}"/>
    <cellStyle name="60% - Accent5 4 3" xfId="37828" xr:uid="{6449A463-47E1-48A8-82F4-70273FADE1D3}"/>
    <cellStyle name="60% - Accent5 40" xfId="3019" xr:uid="{18410B51-5537-4414-92C4-23C74E6CCAB2}"/>
    <cellStyle name="60% - Accent5 40 2" xfId="37830" xr:uid="{0BCC7EA3-38DB-40AE-8826-A770B19A0880}"/>
    <cellStyle name="60% - Accent5 41" xfId="3020" xr:uid="{51713473-5E87-4284-8048-E7696D3541D4}"/>
    <cellStyle name="60% - Accent5 41 2" xfId="37831" xr:uid="{E690EE69-B796-4D64-BD58-112CED96D6C5}"/>
    <cellStyle name="60% - Accent5 42" xfId="3021" xr:uid="{FCD73A07-3020-48A3-B140-402E4378B898}"/>
    <cellStyle name="60% - Accent5 42 2" xfId="37832" xr:uid="{1F1C5CD8-77FD-49B4-AEC4-5DF9CC43BA6C}"/>
    <cellStyle name="60% - Accent5 43" xfId="3022" xr:uid="{38B804FA-3E69-4F3C-8560-B5DE24B9E82B}"/>
    <cellStyle name="60% - Accent5 43 2" xfId="37833" xr:uid="{D1F592A8-A2D7-46A8-84F5-C69BFB3310A9}"/>
    <cellStyle name="60% - Accent5 5" xfId="3023" xr:uid="{9E7D057F-6E48-4EDF-ADCE-060B5FEA2C30}"/>
    <cellStyle name="60% - Accent5 5 2" xfId="3024" xr:uid="{D55B0781-A06C-4D23-8222-1180FA1C57F4}"/>
    <cellStyle name="60% - Accent5 5 2 2" xfId="37835" xr:uid="{4B5AF944-8523-4973-9C57-45A896AF75AA}"/>
    <cellStyle name="60% - Accent5 5 3" xfId="37834" xr:uid="{3A8518DE-9A14-4844-8836-391887756586}"/>
    <cellStyle name="60% - Accent5 6" xfId="3025" xr:uid="{8B6F090F-63FD-4293-A7CF-E4B29E1EB052}"/>
    <cellStyle name="60% - Accent5 6 2" xfId="3026" xr:uid="{6C8D09ED-DD83-40BA-9458-63E8112F7DB8}"/>
    <cellStyle name="60% - Accent5 6 2 2" xfId="37837" xr:uid="{5AF2B6FE-ABC4-4E78-B995-7832BE8FE08F}"/>
    <cellStyle name="60% - Accent5 6 3" xfId="37836" xr:uid="{48F904EF-8626-45C3-ACB7-16FEFE5E6EAC}"/>
    <cellStyle name="60% - Accent5 7" xfId="3027" xr:uid="{958F8BFA-614E-4F36-9C4F-1D0ED0918770}"/>
    <cellStyle name="60% - Accent5 7 2" xfId="37838" xr:uid="{4186F50D-4A43-4961-BD43-921E5618A3C7}"/>
    <cellStyle name="60% - Accent5 8" xfId="3028" xr:uid="{8F7325F0-2B6A-48C8-97D0-0FBD4B69EDE6}"/>
    <cellStyle name="60% - Accent5 8 2" xfId="37839" xr:uid="{2666510F-EACA-4A8D-BBC5-E15489A230E1}"/>
    <cellStyle name="60% - Accent5 9" xfId="3029" xr:uid="{8CE60881-2435-4352-B8A1-DC9515654F03}"/>
    <cellStyle name="60% - Accent5 9 2" xfId="37840" xr:uid="{2BA0A5B9-356E-48A4-AD2E-0C8868F9B57E}"/>
    <cellStyle name="60% - Accent6" xfId="1827" builtinId="52" customBuiltin="1"/>
    <cellStyle name="60% - Accent6 10" xfId="3030" xr:uid="{5F0CC5CA-0291-4F2D-9E91-07656B321950}"/>
    <cellStyle name="60% - Accent6 10 2" xfId="37841" xr:uid="{587C2595-6817-4372-965C-15FCAE7A6218}"/>
    <cellStyle name="60% - Accent6 11" xfId="3031" xr:uid="{C61D80AF-DE36-44D2-B440-61C003950153}"/>
    <cellStyle name="60% - Accent6 11 2" xfId="37842" xr:uid="{A8465064-CBFD-4134-9A7C-E5E3A1670848}"/>
    <cellStyle name="60% - Accent6 12" xfId="3032" xr:uid="{0E0F3457-20DE-4D59-8A97-18983B946AA5}"/>
    <cellStyle name="60% - Accent6 12 2" xfId="37843" xr:uid="{E76EED85-A4A2-455F-9C5F-DB177DE5804E}"/>
    <cellStyle name="60% - Accent6 13" xfId="3033" xr:uid="{486A7389-AD5F-4219-B607-B5B4CFD68558}"/>
    <cellStyle name="60% - Accent6 13 2" xfId="37844" xr:uid="{A85CB9A3-0908-46AC-9D38-03AA5918DBDE}"/>
    <cellStyle name="60% - Accent6 14" xfId="3034" xr:uid="{01629D61-CF0C-4E63-BE3D-290C11F942C8}"/>
    <cellStyle name="60% - Accent6 14 2" xfId="37845" xr:uid="{8C0E3AA4-0271-47EE-9212-0AAF47E25E55}"/>
    <cellStyle name="60% - Accent6 15" xfId="3035" xr:uid="{7F3A23DC-349B-4DFD-9526-44247F28EA23}"/>
    <cellStyle name="60% - Accent6 15 2" xfId="37846" xr:uid="{E58C8F43-F1E4-411A-96BD-91542FD01C71}"/>
    <cellStyle name="60% - Accent6 16" xfId="3036" xr:uid="{9D4CBDC2-4166-488F-9FC6-5B905BE61E52}"/>
    <cellStyle name="60% - Accent6 16 2" xfId="37847" xr:uid="{92357B6F-D9F3-4E37-9CFE-350D69D56739}"/>
    <cellStyle name="60% - Accent6 17" xfId="3037" xr:uid="{222EAD05-4324-4A1E-BC2B-38ADD394F7EB}"/>
    <cellStyle name="60% - Accent6 17 2" xfId="37848" xr:uid="{7625AA1C-B2B4-431E-9366-7F7B22791FD1}"/>
    <cellStyle name="60% - Accent6 18" xfId="3038" xr:uid="{21B16BE7-8549-46E9-B464-C0836FDC572E}"/>
    <cellStyle name="60% - Accent6 18 2" xfId="37849" xr:uid="{BC287144-297F-4150-8A55-AC6C691BFB9A}"/>
    <cellStyle name="60% - Accent6 19" xfId="3039" xr:uid="{D98E3850-49CB-4238-B02A-F93F6998B2E4}"/>
    <cellStyle name="60% - Accent6 19 2" xfId="37850" xr:uid="{DC34DC13-C550-4BBA-BCDC-65F3B16F8F62}"/>
    <cellStyle name="60% - Accent6 2" xfId="312" xr:uid="{A5AFC38D-0CD3-4EB4-A429-4205CF86E308}"/>
    <cellStyle name="60% - Accent6 2 10" xfId="313" xr:uid="{CBCA01A4-907A-4025-A493-9D4DEA22CCAF}"/>
    <cellStyle name="60% - Accent6 2 10 2" xfId="37852" xr:uid="{E66C0535-8E7C-4362-9857-F00B7F9B7D3A}"/>
    <cellStyle name="60% - Accent6 2 10 3" xfId="3041" xr:uid="{1BC6118D-646A-402B-9B17-CABA9A1457B2}"/>
    <cellStyle name="60% - Accent6 2 11" xfId="3042" xr:uid="{65928FA4-95B0-4120-AC53-D83489859723}"/>
    <cellStyle name="60% - Accent6 2 11 2" xfId="37853" xr:uid="{F60E11AD-AA36-4668-B051-D7AFD6F52E9A}"/>
    <cellStyle name="60% - Accent6 2 12" xfId="30539" xr:uid="{3037C337-D595-4E5E-92E1-D65799E99D86}"/>
    <cellStyle name="60% - Accent6 2 13" xfId="37851" xr:uid="{3374E220-857F-4A9A-917D-2ABD4F526885}"/>
    <cellStyle name="60% - Accent6 2 14" xfId="3040" xr:uid="{1FF0BA47-A249-4FE6-8114-93348DBE3508}"/>
    <cellStyle name="60% - Accent6 2 2" xfId="314" xr:uid="{7D5E57B7-2F4B-4F70-B9C1-083D7F657E19}"/>
    <cellStyle name="60% - Accent6 2 2 2" xfId="3044" xr:uid="{D1E26B21-5F28-43B0-811F-5063B9BBE5DA}"/>
    <cellStyle name="60% - Accent6 2 2 2 2" xfId="37855" xr:uid="{A31FF6F8-C349-48E1-A610-277A64B8500B}"/>
    <cellStyle name="60% - Accent6 2 2 3" xfId="37854" xr:uid="{910E3BA3-5A16-451E-AEDE-6BDC99FAE285}"/>
    <cellStyle name="60% - Accent6 2 2 4" xfId="3043" xr:uid="{29B7813D-B47E-4BEC-A9BB-D984AC9D1E32}"/>
    <cellStyle name="60% - Accent6 2 3" xfId="315" xr:uid="{B0516D5C-96ED-4BD0-9F57-4F77A1B22BDE}"/>
    <cellStyle name="60% - Accent6 2 3 2" xfId="3046" xr:uid="{41620C41-423C-4B67-A264-FA0CE7C6B7CC}"/>
    <cellStyle name="60% - Accent6 2 3 2 2" xfId="37857" xr:uid="{4A92B4CA-07EB-4336-8BB0-F6A5FA037BF4}"/>
    <cellStyle name="60% - Accent6 2 3 3" xfId="37856" xr:uid="{1F6C94A3-7D86-4D06-96EB-57852F71A981}"/>
    <cellStyle name="60% - Accent6 2 3 4" xfId="3045" xr:uid="{3C921F9E-E0E9-4BAE-89C4-BA6A97571372}"/>
    <cellStyle name="60% - Accent6 2 4" xfId="316" xr:uid="{6A6D57D4-410A-40A1-B7AB-6CF5A77C1301}"/>
    <cellStyle name="60% - Accent6 2 4 2" xfId="37858" xr:uid="{4592AB95-37D4-4797-BF35-7B720A412C7D}"/>
    <cellStyle name="60% - Accent6 2 4 3" xfId="3047" xr:uid="{56B8B60B-6263-4012-93E7-FF56A9451370}"/>
    <cellStyle name="60% - Accent6 2 5" xfId="317" xr:uid="{9499A37D-6673-42EC-87DD-C89E63FD410F}"/>
    <cellStyle name="60% - Accent6 2 5 2" xfId="37859" xr:uid="{08460251-2882-4AD1-B44C-0F48A7B3E4BA}"/>
    <cellStyle name="60% - Accent6 2 5 3" xfId="3048" xr:uid="{06B8C1CB-1556-4FAA-8E3F-D676E285C703}"/>
    <cellStyle name="60% - Accent6 2 6" xfId="318" xr:uid="{6411A0AF-DC24-4082-BC25-DDBA1BCE0270}"/>
    <cellStyle name="60% - Accent6 2 6 2" xfId="37860" xr:uid="{31CD177A-2E81-412D-96FA-9791E91D407C}"/>
    <cellStyle name="60% - Accent6 2 6 3" xfId="3049" xr:uid="{5E730DAB-EA82-48F4-9B82-19BAB4A8C503}"/>
    <cellStyle name="60% - Accent6 2 7" xfId="319" xr:uid="{B075B6DC-9141-4519-ABD6-49747BAC212D}"/>
    <cellStyle name="60% - Accent6 2 7 2" xfId="37861" xr:uid="{146F1DD2-162E-4D53-90F8-2BF08AAC31E5}"/>
    <cellStyle name="60% - Accent6 2 7 3" xfId="3050" xr:uid="{B97D522A-A68E-45E9-B83A-7191867AB484}"/>
    <cellStyle name="60% - Accent6 2 8" xfId="320" xr:uid="{BD1783CF-BEDD-4BF6-A954-1C21CEEAF912}"/>
    <cellStyle name="60% - Accent6 2 8 2" xfId="37862" xr:uid="{DAEB676C-E63C-4C6D-874F-510DD4976D05}"/>
    <cellStyle name="60% - Accent6 2 8 3" xfId="3051" xr:uid="{9CDE9172-98B1-4673-B44C-E54242104A47}"/>
    <cellStyle name="60% - Accent6 2 9" xfId="321" xr:uid="{55A41228-5923-422E-BDBE-7DA1732C31D3}"/>
    <cellStyle name="60% - Accent6 2 9 2" xfId="37863" xr:uid="{64DE1B46-1F19-4A15-9149-A4E105D0BBAD}"/>
    <cellStyle name="60% - Accent6 2 9 3" xfId="3052" xr:uid="{27205D66-2DE9-4EC6-B7B1-E678F8AA47A2}"/>
    <cellStyle name="60% - Accent6 20" xfId="3053" xr:uid="{CA25310A-26FD-4DA3-AD9D-B413C821EEEA}"/>
    <cellStyle name="60% - Accent6 20 2" xfId="37864" xr:uid="{7DD21E5F-870E-4954-B630-FE4AE0BB28EA}"/>
    <cellStyle name="60% - Accent6 21" xfId="3054" xr:uid="{60ED43FE-948D-422E-8CFC-BDA9090FA4AD}"/>
    <cellStyle name="60% - Accent6 21 2" xfId="37865" xr:uid="{9320215B-CA9F-45F6-BF8D-F9B263F801A9}"/>
    <cellStyle name="60% - Accent6 22" xfId="3055" xr:uid="{C05FB18B-7480-4362-86AC-0B8536ECA102}"/>
    <cellStyle name="60% - Accent6 22 2" xfId="37866" xr:uid="{39D8D344-FEEC-4A16-8BC5-D2435C4D1A9F}"/>
    <cellStyle name="60% - Accent6 23" xfId="3056" xr:uid="{1321678C-8CFD-460B-BF3B-587207E88F66}"/>
    <cellStyle name="60% - Accent6 23 2" xfId="37867" xr:uid="{11A89DFD-360C-443D-80E1-D135384345F8}"/>
    <cellStyle name="60% - Accent6 24" xfId="3057" xr:uid="{026504D6-D609-4A62-A7B2-92D64AF7F85B}"/>
    <cellStyle name="60% - Accent6 24 2" xfId="37868" xr:uid="{149C7B41-FAEF-4189-9CD6-E9BEEA25FCE4}"/>
    <cellStyle name="60% - Accent6 25" xfId="3058" xr:uid="{92971861-629A-46CA-8BCA-346F0D774B9F}"/>
    <cellStyle name="60% - Accent6 25 2" xfId="37869" xr:uid="{BCED9E31-9BA1-4023-9DBA-3AD73C62762B}"/>
    <cellStyle name="60% - Accent6 26" xfId="3059" xr:uid="{9E292A41-C601-423B-B968-BF5928BC7488}"/>
    <cellStyle name="60% - Accent6 26 2" xfId="37870" xr:uid="{5417BF31-AFA8-4BC5-A562-84E2E2807830}"/>
    <cellStyle name="60% - Accent6 27" xfId="3060" xr:uid="{A52F71AB-D207-459B-8BE4-57501BA1ACF5}"/>
    <cellStyle name="60% - Accent6 27 2" xfId="37871" xr:uid="{8853F575-9B87-4663-988F-103C5C740C1E}"/>
    <cellStyle name="60% - Accent6 28" xfId="3061" xr:uid="{EBF1003B-6D9E-4719-9A16-32B0FAB792B9}"/>
    <cellStyle name="60% - Accent6 28 2" xfId="37872" xr:uid="{0458A076-538E-4CB2-A44C-D4FA8CE2AA75}"/>
    <cellStyle name="60% - Accent6 29" xfId="3062" xr:uid="{A4A85D04-C243-4D43-B145-486A51370568}"/>
    <cellStyle name="60% - Accent6 29 2" xfId="37873" xr:uid="{A4B0CE57-C041-4E5E-A893-847AEB0225CC}"/>
    <cellStyle name="60% - Accent6 3" xfId="322" xr:uid="{66EFD7E3-7573-4C37-9936-0E5F667729B9}"/>
    <cellStyle name="60% - Accent6 3 2" xfId="3064" xr:uid="{EC575819-AB52-4332-A92C-7D14DE36B286}"/>
    <cellStyle name="60% - Accent6 3 2 2" xfId="37875" xr:uid="{7D6BAE16-88EE-48C8-B1BA-4F4D297AE0BA}"/>
    <cellStyle name="60% - Accent6 3 3" xfId="3065" xr:uid="{E71F2A7A-E116-4B14-9AD8-AD24DA960B50}"/>
    <cellStyle name="60% - Accent6 3 3 2" xfId="37876" xr:uid="{841EA106-759B-4C54-9381-F09DA50F7218}"/>
    <cellStyle name="60% - Accent6 3 4" xfId="3066" xr:uid="{FE82FB17-421F-47A4-A9A5-A9BBA60652AE}"/>
    <cellStyle name="60% - Accent6 3 4 2" xfId="37877" xr:uid="{A2A6F17C-467B-4691-A602-74F2ED4CEDBE}"/>
    <cellStyle name="60% - Accent6 3 5" xfId="37874" xr:uid="{C4489878-F4A4-4A35-A6F9-A194B85348EA}"/>
    <cellStyle name="60% - Accent6 3 6" xfId="3063" xr:uid="{F4847BF5-53DF-4BB1-A6B7-47614420C5CB}"/>
    <cellStyle name="60% - Accent6 30" xfId="3067" xr:uid="{DF37886D-9A06-4EE8-B613-011777B34D2B}"/>
    <cellStyle name="60% - Accent6 30 2" xfId="37878" xr:uid="{860B33B8-53C4-4130-B470-B539FB66DE19}"/>
    <cellStyle name="60% - Accent6 31" xfId="3068" xr:uid="{99D348C9-1FBF-4DC3-A80C-3C9614846002}"/>
    <cellStyle name="60% - Accent6 31 2" xfId="37879" xr:uid="{E0437CB9-8980-4F1F-ACEE-2C9B61C49605}"/>
    <cellStyle name="60% - Accent6 32" xfId="3069" xr:uid="{3478CCDA-C74D-45F9-9CA1-88E924C09D3F}"/>
    <cellStyle name="60% - Accent6 32 2" xfId="37880" xr:uid="{054DBDCD-A49E-4411-8BAD-BDE439B5A77F}"/>
    <cellStyle name="60% - Accent6 33" xfId="3070" xr:uid="{F8062B89-C31F-4D9C-9298-45AF56300C2A}"/>
    <cellStyle name="60% - Accent6 33 2" xfId="37881" xr:uid="{263EDBC7-BF2C-442E-94C0-7BA2C6E34274}"/>
    <cellStyle name="60% - Accent6 34" xfId="3071" xr:uid="{B8D211A8-1715-4D04-9DEE-D3B529E173CF}"/>
    <cellStyle name="60% - Accent6 34 2" xfId="37882" xr:uid="{D217D66C-6CD9-4E37-AFD0-8C8655B614B0}"/>
    <cellStyle name="60% - Accent6 35" xfId="3072" xr:uid="{4C238FB6-9F6E-4DB8-AE7F-E4E902D2A86E}"/>
    <cellStyle name="60% - Accent6 35 2" xfId="37883" xr:uid="{1FFED34A-94EC-4FB8-887F-7FFB86334521}"/>
    <cellStyle name="60% - Accent6 36" xfId="3073" xr:uid="{4486974C-6035-4C08-B715-EB44B51B3DBD}"/>
    <cellStyle name="60% - Accent6 36 2" xfId="37884" xr:uid="{F6B846D4-731C-47EE-BB7F-4FE5BF5A41EF}"/>
    <cellStyle name="60% - Accent6 37" xfId="3074" xr:uid="{50F8E7AE-347A-47C3-A735-12184ED86676}"/>
    <cellStyle name="60% - Accent6 37 2" xfId="37885" xr:uid="{B0546AAE-4F12-4A0C-B591-5681FDE5F677}"/>
    <cellStyle name="60% - Accent6 38" xfId="3075" xr:uid="{6D8C6D9D-17DF-4B46-A635-FF46B8C6659F}"/>
    <cellStyle name="60% - Accent6 38 2" xfId="37886" xr:uid="{988DEAC7-593A-484D-A58D-181CA808BFA4}"/>
    <cellStyle name="60% - Accent6 39" xfId="3076" xr:uid="{7748D84A-532C-46F4-9EDF-4B0A647C8B80}"/>
    <cellStyle name="60% - Accent6 39 2" xfId="37887" xr:uid="{6EB5FDD8-B9E4-48EA-B831-731A19964E38}"/>
    <cellStyle name="60% - Accent6 4" xfId="3077" xr:uid="{3AF63BB0-4AFC-4245-A58B-2E0027148F11}"/>
    <cellStyle name="60% - Accent6 4 2" xfId="3078" xr:uid="{E20794A6-3BA7-4BEB-B8BD-E33303E3E29C}"/>
    <cellStyle name="60% - Accent6 4 2 2" xfId="37889" xr:uid="{073F548C-AF6A-4F13-B50E-267143D13370}"/>
    <cellStyle name="60% - Accent6 4 3" xfId="37888" xr:uid="{EA5EAB1D-6BDA-4E8E-BBF8-04928B00C161}"/>
    <cellStyle name="60% - Accent6 40" xfId="3079" xr:uid="{E0289233-FA7D-44AD-8FFF-09F365E1D51A}"/>
    <cellStyle name="60% - Accent6 40 2" xfId="37890" xr:uid="{122B652F-3FB3-4E6D-A5E7-5A6C2D18202C}"/>
    <cellStyle name="60% - Accent6 41" xfId="3080" xr:uid="{5C464456-495D-4753-80E6-9D2A6B57EAB5}"/>
    <cellStyle name="60% - Accent6 41 2" xfId="37891" xr:uid="{65221ADA-8A3E-401E-8E31-4DD252273E19}"/>
    <cellStyle name="60% - Accent6 42" xfId="3081" xr:uid="{DBD3D8DC-6C3C-4C0D-918A-A38EF50770BE}"/>
    <cellStyle name="60% - Accent6 42 2" xfId="37892" xr:uid="{8BA65648-9FEB-4098-BDF9-A3B5807460CB}"/>
    <cellStyle name="60% - Accent6 43" xfId="3082" xr:uid="{F8C53A8A-5D55-43E0-872B-BD4D3E1C3B03}"/>
    <cellStyle name="60% - Accent6 43 2" xfId="37893" xr:uid="{83D37F3F-D859-4D50-ABB4-740D261E45C5}"/>
    <cellStyle name="60% - Accent6 5" xfId="3083" xr:uid="{6826D6A3-B3CD-4551-827C-5B207EEE0D84}"/>
    <cellStyle name="60% - Accent6 5 2" xfId="3084" xr:uid="{53999EAC-B75C-4961-8270-FE3E4E383192}"/>
    <cellStyle name="60% - Accent6 5 2 2" xfId="37895" xr:uid="{7755BDD8-5045-4931-8598-C4961FB16047}"/>
    <cellStyle name="60% - Accent6 5 3" xfId="37894" xr:uid="{80F0FD8B-8172-4EA3-9A25-56D53FE5FEF5}"/>
    <cellStyle name="60% - Accent6 6" xfId="3085" xr:uid="{87EF888A-81BC-4D39-AEDE-C21BEC6000C5}"/>
    <cellStyle name="60% - Accent6 6 2" xfId="3086" xr:uid="{29862EAC-2AA7-44EB-A706-1520A2A7F58F}"/>
    <cellStyle name="60% - Accent6 6 2 2" xfId="37897" xr:uid="{D5F40408-5FC8-4CB9-92A0-D283C8F5FCA9}"/>
    <cellStyle name="60% - Accent6 6 3" xfId="37896" xr:uid="{E9B5A798-0E00-4B2E-9521-0997C3AF043B}"/>
    <cellStyle name="60% - Accent6 7" xfId="3087" xr:uid="{E8297C1D-088D-4CCA-8227-CFEB4BA77260}"/>
    <cellStyle name="60% - Accent6 7 2" xfId="37898" xr:uid="{741D7C8D-0C2D-42E0-878F-49A085549805}"/>
    <cellStyle name="60% - Accent6 8" xfId="3088" xr:uid="{DE76B869-2EE8-45C4-BCD0-B404BDB68398}"/>
    <cellStyle name="60% - Accent6 8 2" xfId="37899" xr:uid="{D19E0349-0FCF-4118-A0A7-D9792C6889A6}"/>
    <cellStyle name="60% - Accent6 9" xfId="3089" xr:uid="{DE1FBC40-AEB1-4DCD-86EC-891B57A4D2F2}"/>
    <cellStyle name="60% - Accent6 9 2" xfId="37900" xr:uid="{DFBEEFCC-632A-4847-8297-5326BB33C76D}"/>
    <cellStyle name="60% - Akzent1" xfId="3090" xr:uid="{977846E6-4DB1-4468-8B40-C95AC0CE67C2}"/>
    <cellStyle name="60% - Akzent1 2" xfId="37901" xr:uid="{5A78ACF0-BED3-4837-92BC-D78B0300ADEF}"/>
    <cellStyle name="60% - Akzent2" xfId="3091" xr:uid="{7628F986-B2B1-4EF1-9F08-5CE4E2680C79}"/>
    <cellStyle name="60% - Akzent2 2" xfId="37902" xr:uid="{8C60A690-3C8F-4F32-BE24-DFE07FB1C77A}"/>
    <cellStyle name="60% - Akzent3" xfId="3092" xr:uid="{535721D2-8DDF-4BA2-83F0-4B4F7FC7754A}"/>
    <cellStyle name="60% - Akzent3 2" xfId="37903" xr:uid="{01A365B4-8DE6-4C44-9D66-B093B1AC6253}"/>
    <cellStyle name="60% - Akzent4" xfId="3093" xr:uid="{2990AD7F-063E-4A77-83FC-A9E3BEC0B8C2}"/>
    <cellStyle name="60% - Akzent4 2" xfId="37904" xr:uid="{2EF6BC7A-887D-4951-A729-8B3CDE1E6385}"/>
    <cellStyle name="60% - Akzent5" xfId="3094" xr:uid="{394255D2-6682-435D-A489-0E5C16D7A777}"/>
    <cellStyle name="60% - Akzent5 2" xfId="37905" xr:uid="{1ECC13E0-0C4B-4E88-9ED0-04A30E46A5E6}"/>
    <cellStyle name="60% - Akzent6" xfId="3095" xr:uid="{882E8B65-2E73-4389-914A-E25963B48D1F}"/>
    <cellStyle name="60% - Akzent6 2" xfId="37906" xr:uid="{48676D1F-93A4-4B6B-9955-B0AC820F986F}"/>
    <cellStyle name="60% - Colore 1" xfId="19778" xr:uid="{687F29B1-9656-49B0-A2BC-B2E73E732F09}"/>
    <cellStyle name="60% - Colore 2" xfId="19779" xr:uid="{F229B11B-75E0-4CF7-BBCA-5F7A339DE9B0}"/>
    <cellStyle name="60% - Colore 3" xfId="19780" xr:uid="{B0F24B22-9610-46CC-B898-B6E03703EC37}"/>
    <cellStyle name="60% - Colore 4" xfId="19781" xr:uid="{395E69C9-DE38-459B-B3FE-E1702DA14581}"/>
    <cellStyle name="60% - Colore 5" xfId="19782" xr:uid="{48E9FB41-D5E2-44D3-87CC-3025DF161713}"/>
    <cellStyle name="60% - Colore 6" xfId="19783" xr:uid="{60204707-7F93-4A34-8469-8095E2376FE6}"/>
    <cellStyle name="60% - Cor4 2" xfId="3096" xr:uid="{A337C789-FB8B-446A-B3BF-CCD57EF15833}"/>
    <cellStyle name="60% - Cor4 2 2" xfId="37907" xr:uid="{7994EA62-BBC7-4185-8F73-DCEB7FDAD65A}"/>
    <cellStyle name="a_Calc_Background" xfId="36619" xr:uid="{0D120B9E-3530-4545-A5CE-B319B1114D6F}"/>
    <cellStyle name="a_Calc_Input_Num" xfId="36617" xr:uid="{BEE15F88-9581-497F-B1E0-4FF0CEF36AE9}"/>
    <cellStyle name="a_Calc_Input_Num 2" xfId="36637" xr:uid="{C844A778-8408-4ADD-A1FD-5E01E2F31229}"/>
    <cellStyle name="a_Calc_Input_Str" xfId="36618" xr:uid="{8DEB7322-BAC0-4F79-BC82-EFECD4369FF2}"/>
    <cellStyle name="a_Calc_Outputs" xfId="36615" xr:uid="{5CFC55B6-3603-4AF2-8F3F-DB8480F79390}"/>
    <cellStyle name="a_Calc_Trans" xfId="36616" xr:uid="{5BD13FB2-19BA-451F-8570-56A4F60B9E20}"/>
    <cellStyle name="a_Fixed_Calcs" xfId="36614" xr:uid="{BC740F56-CB8C-4E47-AB85-5D9E3CB8BAE4}"/>
    <cellStyle name="Accent1" xfId="1804" builtinId="29" customBuiltin="1"/>
    <cellStyle name="Accent1 10" xfId="3097" xr:uid="{3D7BF1B8-2022-4AC0-A4BD-4C857D87700D}"/>
    <cellStyle name="Accent1 10 2" xfId="37908" xr:uid="{BCC66E27-2548-44EB-B50F-51D2F1D1CCC7}"/>
    <cellStyle name="Accent1 11" xfId="3098" xr:uid="{63EBCAE0-B292-4D1D-BA3C-99E3C6A73B66}"/>
    <cellStyle name="Accent1 11 2" xfId="37909" xr:uid="{992D5BE2-E171-4455-A307-041E18C0A132}"/>
    <cellStyle name="Accent1 12" xfId="3099" xr:uid="{91513129-F843-48E8-AB03-40CBDD44942A}"/>
    <cellStyle name="Accent1 12 2" xfId="37910" xr:uid="{B2090A7C-BBD9-4E15-88DD-7896078BB7A0}"/>
    <cellStyle name="Accent1 13" xfId="3100" xr:uid="{489FBA36-7547-4DB9-AE1A-F1A44F866599}"/>
    <cellStyle name="Accent1 13 2" xfId="37911" xr:uid="{8D230C7E-8F70-4FD4-8029-4FD368E15AA9}"/>
    <cellStyle name="Accent1 14" xfId="3101" xr:uid="{CCA633CF-5FF4-412E-A711-6992619C1135}"/>
    <cellStyle name="Accent1 14 2" xfId="37912" xr:uid="{581F716F-8028-4DA7-B3AE-525AF5728B8B}"/>
    <cellStyle name="Accent1 15" xfId="3102" xr:uid="{480D62AE-9942-4A1F-93F4-57D44BDF60FA}"/>
    <cellStyle name="Accent1 15 2" xfId="37913" xr:uid="{627944E2-A7DE-4B7D-BC03-DF3056243F4A}"/>
    <cellStyle name="Accent1 16" xfId="3103" xr:uid="{1FE6958C-BE69-4F31-9AD1-586858808040}"/>
    <cellStyle name="Accent1 16 2" xfId="37914" xr:uid="{2610DC6E-B274-43C5-B869-DF9C1C4FEBFF}"/>
    <cellStyle name="Accent1 17" xfId="3104" xr:uid="{B7DD14EC-6BA6-4BC0-83D9-EE0835729075}"/>
    <cellStyle name="Accent1 17 2" xfId="37915" xr:uid="{9E8616C3-CF4A-4037-9068-FE88C6111101}"/>
    <cellStyle name="Accent1 18" xfId="3105" xr:uid="{B6E0C5C9-9F4D-4A6F-BD7F-0700AC6964B0}"/>
    <cellStyle name="Accent1 18 2" xfId="37916" xr:uid="{607A927D-2CFE-40B4-923C-0A983D8FD210}"/>
    <cellStyle name="Accent1 19" xfId="3106" xr:uid="{E178F8EE-0D87-4D21-9753-82334B53493C}"/>
    <cellStyle name="Accent1 19 2" xfId="37917" xr:uid="{A596C467-2279-48EE-9B67-27416A35D4A5}"/>
    <cellStyle name="Accent1 2" xfId="323" xr:uid="{C89ECFCB-0F73-4C40-BB54-21CF25BDE8CA}"/>
    <cellStyle name="Accent1 2 10" xfId="324" xr:uid="{285B39E8-4334-4C40-8760-C236240F5E44}"/>
    <cellStyle name="Accent1 2 10 2" xfId="37919" xr:uid="{AE5F0233-BEAD-417A-A7C2-3876D7F50040}"/>
    <cellStyle name="Accent1 2 10 3" xfId="3108" xr:uid="{0C4CD881-052F-41C4-9C64-5D0FF2F85838}"/>
    <cellStyle name="Accent1 2 11" xfId="3109" xr:uid="{E4A1CF20-17A2-468F-8D19-93858F4B94E7}"/>
    <cellStyle name="Accent1 2 11 2" xfId="37920" xr:uid="{57D767D6-710B-4259-9D35-043949BD7CE2}"/>
    <cellStyle name="Accent1 2 12" xfId="37918" xr:uid="{5F0AD31A-4AB0-4416-85E0-7B375EA33F69}"/>
    <cellStyle name="Accent1 2 13" xfId="3107" xr:uid="{4324D1F2-5FFF-4266-8EC6-FCB227CC80EE}"/>
    <cellStyle name="Accent1 2 2" xfId="325" xr:uid="{300C4407-5B35-4F2A-9636-B9F3B55F4B46}"/>
    <cellStyle name="Accent1 2 2 2" xfId="3111" xr:uid="{059398EE-2A05-4219-9F6F-A46B997C3951}"/>
    <cellStyle name="Accent1 2 2 2 2" xfId="37922" xr:uid="{63E3B121-0D2D-447F-BDD2-74744B28190E}"/>
    <cellStyle name="Accent1 2 2 3" xfId="37921" xr:uid="{39D00FD8-DBE8-4DC3-9350-33F5008480ED}"/>
    <cellStyle name="Accent1 2 2 4" xfId="3110" xr:uid="{7096F38C-91F1-40DA-BBE7-23E99EE7E319}"/>
    <cellStyle name="Accent1 2 3" xfId="326" xr:uid="{95DE7950-2849-444E-9334-AFEBE11ABF05}"/>
    <cellStyle name="Accent1 2 3 2" xfId="3113" xr:uid="{952892AD-18C5-4EE5-967C-E58568ACEDDD}"/>
    <cellStyle name="Accent1 2 3 2 2" xfId="37924" xr:uid="{0D687840-85D0-4971-B13B-AAEFBA3D5C59}"/>
    <cellStyle name="Accent1 2 3 3" xfId="37923" xr:uid="{A6F5D271-7A05-46F2-A31F-3B0BA15F23ED}"/>
    <cellStyle name="Accent1 2 3 4" xfId="3112" xr:uid="{1679B294-E5CE-45B7-B53A-21912B3F15EB}"/>
    <cellStyle name="Accent1 2 4" xfId="327" xr:uid="{EF66EA1A-A6CA-41DA-88C0-1EB84D61BB44}"/>
    <cellStyle name="Accent1 2 4 2" xfId="37925" xr:uid="{25821D95-2F20-41EA-8905-9B8AC765C7EF}"/>
    <cellStyle name="Accent1 2 4 3" xfId="3114" xr:uid="{6492D17F-844F-4C04-8EF8-3F2DC726C1A6}"/>
    <cellStyle name="Accent1 2 5" xfId="328" xr:uid="{3F1967CF-6F8B-451C-A66F-AB5CC1ED0981}"/>
    <cellStyle name="Accent1 2 5 2" xfId="37926" xr:uid="{34C446BE-F297-44B9-9523-EBABB8B8F3DE}"/>
    <cellStyle name="Accent1 2 5 3" xfId="3115" xr:uid="{8B989E80-5D3B-4547-AC9B-14B2F5945E7D}"/>
    <cellStyle name="Accent1 2 6" xfId="329" xr:uid="{B24F098A-6F21-4691-8C93-8BCD32C61F50}"/>
    <cellStyle name="Accent1 2 6 2" xfId="37927" xr:uid="{10D5E4D9-5744-43D0-91C8-82C9524F1A06}"/>
    <cellStyle name="Accent1 2 6 3" xfId="3116" xr:uid="{69DC52F2-C5DB-47F4-8DB3-E6A1B31946AE}"/>
    <cellStyle name="Accent1 2 7" xfId="330" xr:uid="{750B5B84-2EDF-48CA-8EEE-52B5CC4A9E49}"/>
    <cellStyle name="Accent1 2 7 2" xfId="37928" xr:uid="{A1FA31AF-1031-4DDD-B1B5-A481F52E716E}"/>
    <cellStyle name="Accent1 2 7 3" xfId="3117" xr:uid="{4C111723-1D58-4E89-B050-7DFF40A82C64}"/>
    <cellStyle name="Accent1 2 8" xfId="331" xr:uid="{8E0D8092-F9C5-4CB5-8C02-370D138F49F2}"/>
    <cellStyle name="Accent1 2 8 2" xfId="37929" xr:uid="{310E1FA7-E033-4CAD-879C-8555A5857008}"/>
    <cellStyle name="Accent1 2 8 3" xfId="3118" xr:uid="{09097821-D103-4542-949C-71A44702E1F6}"/>
    <cellStyle name="Accent1 2 9" xfId="332" xr:uid="{7E0EE768-DD6A-4C53-A5BE-53472E75FCBD}"/>
    <cellStyle name="Accent1 2 9 2" xfId="37930" xr:uid="{008806C5-BED0-47A1-B2E8-56ADBD3E6398}"/>
    <cellStyle name="Accent1 2 9 3" xfId="3119" xr:uid="{EF621517-708A-4632-B025-4265E3A65520}"/>
    <cellStyle name="Accent1 20" xfId="3120" xr:uid="{31B54F3A-DAD1-4D29-B79A-3DA176046DC8}"/>
    <cellStyle name="Accent1 20 2" xfId="37931" xr:uid="{6AC03DBA-B19A-4697-ABB6-9814C2952F82}"/>
    <cellStyle name="Accent1 21" xfId="3121" xr:uid="{6ACD5221-3B4F-45AA-B7B8-23DD1916091B}"/>
    <cellStyle name="Accent1 21 2" xfId="37932" xr:uid="{E8C76A0B-2C07-4CBB-8A39-2C4664D7E271}"/>
    <cellStyle name="Accent1 22" xfId="3122" xr:uid="{344C944B-8C91-48AF-A5F0-F83A350BA68B}"/>
    <cellStyle name="Accent1 22 2" xfId="37933" xr:uid="{E3DC6EA7-18CA-444B-ACEF-F213748378F9}"/>
    <cellStyle name="Accent1 23" xfId="3123" xr:uid="{13120AC9-2DC1-4A39-BD7B-83E7199AC2BC}"/>
    <cellStyle name="Accent1 23 2" xfId="37934" xr:uid="{1E572D34-EF58-459F-9CA5-C4034A898810}"/>
    <cellStyle name="Accent1 24" xfId="3124" xr:uid="{E0CF0F0B-31E8-4B5F-AB4C-ADEFEE63BADB}"/>
    <cellStyle name="Accent1 24 2" xfId="37935" xr:uid="{92A9BFF4-D4FB-4DBC-86F8-3E523D4501C7}"/>
    <cellStyle name="Accent1 25" xfId="3125" xr:uid="{6968DDBA-51FC-4B5B-91CE-79A4999410C1}"/>
    <cellStyle name="Accent1 25 2" xfId="37936" xr:uid="{389C5A7C-0B16-4EC4-9AD1-5E51C433D8DF}"/>
    <cellStyle name="Accent1 26" xfId="3126" xr:uid="{BE2A7E37-FD44-4E48-9A15-6CDCACA4E80D}"/>
    <cellStyle name="Accent1 26 2" xfId="37937" xr:uid="{A97A2A43-E15C-4E5E-920B-4FBA88DDBA90}"/>
    <cellStyle name="Accent1 27" xfId="3127" xr:uid="{58A0DD4E-3E1E-4481-A5C9-C139171BF914}"/>
    <cellStyle name="Accent1 27 2" xfId="37938" xr:uid="{EB687EB9-FC22-47D3-BB26-B34BC828C477}"/>
    <cellStyle name="Accent1 28" xfId="3128" xr:uid="{71523CA1-E68B-4FBF-B3BA-8EA6EB5E9A90}"/>
    <cellStyle name="Accent1 28 2" xfId="37939" xr:uid="{945BC497-F7BD-4EC8-A86D-4029661B2E44}"/>
    <cellStyle name="Accent1 29" xfId="3129" xr:uid="{E440685F-5845-4D76-9B71-E1721281EB4A}"/>
    <cellStyle name="Accent1 29 2" xfId="37940" xr:uid="{58718987-5819-480E-9817-E17DBB386EA5}"/>
    <cellStyle name="Accent1 3" xfId="333" xr:uid="{9FCA81BE-4E8B-4878-AB7B-BDA4F70D82EF}"/>
    <cellStyle name="Accent1 3 2" xfId="3131" xr:uid="{9CB28F4C-5617-4AD4-BF33-6F3053316B83}"/>
    <cellStyle name="Accent1 3 2 2" xfId="37942" xr:uid="{DEE182ED-6BFA-4E11-93F6-F4D6BB24B755}"/>
    <cellStyle name="Accent1 3 3" xfId="3132" xr:uid="{7A052D85-CDF0-4C5F-811B-7953D245E957}"/>
    <cellStyle name="Accent1 3 3 2" xfId="37943" xr:uid="{15FCD40E-94D4-44DA-9542-DEBB5DF0FAFB}"/>
    <cellStyle name="Accent1 3 4" xfId="3133" xr:uid="{6FD41E83-D471-46CF-B505-2C5EBA2905D5}"/>
    <cellStyle name="Accent1 3 4 2" xfId="37944" xr:uid="{197CAC24-7C0F-4200-86F3-5ED106F5EC85}"/>
    <cellStyle name="Accent1 3 5" xfId="37941" xr:uid="{D8D79B89-F77C-4256-B93B-4B3DF1FD02B0}"/>
    <cellStyle name="Accent1 3 6" xfId="3130" xr:uid="{17A06A72-7538-4D79-922C-7840F125C4D7}"/>
    <cellStyle name="Accent1 30" xfId="3134" xr:uid="{E6E59ED7-0397-49DF-B8B2-EC0C761DB91F}"/>
    <cellStyle name="Accent1 30 2" xfId="37945" xr:uid="{EBF9BD16-E777-4807-9A64-BB4692EF2C54}"/>
    <cellStyle name="Accent1 31" xfId="3135" xr:uid="{EF52C463-E560-443C-BBC6-18C1B8438225}"/>
    <cellStyle name="Accent1 31 2" xfId="37946" xr:uid="{03FD40F5-66BE-44A0-B05F-E0AE3178819E}"/>
    <cellStyle name="Accent1 32" xfId="3136" xr:uid="{5A707F47-02CA-40D3-9024-068643BC4DCD}"/>
    <cellStyle name="Accent1 32 2" xfId="37947" xr:uid="{6B2D1268-551E-4210-B594-BF118D5807CE}"/>
    <cellStyle name="Accent1 33" xfId="3137" xr:uid="{49771F53-1728-414E-A57B-70CFC097AE9D}"/>
    <cellStyle name="Accent1 33 2" xfId="37948" xr:uid="{6C63F061-7F53-4E3A-8424-4668F1364FDF}"/>
    <cellStyle name="Accent1 34" xfId="3138" xr:uid="{4C35F52E-F25E-4D76-A38F-8CE889488347}"/>
    <cellStyle name="Accent1 34 2" xfId="37949" xr:uid="{7D6A7721-3107-432E-BD0D-40B709CD8237}"/>
    <cellStyle name="Accent1 35" xfId="3139" xr:uid="{7E5E52D6-7C84-479E-AA61-D246C6895747}"/>
    <cellStyle name="Accent1 35 2" xfId="37950" xr:uid="{39BD7786-3243-418F-9F90-F4BAF6839A72}"/>
    <cellStyle name="Accent1 36" xfId="3140" xr:uid="{EBA85F5B-FC50-4B01-A351-01999B1C78BF}"/>
    <cellStyle name="Accent1 36 2" xfId="37951" xr:uid="{5EE2A72E-F225-4C42-84E2-1A46222E296B}"/>
    <cellStyle name="Accent1 37" xfId="3141" xr:uid="{17BC7BC9-9F40-4A61-8F06-C1882465793A}"/>
    <cellStyle name="Accent1 37 2" xfId="37952" xr:uid="{08A02578-D416-4FDD-A37B-AC5DF66390D1}"/>
    <cellStyle name="Accent1 38" xfId="3142" xr:uid="{0942A96E-603D-405D-AA88-DBD8C5DEE182}"/>
    <cellStyle name="Accent1 38 2" xfId="37953" xr:uid="{18E53D22-05E0-4F85-ABAF-E3ED10625A03}"/>
    <cellStyle name="Accent1 39" xfId="3143" xr:uid="{F7DC4A0D-2EB8-4216-A93A-F99B21D8B90C}"/>
    <cellStyle name="Accent1 39 2" xfId="37954" xr:uid="{49C323AD-5E2A-4A8C-ABB5-9F0F2B214337}"/>
    <cellStyle name="Accent1 4" xfId="3144" xr:uid="{EB9CFB29-3E06-4530-857E-4D189D14E94E}"/>
    <cellStyle name="Accent1 4 2" xfId="3145" xr:uid="{48A9DF34-CCCB-479E-8653-09BAA368CFDB}"/>
    <cellStyle name="Accent1 4 2 2" xfId="37956" xr:uid="{E9F380C2-ADE4-444E-B9BA-0442001B5190}"/>
    <cellStyle name="Accent1 4 3" xfId="37955" xr:uid="{6EF044C6-BB42-4B02-A2AA-F7833BA0AFC0}"/>
    <cellStyle name="Accent1 40" xfId="3146" xr:uid="{B255E12F-9EF8-4826-BF4B-13FCFAD08D86}"/>
    <cellStyle name="Accent1 40 2" xfId="37957" xr:uid="{3BD77546-A7BD-4BF8-B24E-2EB61DB8F431}"/>
    <cellStyle name="Accent1 41" xfId="3147" xr:uid="{FF68D594-0F42-4659-B407-10470E9743C8}"/>
    <cellStyle name="Accent1 41 2" xfId="37958" xr:uid="{46684957-2F68-42FB-9A76-2AAF55FA7C5D}"/>
    <cellStyle name="Accent1 42" xfId="3148" xr:uid="{50BBA05B-67E7-40DD-9EC3-BCA6B4BA6C2C}"/>
    <cellStyle name="Accent1 42 2" xfId="37959" xr:uid="{4EA35C5A-8CF0-4C69-87ED-FB8276A52603}"/>
    <cellStyle name="Accent1 43" xfId="3149" xr:uid="{1880BD77-2184-4868-A08E-3C8BF5CD4290}"/>
    <cellStyle name="Accent1 43 2" xfId="37960" xr:uid="{8E87F1F7-C460-4A9A-87F7-56D545BCAA2A}"/>
    <cellStyle name="Accent1 44" xfId="30500" xr:uid="{D58E628B-D292-4AC1-9EE8-4E0302DCC66C}"/>
    <cellStyle name="Accent1 45" xfId="19756" xr:uid="{7AF92A84-5B87-44D3-A170-9FCD442B1BB3}"/>
    <cellStyle name="Accent1 5" xfId="3150" xr:uid="{1D05717C-47BA-4F61-9AC4-DB1B24D45D4B}"/>
    <cellStyle name="Accent1 5 2" xfId="3151" xr:uid="{303F5C03-ED1F-4A11-B1DA-6E6DFD155DA7}"/>
    <cellStyle name="Accent1 5 2 2" xfId="37962" xr:uid="{01EDB7F9-5285-489C-8D67-D053E14515D0}"/>
    <cellStyle name="Accent1 5 3" xfId="37961" xr:uid="{8C3B2E86-0031-4B32-ADA7-63A1991E4A3C}"/>
    <cellStyle name="Accent1 6" xfId="3152" xr:uid="{A5765950-BA16-4A5F-B1B9-949BBA131F15}"/>
    <cellStyle name="Accent1 6 2" xfId="3153" xr:uid="{4B576628-A894-4E8E-A01F-6484D361A2A0}"/>
    <cellStyle name="Accent1 6 2 2" xfId="37964" xr:uid="{F4CB7E87-61A1-453D-AD93-888333FC34FE}"/>
    <cellStyle name="Accent1 6 3" xfId="37963" xr:uid="{21AF92FF-75EB-4DC4-826F-48C750B5B4A9}"/>
    <cellStyle name="Accent1 7" xfId="3154" xr:uid="{9594E85E-6A06-437A-B74E-FCD1A50C940A}"/>
    <cellStyle name="Accent1 7 2" xfId="37965" xr:uid="{A6146139-D1FC-4BD0-A72A-59D19837658F}"/>
    <cellStyle name="Accent1 8" xfId="3155" xr:uid="{C0C4A48F-87FA-4AFA-9540-6EB9190C155C}"/>
    <cellStyle name="Accent1 8 2" xfId="37966" xr:uid="{DC676865-6FFC-413C-8951-3A81433887D4}"/>
    <cellStyle name="Accent1 9" xfId="3156" xr:uid="{D9C90698-A828-4B50-B526-F05EB97ACF97}"/>
    <cellStyle name="Accent1 9 2" xfId="37967" xr:uid="{4E5965E7-CEBC-4639-BCE3-88F0EB8C0F0F}"/>
    <cellStyle name="Accent2" xfId="1808" builtinId="33" customBuiltin="1"/>
    <cellStyle name="Accent2 10" xfId="3157" xr:uid="{D871AAE3-5D46-4C54-A4A6-6DD05F4D5A0E}"/>
    <cellStyle name="Accent2 10 2" xfId="37968" xr:uid="{399CBBDE-70FB-4DF5-BC2B-456ED353662C}"/>
    <cellStyle name="Accent2 11" xfId="3158" xr:uid="{ACF65C6A-FD3B-4813-B1C4-FDC69B4E1022}"/>
    <cellStyle name="Accent2 11 2" xfId="37969" xr:uid="{6E99B9C3-EF68-4D30-8E60-96FBCBB178ED}"/>
    <cellStyle name="Accent2 12" xfId="3159" xr:uid="{FAAEA942-1CEF-4ABB-92E6-5DEE0A6C2AF0}"/>
    <cellStyle name="Accent2 12 2" xfId="37970" xr:uid="{7C0A492F-6797-480D-AAA9-07070692FA0D}"/>
    <cellStyle name="Accent2 13" xfId="3160" xr:uid="{CB801A43-C230-4ED6-B1C3-E37D64D3D39D}"/>
    <cellStyle name="Accent2 13 2" xfId="37971" xr:uid="{A3D0C06D-83C3-46F0-A0E9-BD9886486D64}"/>
    <cellStyle name="Accent2 14" xfId="3161" xr:uid="{D34F05D3-3625-4896-BD39-73D77E21A903}"/>
    <cellStyle name="Accent2 14 2" xfId="37972" xr:uid="{DDFA8B6C-147C-4DA0-939F-AE013384C89D}"/>
    <cellStyle name="Accent2 15" xfId="3162" xr:uid="{C245F8FF-5552-498E-B138-DB67093B54B3}"/>
    <cellStyle name="Accent2 15 2" xfId="37973" xr:uid="{B8DF2223-7534-49AF-A318-5EB8206C198D}"/>
    <cellStyle name="Accent2 16" xfId="3163" xr:uid="{9F2C4391-C699-4757-963A-546DB2B27D59}"/>
    <cellStyle name="Accent2 16 2" xfId="37974" xr:uid="{A2A95E40-E2BC-44AB-92F1-CB4D087EBE60}"/>
    <cellStyle name="Accent2 17" xfId="3164" xr:uid="{EECFE388-966D-440D-ACD2-0D1FBB840148}"/>
    <cellStyle name="Accent2 17 2" xfId="37975" xr:uid="{40E74333-269D-45F0-8D16-61748FF2BA22}"/>
    <cellStyle name="Accent2 18" xfId="3165" xr:uid="{3824B92A-59D5-471C-921F-92FD435A9509}"/>
    <cellStyle name="Accent2 18 2" xfId="37976" xr:uid="{F6A15855-8FFD-47FD-B944-A8063FF52C13}"/>
    <cellStyle name="Accent2 19" xfId="3166" xr:uid="{BFD3CE48-2BF9-4453-AD96-BA899B3A74A0}"/>
    <cellStyle name="Accent2 19 2" xfId="37977" xr:uid="{C42BFF80-054D-4A8B-89C7-3F770B8603E3}"/>
    <cellStyle name="Accent2 2" xfId="334" xr:uid="{CEC9BF5B-B0F8-4AE7-8EB3-51C1334B5D25}"/>
    <cellStyle name="Accent2 2 10" xfId="335" xr:uid="{6709040D-C81D-4CF8-B7E7-D5E05F7252B0}"/>
    <cellStyle name="Accent2 2 10 2" xfId="37979" xr:uid="{C0E8BD1B-0180-4B47-B0C9-FE6FB525784E}"/>
    <cellStyle name="Accent2 2 10 3" xfId="3168" xr:uid="{CEF64D6A-C8FF-42C3-AA31-DADDF7587334}"/>
    <cellStyle name="Accent2 2 11" xfId="3169" xr:uid="{2782C562-3C8A-41FD-A90D-B1E7D092423E}"/>
    <cellStyle name="Accent2 2 11 2" xfId="37980" xr:uid="{09DD6992-2F76-4FEE-B639-78AB437513CD}"/>
    <cellStyle name="Accent2 2 12" xfId="30520" xr:uid="{98D3939C-A3C4-410C-9673-5DED33567894}"/>
    <cellStyle name="Accent2 2 13" xfId="37978" xr:uid="{3B57EE13-CA95-4CB0-BAEC-252C1C8A8F6F}"/>
    <cellStyle name="Accent2 2 14" xfId="3167" xr:uid="{DA358054-E890-4335-8F0D-9174C6C89995}"/>
    <cellStyle name="Accent2 2 2" xfId="336" xr:uid="{A7E3EBC8-B2CB-4C5A-84AE-210B4F35C4D8}"/>
    <cellStyle name="Accent2 2 2 2" xfId="3171" xr:uid="{1B62E61F-91BD-46E0-8139-303ADD7EA6AB}"/>
    <cellStyle name="Accent2 2 2 2 2" xfId="37982" xr:uid="{731968E4-5F06-4F96-B05D-09DDE4AD5273}"/>
    <cellStyle name="Accent2 2 2 3" xfId="37981" xr:uid="{243CF8E4-60F0-4BD4-84B9-ADC37153C02E}"/>
    <cellStyle name="Accent2 2 2 4" xfId="3170" xr:uid="{81AE0A46-8D17-4CB1-B780-696F2635D2D1}"/>
    <cellStyle name="Accent2 2 3" xfId="337" xr:uid="{EA4079D6-9125-4365-983B-E01322D32CB4}"/>
    <cellStyle name="Accent2 2 3 2" xfId="3173" xr:uid="{8A101513-7A25-4FE9-890D-16CF92F8E16A}"/>
    <cellStyle name="Accent2 2 3 2 2" xfId="37984" xr:uid="{0FF0FBA7-1105-4B01-A5E4-936B4F84B494}"/>
    <cellStyle name="Accent2 2 3 3" xfId="37983" xr:uid="{2032322E-C345-4FB5-9A89-5B1086AF9F15}"/>
    <cellStyle name="Accent2 2 3 4" xfId="3172" xr:uid="{A61AA420-AC61-45A7-B40F-BE548F14B482}"/>
    <cellStyle name="Accent2 2 4" xfId="338" xr:uid="{75C1F750-3D62-44B6-BA66-2EC9B0CBCF08}"/>
    <cellStyle name="Accent2 2 4 2" xfId="37985" xr:uid="{CCCA9890-BFE0-4E3A-BAF7-7E6E99F44BE4}"/>
    <cellStyle name="Accent2 2 4 3" xfId="3174" xr:uid="{A096CF19-DBE9-4941-B1F5-2B0C1D4EB0E9}"/>
    <cellStyle name="Accent2 2 5" xfId="339" xr:uid="{B88801C5-DDF5-4C87-B1D4-E59221356455}"/>
    <cellStyle name="Accent2 2 5 2" xfId="37986" xr:uid="{BBCA58B8-B54D-4E1D-BA4C-7F0451383900}"/>
    <cellStyle name="Accent2 2 5 3" xfId="3175" xr:uid="{320FD20C-1DC1-42F5-90DA-541F34017D3A}"/>
    <cellStyle name="Accent2 2 6" xfId="340" xr:uid="{28D67F8D-30E4-4150-B5CD-33D125672848}"/>
    <cellStyle name="Accent2 2 6 2" xfId="37987" xr:uid="{C3A132F4-F661-4D04-8AAB-46C2FF09B783}"/>
    <cellStyle name="Accent2 2 6 3" xfId="3176" xr:uid="{293B4670-AFC1-4592-8CB6-B84792B93179}"/>
    <cellStyle name="Accent2 2 7" xfId="341" xr:uid="{A41C03FA-7427-4172-B06F-D17F3C143768}"/>
    <cellStyle name="Accent2 2 7 2" xfId="37988" xr:uid="{33E8A2EF-C8D4-495E-9878-521B28587902}"/>
    <cellStyle name="Accent2 2 7 3" xfId="3177" xr:uid="{4EF54C9A-A76C-4B41-AB90-20E7BBB6FCC9}"/>
    <cellStyle name="Accent2 2 8" xfId="342" xr:uid="{F6F03D9A-C22E-4F03-A874-200E86310158}"/>
    <cellStyle name="Accent2 2 8 2" xfId="37989" xr:uid="{59D08D6A-3586-4BB8-9A0B-4624BFCDA6F7}"/>
    <cellStyle name="Accent2 2 8 3" xfId="3178" xr:uid="{57DF167A-0E3F-48DC-AE11-1F9C1762607F}"/>
    <cellStyle name="Accent2 2 9" xfId="343" xr:uid="{9499207C-8A3E-42DF-8282-2EACF7AFFD1F}"/>
    <cellStyle name="Accent2 2 9 2" xfId="37990" xr:uid="{5E452988-0340-44BD-97F6-132C4689EBA2}"/>
    <cellStyle name="Accent2 2 9 3" xfId="3179" xr:uid="{96E4B379-55F1-46AB-8C61-A84F9E257D57}"/>
    <cellStyle name="Accent2 20" xfId="3180" xr:uid="{81DC49EF-5F5F-4048-980E-3940F17CF646}"/>
    <cellStyle name="Accent2 20 2" xfId="37991" xr:uid="{CD7BC658-2856-41EA-856C-946211F5AF87}"/>
    <cellStyle name="Accent2 21" xfId="3181" xr:uid="{733E2515-EDDB-4E21-BD22-1BBE4C5FCC9C}"/>
    <cellStyle name="Accent2 21 2" xfId="37992" xr:uid="{008C3F22-9CE7-4D5B-9388-7524447078EC}"/>
    <cellStyle name="Accent2 22" xfId="3182" xr:uid="{C66DB827-1BD2-4CB5-B20A-C858E12BD5B7}"/>
    <cellStyle name="Accent2 22 2" xfId="37993" xr:uid="{5C01AE2B-0CE2-4CBA-BACE-4174DF1EE7B5}"/>
    <cellStyle name="Accent2 23" xfId="3183" xr:uid="{3C992EEE-39EC-475E-A933-C9632898FD59}"/>
    <cellStyle name="Accent2 23 2" xfId="37994" xr:uid="{09687D43-7D98-4038-9AC7-FB6363D51FA2}"/>
    <cellStyle name="Accent2 24" xfId="3184" xr:uid="{47DAF078-C3EE-463F-93EC-7E401E4C6CE3}"/>
    <cellStyle name="Accent2 24 2" xfId="37995" xr:uid="{A1374E8A-F549-4FC7-81AE-40E1433378EB}"/>
    <cellStyle name="Accent2 25" xfId="3185" xr:uid="{10841E01-501F-4FCB-B33E-0E9F84877F5D}"/>
    <cellStyle name="Accent2 25 2" xfId="37996" xr:uid="{B104371B-EC64-4FB3-B7DC-EF1689AC7FFB}"/>
    <cellStyle name="Accent2 26" xfId="3186" xr:uid="{E947F563-385B-4CAE-A1B9-0BDE68B471D9}"/>
    <cellStyle name="Accent2 26 2" xfId="37997" xr:uid="{753FE0DE-98CD-4B2E-9D27-EC6A77C9EE04}"/>
    <cellStyle name="Accent2 27" xfId="3187" xr:uid="{AE50AD43-58BA-4A13-A892-26D436AFBEFA}"/>
    <cellStyle name="Accent2 27 2" xfId="37998" xr:uid="{F78750CC-7274-4D9A-BD79-4ADC87E09D81}"/>
    <cellStyle name="Accent2 28" xfId="3188" xr:uid="{499A1F1C-BB64-406B-83F2-32713B6C1956}"/>
    <cellStyle name="Accent2 28 2" xfId="37999" xr:uid="{128445A6-8FF3-405F-9EA3-E1B32948C69C}"/>
    <cellStyle name="Accent2 29" xfId="3189" xr:uid="{7E95BB1D-A204-483B-A5C0-DBB7CDD9B514}"/>
    <cellStyle name="Accent2 29 2" xfId="38000" xr:uid="{DAD52348-B4B1-40F3-A39E-9FB84ADA51E2}"/>
    <cellStyle name="Accent2 3" xfId="344" xr:uid="{14CA239D-44EF-45BC-B366-CD388A8C4CD3}"/>
    <cellStyle name="Accent2 3 2" xfId="3191" xr:uid="{2E430482-E061-4A4A-A480-334DE0FA7A15}"/>
    <cellStyle name="Accent2 3 2 2" xfId="38002" xr:uid="{247325AF-9A32-48E7-BCC8-5AEC0E962C39}"/>
    <cellStyle name="Accent2 3 3" xfId="3192" xr:uid="{B1F8837C-6E6F-4B14-9698-9FFAF37CCE11}"/>
    <cellStyle name="Accent2 3 3 2" xfId="38003" xr:uid="{971EE850-C896-479D-96FF-2F2F98731FB9}"/>
    <cellStyle name="Accent2 3 4" xfId="3193" xr:uid="{B0DB5F02-3C72-47C8-9490-C753F356150E}"/>
    <cellStyle name="Accent2 3 4 2" xfId="38004" xr:uid="{8FA394C8-C839-4E97-B1BB-F5C6AF53FDAF}"/>
    <cellStyle name="Accent2 3 5" xfId="38001" xr:uid="{7285F35C-B7F0-458D-AA8A-22672D4CB2DC}"/>
    <cellStyle name="Accent2 3 6" xfId="3190" xr:uid="{65C0F554-5EEE-498D-AF5B-D24140FE6470}"/>
    <cellStyle name="Accent2 30" xfId="3194" xr:uid="{D3289FA4-817C-4FED-AF8D-5FA648B28CBE}"/>
    <cellStyle name="Accent2 30 2" xfId="38005" xr:uid="{7266B030-B089-4EBC-BE69-7B5818DC952D}"/>
    <cellStyle name="Accent2 31" xfId="3195" xr:uid="{EF9ADFA1-B424-42F7-98B9-5309167F3F28}"/>
    <cellStyle name="Accent2 31 2" xfId="38006" xr:uid="{608F3015-AE6C-4CBE-B1C8-3042E7E3938B}"/>
    <cellStyle name="Accent2 32" xfId="3196" xr:uid="{07C18AB1-D6AA-4A90-B207-ACFE7014E096}"/>
    <cellStyle name="Accent2 32 2" xfId="38007" xr:uid="{54759A2F-692A-4B71-AF7B-87BA476035F7}"/>
    <cellStyle name="Accent2 33" xfId="3197" xr:uid="{F0D85D69-753D-4D95-ACC4-82D9DE6A0420}"/>
    <cellStyle name="Accent2 33 2" xfId="38008" xr:uid="{DBC89BDF-01A3-47F7-9064-4EC657FFED76}"/>
    <cellStyle name="Accent2 34" xfId="3198" xr:uid="{69064F86-50E1-474F-98E7-FA2A7676C36A}"/>
    <cellStyle name="Accent2 34 2" xfId="38009" xr:uid="{8A0076B6-DC80-4643-A08A-40C02ECEABF4}"/>
    <cellStyle name="Accent2 35" xfId="3199" xr:uid="{1C7B6751-3968-487E-8C0F-D5BED3B7B62C}"/>
    <cellStyle name="Accent2 35 2" xfId="38010" xr:uid="{F75830E0-3E2D-4F7C-AFAC-913F8A703074}"/>
    <cellStyle name="Accent2 36" xfId="3200" xr:uid="{8E62E85D-8920-4399-8A99-8BC3A270B261}"/>
    <cellStyle name="Accent2 36 2" xfId="38011" xr:uid="{96CF0C89-0F4C-4247-B4A9-CA71037270DE}"/>
    <cellStyle name="Accent2 37" xfId="3201" xr:uid="{38B6C52E-239E-431C-A1C9-D0B8B6E0571F}"/>
    <cellStyle name="Accent2 37 2" xfId="38012" xr:uid="{12C20A11-8CC1-4A99-A87E-C410CED6DDB0}"/>
    <cellStyle name="Accent2 38" xfId="3202" xr:uid="{B5BA1C17-69E9-4120-9860-548F12C5A580}"/>
    <cellStyle name="Accent2 38 2" xfId="38013" xr:uid="{B75768AB-47B4-4C24-B9B6-3A0D0692CBF0}"/>
    <cellStyle name="Accent2 39" xfId="3203" xr:uid="{4858014A-7450-474D-821B-6ED228C84B2E}"/>
    <cellStyle name="Accent2 39 2" xfId="38014" xr:uid="{3293ECAB-37C2-4567-A87A-1CC1C07FB78E}"/>
    <cellStyle name="Accent2 4" xfId="3204" xr:uid="{BBA97F7A-487A-4735-8554-A9DEFD351D19}"/>
    <cellStyle name="Accent2 4 2" xfId="3205" xr:uid="{C6A8C73D-3A2B-410A-8DEC-5B4AEC558FFC}"/>
    <cellStyle name="Accent2 4 2 2" xfId="38016" xr:uid="{60949BE2-9F13-48C6-878E-9C8DC51A2E1E}"/>
    <cellStyle name="Accent2 4 3" xfId="38015" xr:uid="{EE263C87-BA27-424D-A980-AA7978D487F2}"/>
    <cellStyle name="Accent2 40" xfId="3206" xr:uid="{E3A3A067-6C52-4B95-9080-BA237AE08B85}"/>
    <cellStyle name="Accent2 40 2" xfId="38017" xr:uid="{C6FB8305-6B0D-42DC-A4BB-24D7616EB228}"/>
    <cellStyle name="Accent2 41" xfId="3207" xr:uid="{0BA77708-60D0-48A9-86D5-D305EBDC3A8F}"/>
    <cellStyle name="Accent2 41 2" xfId="38018" xr:uid="{AF4A8448-2FB3-4933-9A92-981D6646C39F}"/>
    <cellStyle name="Accent2 42" xfId="3208" xr:uid="{58475018-15B9-4B6F-9148-C64CA55B3F1E}"/>
    <cellStyle name="Accent2 42 2" xfId="38019" xr:uid="{06E55D80-C5D7-445D-80B6-4B9861374343}"/>
    <cellStyle name="Accent2 43" xfId="3209" xr:uid="{3C593F09-2F1A-4218-BBAF-0015FA15317E}"/>
    <cellStyle name="Accent2 43 2" xfId="38020" xr:uid="{0DE69A4F-997A-4E70-BC8D-3585FF40946E}"/>
    <cellStyle name="Accent2 5" xfId="3210" xr:uid="{ED67E064-76B1-4E4B-B23F-3D556E5AEB3D}"/>
    <cellStyle name="Accent2 5 2" xfId="3211" xr:uid="{251CDD43-2CD5-4108-BF5E-E51B83EA9D5D}"/>
    <cellStyle name="Accent2 5 2 2" xfId="38022" xr:uid="{17A89F0E-9422-4AB4-B66E-5AED66444255}"/>
    <cellStyle name="Accent2 5 3" xfId="38021" xr:uid="{DF6B14A3-857D-49AB-905F-16583BA3D270}"/>
    <cellStyle name="Accent2 6" xfId="3212" xr:uid="{722DE1EC-A864-4D3B-95F4-7B784B29CF2F}"/>
    <cellStyle name="Accent2 6 2" xfId="3213" xr:uid="{86BF75A5-1E63-4256-9FAD-22B76605C39A}"/>
    <cellStyle name="Accent2 6 2 2" xfId="38024" xr:uid="{E4C99648-5739-4C83-BD91-843F369A5D44}"/>
    <cellStyle name="Accent2 6 3" xfId="38023" xr:uid="{BB9821D9-8055-4804-B537-E784E1C7DD76}"/>
    <cellStyle name="Accent2 7" xfId="3214" xr:uid="{28C9FF45-3C5D-4DF9-B992-251D2558F752}"/>
    <cellStyle name="Accent2 7 2" xfId="38025" xr:uid="{D7A50C50-2E87-4EDF-B3D2-CA3CF38747D5}"/>
    <cellStyle name="Accent2 8" xfId="3215" xr:uid="{B90A4359-3EBA-415B-A27C-5EEE1F053053}"/>
    <cellStyle name="Accent2 8 2" xfId="38026" xr:uid="{424F4C43-FC8B-4374-B04E-585520D14A13}"/>
    <cellStyle name="Accent2 9" xfId="3216" xr:uid="{A5C4C334-386E-4D01-B55A-AEC48CC5BD38}"/>
    <cellStyle name="Accent2 9 2" xfId="38027" xr:uid="{B88868A7-CA54-4875-A2EF-6E320FF478DC}"/>
    <cellStyle name="Accent3" xfId="1812" builtinId="37" customBuiltin="1"/>
    <cellStyle name="Accent3 10" xfId="3217" xr:uid="{044FB472-A895-4E3C-B874-CD4FEF2A9F64}"/>
    <cellStyle name="Accent3 10 2" xfId="38028" xr:uid="{95C9F7B6-875C-4826-9167-34AFCD17FB83}"/>
    <cellStyle name="Accent3 11" xfId="3218" xr:uid="{63F38679-16BD-4B36-90E7-3C92955AB729}"/>
    <cellStyle name="Accent3 11 2" xfId="38029" xr:uid="{C8C4572D-76E1-4D67-9B0D-A9328AFE7CE6}"/>
    <cellStyle name="Accent3 12" xfId="3219" xr:uid="{93940116-4A05-4E94-9CFE-5F48759F225A}"/>
    <cellStyle name="Accent3 12 2" xfId="38030" xr:uid="{E21D80F0-4A62-42D2-82DC-9F108DB4C6A6}"/>
    <cellStyle name="Accent3 13" xfId="3220" xr:uid="{3D405B30-F9EC-4683-9590-494D0F8028A8}"/>
    <cellStyle name="Accent3 13 2" xfId="38031" xr:uid="{7C2C26F3-849A-4077-B222-28B514D1ADBD}"/>
    <cellStyle name="Accent3 14" xfId="3221" xr:uid="{9A94F0EA-0FB5-4838-BB1A-352FEF335238}"/>
    <cellStyle name="Accent3 14 2" xfId="38032" xr:uid="{B30BD0E5-E2C2-4916-A71B-8F66833D45DA}"/>
    <cellStyle name="Accent3 15" xfId="3222" xr:uid="{CB7E0D72-C936-4450-8E5D-065BB546B1B0}"/>
    <cellStyle name="Accent3 15 2" xfId="38033" xr:uid="{BBC9100A-74C8-4B0C-897E-36A9FE5CA9E4}"/>
    <cellStyle name="Accent3 16" xfId="3223" xr:uid="{9065DF1B-55A7-4AA8-B995-26C1CA2CE46F}"/>
    <cellStyle name="Accent3 16 2" xfId="38034" xr:uid="{4958C797-1711-44EA-8160-BC36FBAB51F7}"/>
    <cellStyle name="Accent3 17" xfId="3224" xr:uid="{EF6052DD-3759-4300-8014-C54D85461F66}"/>
    <cellStyle name="Accent3 17 2" xfId="38035" xr:uid="{0B635DEE-4560-428B-81B6-C0296535920F}"/>
    <cellStyle name="Accent3 18" xfId="3225" xr:uid="{80FB4717-1E76-47B5-8906-ACCBEC6D7DFE}"/>
    <cellStyle name="Accent3 18 2" xfId="38036" xr:uid="{336822B1-64AC-437A-A82A-9228E2CB80CA}"/>
    <cellStyle name="Accent3 19" xfId="3226" xr:uid="{8FE4A6E6-E67E-41FA-9652-8D071C09AF98}"/>
    <cellStyle name="Accent3 19 2" xfId="38037" xr:uid="{FDE41B50-1CAC-4CC7-979F-20F2E2E39049}"/>
    <cellStyle name="Accent3 2" xfId="345" xr:uid="{6F85FC59-1A59-4FE9-AB63-FBDEC63547CF}"/>
    <cellStyle name="Accent3 2 10" xfId="346" xr:uid="{06F921ED-08DE-4ABF-9B98-016A5D842205}"/>
    <cellStyle name="Accent3 2 10 2" xfId="38039" xr:uid="{9E77FB91-3003-4B0B-B708-488CAE86AFB8}"/>
    <cellStyle name="Accent3 2 10 3" xfId="3228" xr:uid="{46E2DB22-D4D2-4E3E-94E9-EA0779ACE05E}"/>
    <cellStyle name="Accent3 2 11" xfId="3229" xr:uid="{4A6EBF1B-C020-48A6-BE59-F1B79924E807}"/>
    <cellStyle name="Accent3 2 11 2" xfId="38040" xr:uid="{49540311-EB56-4BE2-9DF4-0A19E3E01659}"/>
    <cellStyle name="Accent3 2 12" xfId="30524" xr:uid="{616D8A3E-81E0-435E-BEED-674DC63E46AD}"/>
    <cellStyle name="Accent3 2 13" xfId="38038" xr:uid="{55D2FF67-D21B-40ED-A695-8AB58FF944C7}"/>
    <cellStyle name="Accent3 2 14" xfId="3227" xr:uid="{F9C1ED79-30D3-4A05-B0A4-409DC9AD55D4}"/>
    <cellStyle name="Accent3 2 2" xfId="347" xr:uid="{72ED224F-7ABD-441F-8027-FD4DC4D7C10E}"/>
    <cellStyle name="Accent3 2 2 2" xfId="3231" xr:uid="{967EE147-FD60-4F1F-8787-B1F2B44024A8}"/>
    <cellStyle name="Accent3 2 2 2 2" xfId="38042" xr:uid="{BAE33D1C-F279-402B-83D1-4D19707E8858}"/>
    <cellStyle name="Accent3 2 2 3" xfId="38041" xr:uid="{73EDE860-3F4C-40BD-9610-C7FB550559B5}"/>
    <cellStyle name="Accent3 2 2 4" xfId="3230" xr:uid="{E987788D-EE2C-49F4-8D30-B498F98EC7CE}"/>
    <cellStyle name="Accent3 2 3" xfId="348" xr:uid="{B9250061-ABC4-48C9-8B33-F7F42A865953}"/>
    <cellStyle name="Accent3 2 3 2" xfId="3233" xr:uid="{37985C19-3026-42D5-89F2-647C409BE418}"/>
    <cellStyle name="Accent3 2 3 2 2" xfId="38044" xr:uid="{915E36A3-0A65-4982-92F6-CA18322B78B4}"/>
    <cellStyle name="Accent3 2 3 3" xfId="38043" xr:uid="{9F9B3511-FCB6-45E7-B18D-D75BBE405E82}"/>
    <cellStyle name="Accent3 2 3 4" xfId="3232" xr:uid="{7D70C30B-3C35-40F7-8C79-10C98B302F15}"/>
    <cellStyle name="Accent3 2 4" xfId="349" xr:uid="{07F08BF0-6FB4-4EC2-BDCC-461614424175}"/>
    <cellStyle name="Accent3 2 4 2" xfId="38045" xr:uid="{BEFCC77B-1808-4C8F-978C-2DA86B346AFD}"/>
    <cellStyle name="Accent3 2 4 3" xfId="3234" xr:uid="{0BAC749F-4571-43B3-8471-7B6AFAAD4C16}"/>
    <cellStyle name="Accent3 2 5" xfId="350" xr:uid="{DD416B5C-A58F-435B-8F4C-7792D8398DD6}"/>
    <cellStyle name="Accent3 2 5 2" xfId="38046" xr:uid="{6AB2ACAB-DBAB-4990-8DBE-E94C8CEA9290}"/>
    <cellStyle name="Accent3 2 5 3" xfId="3235" xr:uid="{B844F5C2-BF57-46C0-A743-AEA4748C72E2}"/>
    <cellStyle name="Accent3 2 6" xfId="351" xr:uid="{0E68FC33-51F5-4EC0-A40A-B14D11E0FB40}"/>
    <cellStyle name="Accent3 2 6 2" xfId="38047" xr:uid="{88A5C6C1-7525-4264-A789-628AA572B604}"/>
    <cellStyle name="Accent3 2 6 3" xfId="3236" xr:uid="{791171D9-E1F7-48CA-B474-90D930DE76E9}"/>
    <cellStyle name="Accent3 2 7" xfId="352" xr:uid="{514ED944-D7A7-41FD-AF83-9B0935822974}"/>
    <cellStyle name="Accent3 2 7 2" xfId="38048" xr:uid="{93A5E368-A295-49E3-A62A-7E56A3D8E5ED}"/>
    <cellStyle name="Accent3 2 7 3" xfId="3237" xr:uid="{A9A3021B-58FE-4AAF-8228-DDE5609AA2B4}"/>
    <cellStyle name="Accent3 2 8" xfId="353" xr:uid="{32D99446-1381-4732-A6BF-9D271C8B61C9}"/>
    <cellStyle name="Accent3 2 8 2" xfId="38049" xr:uid="{B01CEA03-FF52-41D4-8E9D-C9574D37F4E0}"/>
    <cellStyle name="Accent3 2 8 3" xfId="3238" xr:uid="{CD08E1E0-5EDA-4BF3-9600-744C1A19762C}"/>
    <cellStyle name="Accent3 2 9" xfId="354" xr:uid="{71B90776-968D-408D-9297-7434E3A1E7C2}"/>
    <cellStyle name="Accent3 2 9 2" xfId="38050" xr:uid="{A121E478-4FD7-4C5B-9F23-5E3C0540B0AE}"/>
    <cellStyle name="Accent3 2 9 3" xfId="3239" xr:uid="{E7F5C863-6B6C-471F-9D32-597913DA9A16}"/>
    <cellStyle name="Accent3 20" xfId="3240" xr:uid="{76D7C204-552F-4319-9033-BD34298AE2D4}"/>
    <cellStyle name="Accent3 20 2" xfId="38051" xr:uid="{8DB1FDD6-1D51-47B2-8114-3E629A675BED}"/>
    <cellStyle name="Accent3 21" xfId="3241" xr:uid="{D13B00E2-5C99-4020-B6C2-44EE4AA44698}"/>
    <cellStyle name="Accent3 21 2" xfId="38052" xr:uid="{BAC06C2D-9DD0-4693-A171-4D401E928D4F}"/>
    <cellStyle name="Accent3 22" xfId="3242" xr:uid="{359F76E1-04CD-4E20-A3BD-0FEB54EA2B37}"/>
    <cellStyle name="Accent3 22 2" xfId="38053" xr:uid="{C548AA5C-F3B1-431E-9930-4DC6F68A35A4}"/>
    <cellStyle name="Accent3 23" xfId="3243" xr:uid="{30F484BF-7730-4EA7-BF52-FC523EB7536E}"/>
    <cellStyle name="Accent3 23 2" xfId="38054" xr:uid="{8DB59362-DC43-4834-994B-B13CCCE6625F}"/>
    <cellStyle name="Accent3 24" xfId="3244" xr:uid="{AF90C0C2-04A9-49E2-9622-5B664CBC7C8D}"/>
    <cellStyle name="Accent3 24 2" xfId="38055" xr:uid="{B4CDCDF9-1E57-40B2-8CF2-3DA599F5176B}"/>
    <cellStyle name="Accent3 25" xfId="3245" xr:uid="{2C589B1E-66A0-4C60-84B5-A7BF4469FB2E}"/>
    <cellStyle name="Accent3 25 2" xfId="38056" xr:uid="{01D2EB8B-9B50-4B2D-8B80-BA9F4777B8B3}"/>
    <cellStyle name="Accent3 26" xfId="3246" xr:uid="{1D171150-CB55-4D5E-9472-F8AF43FC526C}"/>
    <cellStyle name="Accent3 26 2" xfId="38057" xr:uid="{F1A11F22-4FD1-4C15-8AB8-FF9E9EB10F49}"/>
    <cellStyle name="Accent3 27" xfId="3247" xr:uid="{B9C29D7C-FF44-4F65-B8FE-2696F853C91A}"/>
    <cellStyle name="Accent3 27 2" xfId="38058" xr:uid="{4B9158B3-891B-4E3A-A43A-04E5E96CF1B8}"/>
    <cellStyle name="Accent3 28" xfId="3248" xr:uid="{D1A25801-8860-45C1-8060-FF5C9796B2A4}"/>
    <cellStyle name="Accent3 28 2" xfId="38059" xr:uid="{21E82921-CDD7-496B-8302-F635FCC2A44D}"/>
    <cellStyle name="Accent3 29" xfId="3249" xr:uid="{2727EE1D-5C5C-45CF-900C-7F1AC7EA9B55}"/>
    <cellStyle name="Accent3 29 2" xfId="38060" xr:uid="{75E79A78-774F-4488-811A-ADE8D089781D}"/>
    <cellStyle name="Accent3 3" xfId="355" xr:uid="{B15FDC83-1241-4068-80D8-AB981815805C}"/>
    <cellStyle name="Accent3 3 2" xfId="3251" xr:uid="{68F5CDC6-9027-47BE-9931-AF58A5BF2B3F}"/>
    <cellStyle name="Accent3 3 2 2" xfId="38062" xr:uid="{417A7465-46A1-44C5-96D4-4EC9E7030398}"/>
    <cellStyle name="Accent3 3 3" xfId="3252" xr:uid="{83341637-E22E-4894-B9E2-A55FB3AF9D21}"/>
    <cellStyle name="Accent3 3 3 2" xfId="38063" xr:uid="{0BD5FE30-6119-46C5-8970-269ED7F18FBC}"/>
    <cellStyle name="Accent3 3 4" xfId="3253" xr:uid="{03CD984B-3E70-46B9-A829-BA7B1F91FD00}"/>
    <cellStyle name="Accent3 3 4 2" xfId="38064" xr:uid="{67D7AD80-E57F-42CB-8B93-F7602F59995F}"/>
    <cellStyle name="Accent3 3 5" xfId="38061" xr:uid="{631C07F8-E64B-4545-ACAC-7EB4A8C2A571}"/>
    <cellStyle name="Accent3 3 6" xfId="3250" xr:uid="{61582BE4-44CE-4CFE-84F1-FB7DA9C7F873}"/>
    <cellStyle name="Accent3 30" xfId="3254" xr:uid="{58480D96-E334-47F1-AD2E-2DE71FBBE4EB}"/>
    <cellStyle name="Accent3 30 2" xfId="38065" xr:uid="{08B44973-A9A9-4002-A96C-035D0D14B9DE}"/>
    <cellStyle name="Accent3 31" xfId="3255" xr:uid="{EA5731E7-64AC-4DE1-895C-9310186152C3}"/>
    <cellStyle name="Accent3 31 2" xfId="38066" xr:uid="{778D59C3-F21C-4B33-A470-24F9B0A19A01}"/>
    <cellStyle name="Accent3 32" xfId="3256" xr:uid="{42C49041-BA13-40AE-93CA-6303AB77B233}"/>
    <cellStyle name="Accent3 32 2" xfId="38067" xr:uid="{B0521027-EB9D-47BB-B7E6-8C15F4554C00}"/>
    <cellStyle name="Accent3 33" xfId="3257" xr:uid="{CA55A28D-B094-4220-9FFF-9B923A06AE11}"/>
    <cellStyle name="Accent3 33 2" xfId="38068" xr:uid="{F81C7A28-705B-4BEE-9FF1-0A447CA42DC7}"/>
    <cellStyle name="Accent3 34" xfId="3258" xr:uid="{5DAB4143-6CBA-4DF8-A538-987E47311121}"/>
    <cellStyle name="Accent3 34 2" xfId="38069" xr:uid="{215D2DC2-BB55-4D1F-AC4F-9EA8928A7050}"/>
    <cellStyle name="Accent3 35" xfId="3259" xr:uid="{A0AF3600-A50D-4F73-AC9E-F195D80653A8}"/>
    <cellStyle name="Accent3 35 2" xfId="38070" xr:uid="{9C544143-3BD3-4A0F-AE5C-65A1C89C020A}"/>
    <cellStyle name="Accent3 36" xfId="3260" xr:uid="{CCE754BB-8A4D-485E-9563-B7F1C3E2E2A2}"/>
    <cellStyle name="Accent3 36 2" xfId="38071" xr:uid="{2525D533-EE89-4017-8672-2B886DA2E47F}"/>
    <cellStyle name="Accent3 37" xfId="3261" xr:uid="{E005450D-2CD2-499E-98AF-BCCDA93DE49D}"/>
    <cellStyle name="Accent3 37 2" xfId="38072" xr:uid="{E8B88707-278F-4556-BE73-AB0DA9376E89}"/>
    <cellStyle name="Accent3 38" xfId="3262" xr:uid="{4B0E9308-3FCF-4DEF-8C98-126CCFE4EC02}"/>
    <cellStyle name="Accent3 38 2" xfId="38073" xr:uid="{D49DD523-46C8-4761-9974-505B9E37A55D}"/>
    <cellStyle name="Accent3 39" xfId="3263" xr:uid="{EC0BAC8A-2BFA-4794-B8A6-F9981190D567}"/>
    <cellStyle name="Accent3 39 2" xfId="38074" xr:uid="{103F8BBB-3116-4E28-987C-D1CFA41CC42B}"/>
    <cellStyle name="Accent3 4" xfId="3264" xr:uid="{646F1B79-6D43-4B65-8DFA-909D3E77A17C}"/>
    <cellStyle name="Accent3 4 2" xfId="3265" xr:uid="{278980F0-8DB6-4E69-B4C3-909B08E4F10A}"/>
    <cellStyle name="Accent3 4 2 2" xfId="38076" xr:uid="{B2219490-646A-4C1B-B0F1-8BFF14FA0571}"/>
    <cellStyle name="Accent3 4 3" xfId="38075" xr:uid="{AC1A3263-36A0-406C-B032-3A8163A52C82}"/>
    <cellStyle name="Accent3 40" xfId="3266" xr:uid="{C866BD9B-90BE-4FE5-A5B2-CA18C8F96F5D}"/>
    <cellStyle name="Accent3 40 2" xfId="38077" xr:uid="{0AAA780B-AA63-4C83-BA64-F0413E67CBF2}"/>
    <cellStyle name="Accent3 41" xfId="3267" xr:uid="{FD0531FC-47E3-408F-A106-18097ABD3B91}"/>
    <cellStyle name="Accent3 41 2" xfId="38078" xr:uid="{CAEB36F5-EEAF-4BBC-B937-43FD65D17B73}"/>
    <cellStyle name="Accent3 42" xfId="3268" xr:uid="{D27966B8-7197-4B27-B3A5-A20EB27FB1DD}"/>
    <cellStyle name="Accent3 42 2" xfId="38079" xr:uid="{0C825749-E303-45F9-A607-C926057BBFCC}"/>
    <cellStyle name="Accent3 43" xfId="3269" xr:uid="{9A9AB670-1A60-4601-813B-C55673E86BE2}"/>
    <cellStyle name="Accent3 43 2" xfId="38080" xr:uid="{01B78239-DE2C-4E7A-9713-2AD390162B71}"/>
    <cellStyle name="Accent3 5" xfId="3270" xr:uid="{6B5C1109-5D44-4FA0-90CA-48E176E0B155}"/>
    <cellStyle name="Accent3 5 2" xfId="3271" xr:uid="{814BB56F-87D0-483E-B433-D872516A5413}"/>
    <cellStyle name="Accent3 5 2 2" xfId="38082" xr:uid="{941251BB-3CCE-460F-BE4A-A3E37ED18B74}"/>
    <cellStyle name="Accent3 5 3" xfId="38081" xr:uid="{24052729-729E-400F-9513-0C1C16738685}"/>
    <cellStyle name="Accent3 6" xfId="3272" xr:uid="{04374A33-F99F-4B28-9CFF-1C2D221604B0}"/>
    <cellStyle name="Accent3 6 2" xfId="3273" xr:uid="{E35D470F-6DF5-48D2-B155-5D614D329381}"/>
    <cellStyle name="Accent3 6 2 2" xfId="38084" xr:uid="{C1D3E9E4-5B00-495C-B810-E3D0F05780E0}"/>
    <cellStyle name="Accent3 6 3" xfId="38083" xr:uid="{2DC5AAAA-37DD-41DE-A30A-3D56A78B26FE}"/>
    <cellStyle name="Accent3 7" xfId="3274" xr:uid="{A44DEA86-DE68-4C57-B9D2-7842BF23667C}"/>
    <cellStyle name="Accent3 7 2" xfId="38085" xr:uid="{A7FF6B05-D1B3-4C84-8AE1-7FB51F5D6665}"/>
    <cellStyle name="Accent3 8" xfId="3275" xr:uid="{26A39074-6B05-4375-AE02-8F63AE46DBEA}"/>
    <cellStyle name="Accent3 8 2" xfId="38086" xr:uid="{AAC67BD8-D27E-49C2-9817-4D0602DC0667}"/>
    <cellStyle name="Accent3 9" xfId="3276" xr:uid="{B36675C6-85A5-44E6-9BC0-D4F975E5A078}"/>
    <cellStyle name="Accent3 9 2" xfId="38087" xr:uid="{2B569248-496D-486A-AFBD-99C4C49D59EB}"/>
    <cellStyle name="Accent4" xfId="1816" builtinId="41" customBuiltin="1"/>
    <cellStyle name="Accent4 10" xfId="3277" xr:uid="{99ADBA38-C57C-437B-B19B-BA9531043FA8}"/>
    <cellStyle name="Accent4 10 2" xfId="38088" xr:uid="{19D8BBF4-78AB-423B-83AF-3C0EA4B178C1}"/>
    <cellStyle name="Accent4 11" xfId="3278" xr:uid="{12D73876-9434-483E-A001-03E809E92CA9}"/>
    <cellStyle name="Accent4 11 2" xfId="38089" xr:uid="{8A2BF253-58A6-4C5E-8558-4C12E5DC0C6B}"/>
    <cellStyle name="Accent4 12" xfId="3279" xr:uid="{ED514BA5-7978-4102-9468-8B207236ED3F}"/>
    <cellStyle name="Accent4 12 2" xfId="38090" xr:uid="{9E23AC10-5876-4C52-905D-5AC481127C37}"/>
    <cellStyle name="Accent4 13" xfId="3280" xr:uid="{3E6268FC-A3A8-4C20-AC9A-DBC8DA5ADE22}"/>
    <cellStyle name="Accent4 13 2" xfId="38091" xr:uid="{AF044F9F-EBCC-4DAF-BE11-9DAEE494C85E}"/>
    <cellStyle name="Accent4 14" xfId="3281" xr:uid="{524B6007-E028-49BA-AF46-BAAA6011979B}"/>
    <cellStyle name="Accent4 14 2" xfId="38092" xr:uid="{4810F7BB-8308-443F-BC83-E50A9A3C1575}"/>
    <cellStyle name="Accent4 15" xfId="3282" xr:uid="{2B2150B0-BF0D-42BC-AFE8-70BD706D9C92}"/>
    <cellStyle name="Accent4 15 2" xfId="38093" xr:uid="{9309F71B-6B7F-4863-857F-68F202A9554C}"/>
    <cellStyle name="Accent4 16" xfId="3283" xr:uid="{3C270730-628E-41B6-9BEE-C63E75FEAC41}"/>
    <cellStyle name="Accent4 16 2" xfId="38094" xr:uid="{833E5251-BA50-426A-A097-93F459309BEB}"/>
    <cellStyle name="Accent4 17" xfId="3284" xr:uid="{8BDBE960-BDB3-45A5-A8E5-3B8F9B37706A}"/>
    <cellStyle name="Accent4 17 2" xfId="38095" xr:uid="{10F5ABA1-ECEA-4283-B274-BDD480448D1B}"/>
    <cellStyle name="Accent4 18" xfId="3285" xr:uid="{D65922C2-A563-41AB-9F32-129B060DE2AC}"/>
    <cellStyle name="Accent4 18 2" xfId="38096" xr:uid="{15154A09-5CC8-4F75-8BB5-F5CC2A9DF33D}"/>
    <cellStyle name="Accent4 19" xfId="3286" xr:uid="{42BE08CE-0F49-478F-A8D1-A4283C5384F5}"/>
    <cellStyle name="Accent4 19 2" xfId="38097" xr:uid="{42425D89-34FC-463D-BD6A-D9EE1E564AF3}"/>
    <cellStyle name="Accent4 2" xfId="356" xr:uid="{D6081DFD-1D86-4176-BD78-884F85275AEA}"/>
    <cellStyle name="Accent4 2 10" xfId="357" xr:uid="{44FF0F94-D12D-4F36-A597-8593B0C0436C}"/>
    <cellStyle name="Accent4 2 10 2" xfId="38099" xr:uid="{CE32B34D-B9E5-4B16-BB71-C127BF3DDB4A}"/>
    <cellStyle name="Accent4 2 10 3" xfId="3288" xr:uid="{EA6A98C8-D6DE-4380-8D27-8C62DAB62C1D}"/>
    <cellStyle name="Accent4 2 11" xfId="3289" xr:uid="{00A9EC39-2AA0-457B-861B-33B9D6265B26}"/>
    <cellStyle name="Accent4 2 11 2" xfId="38100" xr:uid="{4F392628-4F65-4A03-B95E-995872B66FB0}"/>
    <cellStyle name="Accent4 2 12" xfId="30528" xr:uid="{B7B2746B-C867-4729-AB45-2032C581BE35}"/>
    <cellStyle name="Accent4 2 13" xfId="38098" xr:uid="{A25CBBD2-D70A-4A9E-9527-6B73DA83B495}"/>
    <cellStyle name="Accent4 2 14" xfId="3287" xr:uid="{7EB134A0-F6F0-49BE-9A1E-A96868D80941}"/>
    <cellStyle name="Accent4 2 2" xfId="358" xr:uid="{F1D666EE-BC34-4C93-8363-643323FE80ED}"/>
    <cellStyle name="Accent4 2 2 2" xfId="3291" xr:uid="{77BF9B94-8AB2-4F89-935C-7725FC5E1B20}"/>
    <cellStyle name="Accent4 2 2 2 2" xfId="38102" xr:uid="{2BC25C26-66B2-4C7B-9476-CB56C8B9CADE}"/>
    <cellStyle name="Accent4 2 2 3" xfId="38101" xr:uid="{B19EBC26-5152-461B-AB59-95EB3E2BED57}"/>
    <cellStyle name="Accent4 2 2 4" xfId="3290" xr:uid="{B4424F8B-B01B-4551-B1BC-12DE2EC4937D}"/>
    <cellStyle name="Accent4 2 3" xfId="359" xr:uid="{189C3DAC-E42D-4478-B0B2-48122E1E500B}"/>
    <cellStyle name="Accent4 2 3 2" xfId="3293" xr:uid="{0ADE171C-A8E7-4B12-8F68-ED1AA16FAB26}"/>
    <cellStyle name="Accent4 2 3 2 2" xfId="38104" xr:uid="{72C858ED-9E11-48D4-98D7-68218D48C01B}"/>
    <cellStyle name="Accent4 2 3 3" xfId="38103" xr:uid="{5DAF5784-FFD5-4DC6-8934-F38D931CC5AB}"/>
    <cellStyle name="Accent4 2 3 4" xfId="3292" xr:uid="{4C901CE3-EA90-4464-A1A2-E3C21251C078}"/>
    <cellStyle name="Accent4 2 4" xfId="360" xr:uid="{72CADDE6-3B19-4582-BFD7-FD8F3173351C}"/>
    <cellStyle name="Accent4 2 4 2" xfId="38105" xr:uid="{3DA75F9D-F4A9-4FDD-B9C8-4F5AB74E2989}"/>
    <cellStyle name="Accent4 2 4 3" xfId="3294" xr:uid="{779E5F34-C408-485E-A085-BFE114CE10B8}"/>
    <cellStyle name="Accent4 2 5" xfId="361" xr:uid="{3B6B6EE8-9012-4115-9A64-A8B3EE93D5F0}"/>
    <cellStyle name="Accent4 2 5 2" xfId="38106" xr:uid="{EE7937C2-27E6-4B3A-90BE-7CB56F556E67}"/>
    <cellStyle name="Accent4 2 5 3" xfId="3295" xr:uid="{4985E376-C92D-4A34-8B42-347C09D12BB5}"/>
    <cellStyle name="Accent4 2 6" xfId="362" xr:uid="{FD8AB1EE-E350-4779-8C43-71A5791B8EF3}"/>
    <cellStyle name="Accent4 2 6 2" xfId="38107" xr:uid="{CB3852A7-CD3D-4B3A-9BD2-4E4D72FC5D30}"/>
    <cellStyle name="Accent4 2 6 3" xfId="3296" xr:uid="{8047C288-53FB-468A-BB91-601F28EB849C}"/>
    <cellStyle name="Accent4 2 7" xfId="363" xr:uid="{8995177E-F70C-49EA-81AD-10525E9738D0}"/>
    <cellStyle name="Accent4 2 7 2" xfId="38108" xr:uid="{6B1C4253-0716-41F3-ABF9-8CD27A173532}"/>
    <cellStyle name="Accent4 2 7 3" xfId="3297" xr:uid="{4F79B668-0969-4C40-B7A3-E2BDE916FC08}"/>
    <cellStyle name="Accent4 2 8" xfId="364" xr:uid="{F217B72A-CB38-480A-9432-67590E17D3DE}"/>
    <cellStyle name="Accent4 2 8 2" xfId="38109" xr:uid="{44EABE0B-43DD-49CC-934D-4C5EC3F24847}"/>
    <cellStyle name="Accent4 2 8 3" xfId="3298" xr:uid="{4C3E2C33-8E1C-4E3B-AB07-0A246CDD007F}"/>
    <cellStyle name="Accent4 2 9" xfId="365" xr:uid="{398A3C88-8B5B-4815-A6CC-D730E466B948}"/>
    <cellStyle name="Accent4 2 9 2" xfId="38110" xr:uid="{03104864-3E4C-4423-A869-382A1D257ADA}"/>
    <cellStyle name="Accent4 2 9 3" xfId="3299" xr:uid="{32081E8E-80A9-4359-9DC9-6FD45368B70F}"/>
    <cellStyle name="Accent4 20" xfId="3300" xr:uid="{C79C5472-AD99-410E-A589-B0140957DCC7}"/>
    <cellStyle name="Accent4 20 2" xfId="38111" xr:uid="{C4EC03E4-8017-4AD3-8B1C-8B2C54F284FD}"/>
    <cellStyle name="Accent4 21" xfId="3301" xr:uid="{53C0C7FF-AD4D-4B6A-A6BD-3D1F3AE6116E}"/>
    <cellStyle name="Accent4 21 2" xfId="38112" xr:uid="{BA8FAE3C-674A-4B4F-B21F-CEC2F6A27A69}"/>
    <cellStyle name="Accent4 22" xfId="3302" xr:uid="{B292A3E0-2717-4872-AED9-112EDA141E83}"/>
    <cellStyle name="Accent4 22 2" xfId="38113" xr:uid="{AED4FE34-C71E-484A-8499-CDFDDD913E85}"/>
    <cellStyle name="Accent4 23" xfId="3303" xr:uid="{FFDDFD96-8052-49B4-B02D-9553CEC0D65D}"/>
    <cellStyle name="Accent4 23 2" xfId="38114" xr:uid="{301A0DD1-5624-47DB-86B8-F6A831DB4E85}"/>
    <cellStyle name="Accent4 24" xfId="3304" xr:uid="{EF4F13C0-863C-4F05-9A36-29921F881375}"/>
    <cellStyle name="Accent4 24 2" xfId="38115" xr:uid="{0BF901A2-05B6-44DA-9EEF-CBA7D069EE68}"/>
    <cellStyle name="Accent4 25" xfId="3305" xr:uid="{F96C6E8F-74A7-491A-A22C-4B93D48BAEE4}"/>
    <cellStyle name="Accent4 25 2" xfId="38116" xr:uid="{FA67B85A-B419-41B1-A8C3-5C76244D4B2E}"/>
    <cellStyle name="Accent4 26" xfId="3306" xr:uid="{EBAA72D8-60A9-4702-B72E-2386487C4D69}"/>
    <cellStyle name="Accent4 26 2" xfId="38117" xr:uid="{EE4238DA-5215-4544-B967-1D11A05894CF}"/>
    <cellStyle name="Accent4 27" xfId="3307" xr:uid="{4B60C7D6-BA69-417C-B61A-0A0804BE789C}"/>
    <cellStyle name="Accent4 27 2" xfId="38118" xr:uid="{059A40F5-DAF7-4C43-835F-EE99577F755A}"/>
    <cellStyle name="Accent4 28" xfId="3308" xr:uid="{0A398698-B38D-464C-942C-58EDAB46B1FF}"/>
    <cellStyle name="Accent4 28 2" xfId="38119" xr:uid="{227CF194-90A2-42E1-AD58-C8AD520501BF}"/>
    <cellStyle name="Accent4 29" xfId="3309" xr:uid="{3B132C13-CAC6-4FA6-A080-01D9781A95B1}"/>
    <cellStyle name="Accent4 29 2" xfId="38120" xr:uid="{8B15580C-5AF9-43B1-8439-FFB36B0F608B}"/>
    <cellStyle name="Accent4 3" xfId="366" xr:uid="{A6C1BCB5-CB2C-40CE-AC01-0B7730E33B3B}"/>
    <cellStyle name="Accent4 3 2" xfId="3311" xr:uid="{1FD5003C-5521-4A0B-A68E-09A9D2708004}"/>
    <cellStyle name="Accent4 3 2 2" xfId="38122" xr:uid="{A80EB870-40F9-4814-BAF2-F8351B7822DA}"/>
    <cellStyle name="Accent4 3 3" xfId="3312" xr:uid="{1A17F1C9-6BE4-4590-93F7-7701B8F3F520}"/>
    <cellStyle name="Accent4 3 3 2" xfId="38123" xr:uid="{79FABB41-45FC-44C5-8573-F5DD51EE49EC}"/>
    <cellStyle name="Accent4 3 4" xfId="3313" xr:uid="{5247C6F3-BEE2-4DC3-8318-2CD0D4E0195A}"/>
    <cellStyle name="Accent4 3 4 2" xfId="38124" xr:uid="{70C38447-5070-476E-9958-B0E4EFB293CA}"/>
    <cellStyle name="Accent4 3 5" xfId="38121" xr:uid="{6F9ED322-757F-4ADA-B404-C2F2E03ABC26}"/>
    <cellStyle name="Accent4 3 6" xfId="3310" xr:uid="{90D6AA5A-A6DE-4651-9136-67C70F01DF92}"/>
    <cellStyle name="Accent4 30" xfId="3314" xr:uid="{D19DDDD4-2C77-40F6-9988-A9A441F7FDEA}"/>
    <cellStyle name="Accent4 30 2" xfId="38125" xr:uid="{4E90F3BE-D7D3-42C4-8A74-EBB8E6EBA9F8}"/>
    <cellStyle name="Accent4 31" xfId="3315" xr:uid="{D1EC6062-D4EB-4A2A-AC97-5BEBFB071B8D}"/>
    <cellStyle name="Accent4 31 2" xfId="38126" xr:uid="{E4AE71DB-9A3A-4A48-804C-6C13F5FB727A}"/>
    <cellStyle name="Accent4 32" xfId="3316" xr:uid="{43E0B1FE-502F-45AC-ABB6-AE7E945D6340}"/>
    <cellStyle name="Accent4 32 2" xfId="38127" xr:uid="{89DC9403-C095-46BA-A5BF-D26A1FFEACB2}"/>
    <cellStyle name="Accent4 33" xfId="3317" xr:uid="{9AC5CC20-A24A-4A68-A2A8-F35673C9E78D}"/>
    <cellStyle name="Accent4 33 2" xfId="38128" xr:uid="{84762914-B805-4D0F-8DE5-D0ABA60B420A}"/>
    <cellStyle name="Accent4 34" xfId="3318" xr:uid="{13ABB4F5-8E4C-4609-97AD-5A349C85689C}"/>
    <cellStyle name="Accent4 34 2" xfId="38129" xr:uid="{77603247-D521-4482-A94A-1F9C7FE92B51}"/>
    <cellStyle name="Accent4 35" xfId="3319" xr:uid="{D9E240D6-E493-4522-BB42-40919BA80BC0}"/>
    <cellStyle name="Accent4 35 2" xfId="38130" xr:uid="{9FE223AC-4612-4F32-AA05-C0315902FB2A}"/>
    <cellStyle name="Accent4 36" xfId="3320" xr:uid="{9791EE86-C9BB-450C-8A7C-9A154A14A717}"/>
    <cellStyle name="Accent4 36 2" xfId="38131" xr:uid="{EF8FC51F-ECB9-409B-BB4F-CB316027C33C}"/>
    <cellStyle name="Accent4 37" xfId="3321" xr:uid="{C6A69602-D47D-4EC3-80A6-0C5506D64DFB}"/>
    <cellStyle name="Accent4 37 2" xfId="38132" xr:uid="{FCBE8D67-C5F2-4971-93A0-22A48C0343A3}"/>
    <cellStyle name="Accent4 38" xfId="3322" xr:uid="{557CE64D-84BB-41B9-9CB3-DBB7437ECA82}"/>
    <cellStyle name="Accent4 38 2" xfId="38133" xr:uid="{F805DD96-F602-4203-BB5A-0843ACCB6CAF}"/>
    <cellStyle name="Accent4 39" xfId="3323" xr:uid="{B228AA0E-5026-4CDC-A403-7827C1598CC4}"/>
    <cellStyle name="Accent4 39 2" xfId="38134" xr:uid="{2D1F1DD3-A0D0-427C-A1FD-2B0D781CFA98}"/>
    <cellStyle name="Accent4 4" xfId="3324" xr:uid="{CE6B583E-AB20-44FB-8040-C1EB3B74088A}"/>
    <cellStyle name="Accent4 4 2" xfId="3325" xr:uid="{FFCEC22E-54FE-46EF-A4B9-B1C7AE5ADB1F}"/>
    <cellStyle name="Accent4 4 2 2" xfId="38136" xr:uid="{54CF43C0-4398-4DBD-BCBD-678F22CEC24C}"/>
    <cellStyle name="Accent4 4 3" xfId="38135" xr:uid="{41252B93-5982-40EE-B975-E0DDE3371834}"/>
    <cellStyle name="Accent4 40" xfId="3326" xr:uid="{4AEAD940-DFD8-4832-AE9A-06D5EE667987}"/>
    <cellStyle name="Accent4 40 2" xfId="38137" xr:uid="{370CF6EA-D026-42F4-9F5F-5C2A3F2D9853}"/>
    <cellStyle name="Accent4 41" xfId="3327" xr:uid="{A8C86BB0-73DA-4EFB-A481-67922D296C2B}"/>
    <cellStyle name="Accent4 41 2" xfId="38138" xr:uid="{4A1D9374-851E-442D-B366-9BCF5858D9C0}"/>
    <cellStyle name="Accent4 42" xfId="3328" xr:uid="{E1AE0B37-1921-4E0C-9D07-F9770BEB74E4}"/>
    <cellStyle name="Accent4 42 2" xfId="38139" xr:uid="{A03A3088-CEEC-4C2C-A826-A8230DC83532}"/>
    <cellStyle name="Accent4 43" xfId="3329" xr:uid="{95EB4EA6-A509-4640-9C83-7E809E6C12A0}"/>
    <cellStyle name="Accent4 43 2" xfId="38140" xr:uid="{E66EE2DB-5D27-4F34-85F1-4D0688045188}"/>
    <cellStyle name="Accent4 5" xfId="3330" xr:uid="{0DB3415D-4423-46A0-8D89-800E9AF02412}"/>
    <cellStyle name="Accent4 5 2" xfId="3331" xr:uid="{79A0899C-E462-45F9-80F7-0AC9AFE62936}"/>
    <cellStyle name="Accent4 5 2 2" xfId="38142" xr:uid="{22531487-AB41-40C4-8017-DDF2DDB549A6}"/>
    <cellStyle name="Accent4 5 3" xfId="38141" xr:uid="{DE18FCA1-15A6-43D7-BC94-9076AE60B797}"/>
    <cellStyle name="Accent4 6" xfId="3332" xr:uid="{47EB379D-35ED-40E9-BEE6-7A3D486336A0}"/>
    <cellStyle name="Accent4 6 2" xfId="3333" xr:uid="{3149E864-1920-4DE0-A31B-72D5BB67D43A}"/>
    <cellStyle name="Accent4 6 2 2" xfId="38144" xr:uid="{986235FA-D777-4E65-A5BB-457868F8A6E7}"/>
    <cellStyle name="Accent4 6 3" xfId="38143" xr:uid="{06325265-E08B-40A4-8640-1300BF097D50}"/>
    <cellStyle name="Accent4 7" xfId="3334" xr:uid="{BDCBCBBF-23EB-41B1-8D24-1BA7902DE3C7}"/>
    <cellStyle name="Accent4 7 2" xfId="38145" xr:uid="{2A105BBE-D85E-47F0-97CD-89BB90E16850}"/>
    <cellStyle name="Accent4 8" xfId="3335" xr:uid="{EB0822AA-5585-4867-8C93-272EFBD82DB3}"/>
    <cellStyle name="Accent4 8 2" xfId="38146" xr:uid="{ED71520A-890D-4B27-AD2E-50152826B1DB}"/>
    <cellStyle name="Accent4 9" xfId="3336" xr:uid="{7B94EC12-1A05-4B66-9678-7AECF61A7CCA}"/>
    <cellStyle name="Accent4 9 2" xfId="38147" xr:uid="{869CBFD3-9526-4294-A443-10D688D0EA35}"/>
    <cellStyle name="Accent5" xfId="1820" builtinId="45" customBuiltin="1"/>
    <cellStyle name="Accent5 10" xfId="3337" xr:uid="{E1C80734-4470-47E5-9099-B94904888EEC}"/>
    <cellStyle name="Accent5 10 2" xfId="38148" xr:uid="{24C13908-E30E-47BF-A89F-3C4035294C30}"/>
    <cellStyle name="Accent5 11" xfId="3338" xr:uid="{CDFE821C-F6C7-41AE-B9E7-287DDD3644BC}"/>
    <cellStyle name="Accent5 11 2" xfId="38149" xr:uid="{B0E1CF1E-437B-406A-BB84-BC4CA7342D23}"/>
    <cellStyle name="Accent5 12" xfId="3339" xr:uid="{5DE3174D-48A9-4624-A8D6-346AFB80F58B}"/>
    <cellStyle name="Accent5 12 2" xfId="38150" xr:uid="{9AD3DC34-7748-4944-8F59-76224B5CB8BD}"/>
    <cellStyle name="Accent5 13" xfId="3340" xr:uid="{94EDE559-8400-4D6B-9A09-1E6503C511F7}"/>
    <cellStyle name="Accent5 13 2" xfId="38151" xr:uid="{7BE1322E-E1EB-47F5-A856-116F21037381}"/>
    <cellStyle name="Accent5 14" xfId="3341" xr:uid="{7CB35B91-F123-4752-B478-C94D5CBEACC4}"/>
    <cellStyle name="Accent5 14 2" xfId="38152" xr:uid="{4DC492DD-F0D8-441B-B158-A3C66277059D}"/>
    <cellStyle name="Accent5 15" xfId="3342" xr:uid="{B727B737-DA6D-4C5F-916C-498EBA153A11}"/>
    <cellStyle name="Accent5 15 2" xfId="38153" xr:uid="{6CE668A1-FB01-41A9-80CE-8E22E8DDFAD1}"/>
    <cellStyle name="Accent5 16" xfId="3343" xr:uid="{4B1062BE-E120-439B-A4DD-F2DDF62A1747}"/>
    <cellStyle name="Accent5 16 2" xfId="38154" xr:uid="{FAF2F763-26C7-4465-9CB5-1B9B2A2EE10A}"/>
    <cellStyle name="Accent5 17" xfId="3344" xr:uid="{9C936153-FF7C-433E-8D51-C9EC44FCAD2F}"/>
    <cellStyle name="Accent5 17 2" xfId="38155" xr:uid="{CDBCA2E5-130C-42D3-9B8E-97A7924ED29B}"/>
    <cellStyle name="Accent5 18" xfId="3345" xr:uid="{6B28F456-3146-47AC-9682-751775175AC9}"/>
    <cellStyle name="Accent5 18 2" xfId="38156" xr:uid="{8E22696D-F493-45BA-9368-097FD5A9781A}"/>
    <cellStyle name="Accent5 19" xfId="3346" xr:uid="{703C8CB4-5C90-4DDD-AF1B-B55A110869DD}"/>
    <cellStyle name="Accent5 19 2" xfId="38157" xr:uid="{808BC908-4990-423D-9512-9BE78AAB974C}"/>
    <cellStyle name="Accent5 2" xfId="367" xr:uid="{3DE34EE3-DEF5-47D1-9776-EEEF51E61104}"/>
    <cellStyle name="Accent5 2 10" xfId="368" xr:uid="{022288D8-92A9-46EE-908F-AC4A92762B91}"/>
    <cellStyle name="Accent5 2 10 2" xfId="38159" xr:uid="{D00FFB88-CC2A-43D2-9B9C-756AC6B21B1A}"/>
    <cellStyle name="Accent5 2 10 3" xfId="3348" xr:uid="{77497191-3179-4EFA-846D-C521030A7F6F}"/>
    <cellStyle name="Accent5 2 11" xfId="30532" xr:uid="{79AF78E2-CD0F-40B0-91E6-A87D34A2C12F}"/>
    <cellStyle name="Accent5 2 12" xfId="38158" xr:uid="{2702114D-B3C1-4F03-9D8C-A915D4EFB34B}"/>
    <cellStyle name="Accent5 2 13" xfId="3347" xr:uid="{4D25942A-B3C5-4785-9A6D-84DB19282D59}"/>
    <cellStyle name="Accent5 2 2" xfId="369" xr:uid="{64C2B75D-266A-437E-9CFC-4A3222EBA73A}"/>
    <cellStyle name="Accent5 2 2 2" xfId="38160" xr:uid="{A729B17C-DAC0-48C6-AB82-6AE2F59FF8B2}"/>
    <cellStyle name="Accent5 2 2 3" xfId="3349" xr:uid="{4FD672B9-154F-4903-90C4-DEE14337AD62}"/>
    <cellStyle name="Accent5 2 3" xfId="370" xr:uid="{C619186A-6210-46D7-B552-7E8BEB2C1433}"/>
    <cellStyle name="Accent5 2 3 2" xfId="38161" xr:uid="{7AFF056D-A817-451F-A208-676CF1BE95E0}"/>
    <cellStyle name="Accent5 2 3 3" xfId="3350" xr:uid="{C92BFFEE-5CC4-4ADC-BCAE-39D1863F1399}"/>
    <cellStyle name="Accent5 2 4" xfId="371" xr:uid="{451E2824-EBC3-4B0A-862A-590329277CE8}"/>
    <cellStyle name="Accent5 2 4 2" xfId="38162" xr:uid="{B8885AAD-DB67-4B2C-BC6D-BC6A74C9DE64}"/>
    <cellStyle name="Accent5 2 4 3" xfId="3351" xr:uid="{EFBDEFE7-9868-4F57-B614-01D1C85EC62F}"/>
    <cellStyle name="Accent5 2 5" xfId="372" xr:uid="{60DF7510-43EA-4711-B8F3-BF3AE59769CD}"/>
    <cellStyle name="Accent5 2 5 2" xfId="38163" xr:uid="{A1DC2461-7728-46E2-814D-8AC41F2EABFC}"/>
    <cellStyle name="Accent5 2 5 3" xfId="3352" xr:uid="{108EEB30-44BA-4337-89C6-DF753B7EA2B6}"/>
    <cellStyle name="Accent5 2 6" xfId="373" xr:uid="{DB7CDF97-3548-4EBC-BAEF-A721A3FA026B}"/>
    <cellStyle name="Accent5 2 6 2" xfId="38164" xr:uid="{767B46F4-D25C-43A8-8BBD-6C39AC7327B2}"/>
    <cellStyle name="Accent5 2 6 3" xfId="3353" xr:uid="{3EA2FBBE-9EAC-4B28-85CD-AF226EBF583E}"/>
    <cellStyle name="Accent5 2 7" xfId="374" xr:uid="{95509FA3-3EF3-4333-9413-E17B3D2325F6}"/>
    <cellStyle name="Accent5 2 7 2" xfId="38165" xr:uid="{5F038858-A6DD-40C0-B81E-DF33409C449F}"/>
    <cellStyle name="Accent5 2 7 3" xfId="3354" xr:uid="{8D5F57C6-44B7-4DEA-A1BD-8D8DA9239A0E}"/>
    <cellStyle name="Accent5 2 8" xfId="375" xr:uid="{62713949-0FED-46F8-89CB-348363C94AE2}"/>
    <cellStyle name="Accent5 2 8 2" xfId="38166" xr:uid="{12829D20-0573-4A83-8E18-A5F52EBB9704}"/>
    <cellStyle name="Accent5 2 8 3" xfId="3355" xr:uid="{0A5AAA0F-326F-40AE-838E-2B0AB602618C}"/>
    <cellStyle name="Accent5 2 9" xfId="376" xr:uid="{D1FD9F55-FD9A-4130-AB43-6400161DC194}"/>
    <cellStyle name="Accent5 2 9 2" xfId="38167" xr:uid="{968A4120-FC3E-4991-A7AD-7D81E8A31FBD}"/>
    <cellStyle name="Accent5 2 9 3" xfId="3356" xr:uid="{03F91486-F4DB-4670-9B19-404AE89819ED}"/>
    <cellStyle name="Accent5 20" xfId="3357" xr:uid="{38A01838-A727-4E48-90EE-36EA5201F15A}"/>
    <cellStyle name="Accent5 20 2" xfId="38168" xr:uid="{8830C3C5-DE60-4BFF-84F9-CCED9AF685DF}"/>
    <cellStyle name="Accent5 21" xfId="3358" xr:uid="{76E463F2-1833-45CB-87F3-676D684AB53F}"/>
    <cellStyle name="Accent5 21 2" xfId="38169" xr:uid="{3657C43F-5AE7-404E-B129-AC618037C4C7}"/>
    <cellStyle name="Accent5 22" xfId="3359" xr:uid="{E18B9A95-2C9E-4AFE-A4CC-728F8961413D}"/>
    <cellStyle name="Accent5 22 2" xfId="38170" xr:uid="{0AB20511-3404-4E23-A2D7-D395AAA5695E}"/>
    <cellStyle name="Accent5 23" xfId="3360" xr:uid="{345427ED-1B21-49EB-B850-C341BFB076B6}"/>
    <cellStyle name="Accent5 23 2" xfId="38171" xr:uid="{F1CBAF6C-DBA5-4D0B-89CA-E08255B2461C}"/>
    <cellStyle name="Accent5 24" xfId="3361" xr:uid="{B84EDB22-061D-4C2B-A6D2-550C3107B7D0}"/>
    <cellStyle name="Accent5 24 2" xfId="38172" xr:uid="{70C1E9B6-718B-4B0C-9E1B-32C253809422}"/>
    <cellStyle name="Accent5 25" xfId="3362" xr:uid="{8D67BFB6-6D50-4890-8EC0-3F203DE5C994}"/>
    <cellStyle name="Accent5 25 2" xfId="38173" xr:uid="{87A74E8B-D262-4959-90E7-1D79E81B23AE}"/>
    <cellStyle name="Accent5 26" xfId="3363" xr:uid="{246523D7-4138-4A2F-B140-3ED1E1E0C3DC}"/>
    <cellStyle name="Accent5 26 2" xfId="38174" xr:uid="{698146BC-2F54-4142-B832-C416CCF97A77}"/>
    <cellStyle name="Accent5 27" xfId="3364" xr:uid="{8CBB0877-D341-4414-97CE-A8E3AA0BEC88}"/>
    <cellStyle name="Accent5 27 2" xfId="38175" xr:uid="{78F3C220-78D5-4576-B280-0ABC7A113B56}"/>
    <cellStyle name="Accent5 28" xfId="3365" xr:uid="{1971C276-9FFA-4DB3-83E6-A557795B7C5E}"/>
    <cellStyle name="Accent5 28 2" xfId="38176" xr:uid="{9F9D7A39-62C8-4FF4-83B8-EC0D6358CA0A}"/>
    <cellStyle name="Accent5 29" xfId="3366" xr:uid="{2BE57193-B1A2-40DE-8B86-7EFCFFDB4414}"/>
    <cellStyle name="Accent5 29 2" xfId="38177" xr:uid="{6FC624F2-2C8B-4BA4-A1CF-9ED720594E11}"/>
    <cellStyle name="Accent5 3" xfId="377" xr:uid="{071BF62B-8223-4321-B717-B79FC60169D6}"/>
    <cellStyle name="Accent5 3 2" xfId="3368" xr:uid="{098B7BBB-2A02-4657-AA61-77ACB099DD73}"/>
    <cellStyle name="Accent5 3 2 2" xfId="38179" xr:uid="{A964FECD-AA76-4062-8C05-82B6E8C3B8C5}"/>
    <cellStyle name="Accent5 3 3" xfId="38178" xr:uid="{D6AC9E0C-157D-4F6E-8E61-2F296C2167BE}"/>
    <cellStyle name="Accent5 3 4" xfId="3367" xr:uid="{FB2E61FB-2F39-484E-85E1-4564C57BBADC}"/>
    <cellStyle name="Accent5 30" xfId="3369" xr:uid="{7268AC09-6FA2-46EE-9117-3D2C0117E673}"/>
    <cellStyle name="Accent5 30 2" xfId="38180" xr:uid="{B5EE8167-F594-4A97-8576-901C2AA80725}"/>
    <cellStyle name="Accent5 31" xfId="3370" xr:uid="{F4654A3C-66E0-4117-99FA-1BC78A0E543D}"/>
    <cellStyle name="Accent5 31 2" xfId="38181" xr:uid="{F3014F74-FED9-4589-8C79-5AC34FD3B647}"/>
    <cellStyle name="Accent5 32" xfId="3371" xr:uid="{5A0F5966-B641-4484-B0F4-59F056853222}"/>
    <cellStyle name="Accent5 32 2" xfId="38182" xr:uid="{D8436A30-68AE-4276-960D-6449561C94CD}"/>
    <cellStyle name="Accent5 33" xfId="3372" xr:uid="{B032A131-0FE6-41E5-9169-B0088DE6747E}"/>
    <cellStyle name="Accent5 33 2" xfId="38183" xr:uid="{1CDDF5FE-1ECF-4E17-9262-1AB26D3C3487}"/>
    <cellStyle name="Accent5 34" xfId="3373" xr:uid="{47523A5C-4706-4113-8228-E50433D8C61E}"/>
    <cellStyle name="Accent5 34 2" xfId="38184" xr:uid="{B9948DD9-7448-4772-8C6C-DD250ED8B594}"/>
    <cellStyle name="Accent5 35" xfId="3374" xr:uid="{087279D3-DF2E-46E4-A639-B77D1B3EB879}"/>
    <cellStyle name="Accent5 35 2" xfId="38185" xr:uid="{F698ABE0-3DCE-4A74-80E5-A93C6780340B}"/>
    <cellStyle name="Accent5 36" xfId="3375" xr:uid="{0D430614-87C9-4430-AFA1-CE2289ED2A35}"/>
    <cellStyle name="Accent5 36 2" xfId="38186" xr:uid="{214A5405-EE60-418C-AAD5-FB3B2E585308}"/>
    <cellStyle name="Accent5 37" xfId="3376" xr:uid="{F20C3882-F6E4-445C-9740-A587A7434C40}"/>
    <cellStyle name="Accent5 37 2" xfId="38187" xr:uid="{3E4393DC-D57E-4770-BCC1-DEB6F487471B}"/>
    <cellStyle name="Accent5 38" xfId="3377" xr:uid="{7D1DFA9B-13A1-48ED-9482-A9E8DD79A251}"/>
    <cellStyle name="Accent5 38 2" xfId="38188" xr:uid="{8D2E7718-3C35-4B48-B06E-23C2595DDD1B}"/>
    <cellStyle name="Accent5 39" xfId="3378" xr:uid="{7EFB8F51-A7E0-4E4E-84BC-14CDAF7B6BE6}"/>
    <cellStyle name="Accent5 39 2" xfId="38189" xr:uid="{4750734C-243B-4E32-ACD5-0A906367EA36}"/>
    <cellStyle name="Accent5 4" xfId="3379" xr:uid="{A3461B0D-21C7-4A9D-A931-128B2FEFCFFE}"/>
    <cellStyle name="Accent5 4 2" xfId="3380" xr:uid="{BCFDAAD9-CE0C-4F8E-B357-8F8489F82F31}"/>
    <cellStyle name="Accent5 4 2 2" xfId="38191" xr:uid="{A1E74F09-A5B2-4949-AB78-55E895F2E792}"/>
    <cellStyle name="Accent5 4 3" xfId="38190" xr:uid="{169855F4-1112-45E1-8E8C-AD2DE37E4247}"/>
    <cellStyle name="Accent5 40" xfId="3381" xr:uid="{B82A854D-A5D6-4D25-8B15-90EF6BC39C6E}"/>
    <cellStyle name="Accent5 40 2" xfId="38192" xr:uid="{25831D01-4E4A-4672-996D-C610A4938DDD}"/>
    <cellStyle name="Accent5 41" xfId="3382" xr:uid="{49A8BF8D-74F8-4A98-9CDE-5EFE683493E2}"/>
    <cellStyle name="Accent5 41 2" xfId="38193" xr:uid="{AAC6E3AC-B648-471C-BAEE-864BB9E4266E}"/>
    <cellStyle name="Accent5 42" xfId="3383" xr:uid="{B0591645-69DA-45B9-9805-B253E30CC965}"/>
    <cellStyle name="Accent5 42 2" xfId="38194" xr:uid="{BF500680-5CC4-4D3A-89DF-8B7B4D66B4ED}"/>
    <cellStyle name="Accent5 43" xfId="3384" xr:uid="{488B77B2-AA56-4373-8386-712224C074C1}"/>
    <cellStyle name="Accent5 43 2" xfId="38195" xr:uid="{3C81A111-ADBD-4C3D-B4EF-6E45DB04AEE7}"/>
    <cellStyle name="Accent5 5" xfId="3385" xr:uid="{5E77A66F-9E44-4D30-9B19-242A1626ACE0}"/>
    <cellStyle name="Accent5 5 2" xfId="3386" xr:uid="{CEB4E967-B417-47B5-A263-3B1D6310FB06}"/>
    <cellStyle name="Accent5 5 2 2" xfId="38197" xr:uid="{B0F0AA0B-B921-4239-8894-4097CAB5D048}"/>
    <cellStyle name="Accent5 5 3" xfId="38196" xr:uid="{965F5F86-0F30-4839-A567-3A47B9100823}"/>
    <cellStyle name="Accent5 6" xfId="3387" xr:uid="{02285808-2CE7-4790-9066-B2D68D0B4D82}"/>
    <cellStyle name="Accent5 6 2" xfId="3388" xr:uid="{B037C03D-A618-4F17-9599-39D65928EEE6}"/>
    <cellStyle name="Accent5 6 2 2" xfId="38199" xr:uid="{CDA2ECB6-06DE-44A1-8A88-CE8571893175}"/>
    <cellStyle name="Accent5 6 3" xfId="38198" xr:uid="{C86697AA-A06F-4991-BABD-A0E3B41676B9}"/>
    <cellStyle name="Accent5 7" xfId="3389" xr:uid="{70B1229C-2940-4A79-B99C-207B56F81757}"/>
    <cellStyle name="Accent5 7 2" xfId="38200" xr:uid="{8B4ECC4E-EDBB-47D7-B37B-E56B1FE680CB}"/>
    <cellStyle name="Accent5 8" xfId="3390" xr:uid="{D0A81B91-8BF3-42B0-BD27-542C037B344C}"/>
    <cellStyle name="Accent5 8 2" xfId="38201" xr:uid="{E85E0B7A-F5E6-4FA3-868E-84C8CB4842CF}"/>
    <cellStyle name="Accent5 9" xfId="3391" xr:uid="{1F8611E4-E5D1-4E88-B99A-BF3DDBE203A2}"/>
    <cellStyle name="Accent5 9 2" xfId="38202" xr:uid="{C3A06D3B-79F5-41FE-BC16-F28A6ADED3E9}"/>
    <cellStyle name="Accent6" xfId="1824" builtinId="49" customBuiltin="1"/>
    <cellStyle name="Accent6 10" xfId="3392" xr:uid="{4F5B045D-85B7-4E94-8A6A-33A05AB6D7F7}"/>
    <cellStyle name="Accent6 10 2" xfId="38203" xr:uid="{DC5127C5-E529-4CDD-AF3F-CB0316D90794}"/>
    <cellStyle name="Accent6 11" xfId="3393" xr:uid="{FBFE1562-14C2-4F00-AE62-D9A48438FB98}"/>
    <cellStyle name="Accent6 11 2" xfId="38204" xr:uid="{48F2A795-1A07-4FA1-9FAB-99C2606C404C}"/>
    <cellStyle name="Accent6 12" xfId="3394" xr:uid="{6E0808C8-8023-4DE6-B2F4-B69F068A52A0}"/>
    <cellStyle name="Accent6 12 2" xfId="38205" xr:uid="{8A2D6A97-ABF0-4AD7-9713-24A42492CA98}"/>
    <cellStyle name="Accent6 13" xfId="3395" xr:uid="{A7A5D6A3-8815-4AA2-9D16-36281A3AA87F}"/>
    <cellStyle name="Accent6 13 2" xfId="38206" xr:uid="{49447AF2-74A7-4F5F-87A3-71D423446E86}"/>
    <cellStyle name="Accent6 14" xfId="3396" xr:uid="{F6503380-975A-42EE-9B02-01B2EF7C6499}"/>
    <cellStyle name="Accent6 14 2" xfId="38207" xr:uid="{18273D92-8E04-4911-B450-5D5E67CF494B}"/>
    <cellStyle name="Accent6 15" xfId="3397" xr:uid="{CAC73378-D767-4554-9FA9-B20E3941E9B2}"/>
    <cellStyle name="Accent6 15 2" xfId="38208" xr:uid="{EE65EEC7-89B5-42E2-B628-1ACB96BEF921}"/>
    <cellStyle name="Accent6 16" xfId="3398" xr:uid="{C1B8589D-9B9E-46A7-8A43-5DF4745C14C1}"/>
    <cellStyle name="Accent6 16 2" xfId="38209" xr:uid="{A13C2610-B2C3-4D80-8A60-1F8AA9553232}"/>
    <cellStyle name="Accent6 17" xfId="3399" xr:uid="{D738BCA1-2C6C-42C8-B9B2-F04643136D4F}"/>
    <cellStyle name="Accent6 17 2" xfId="38210" xr:uid="{B2120F70-9841-48BC-9390-BC8630869B40}"/>
    <cellStyle name="Accent6 18" xfId="3400" xr:uid="{5210B1F8-D4CC-490C-8973-2C9689545807}"/>
    <cellStyle name="Accent6 18 2" xfId="38211" xr:uid="{D4E83A9F-2F9E-42D6-9398-6FA34D33AF89}"/>
    <cellStyle name="Accent6 19" xfId="3401" xr:uid="{31DB4E36-CD34-4633-B94D-CB7110247F20}"/>
    <cellStyle name="Accent6 19 2" xfId="38212" xr:uid="{ACBD961D-9E1D-46B4-BAC2-3B32E8B97638}"/>
    <cellStyle name="Accent6 2" xfId="378" xr:uid="{9F35D863-410E-4773-9800-3647D65883CB}"/>
    <cellStyle name="Accent6 2 10" xfId="379" xr:uid="{5FF4C12E-5671-4DF2-9448-D4D930322C4C}"/>
    <cellStyle name="Accent6 2 10 2" xfId="38214" xr:uid="{DF9CF9B9-563F-4252-94DD-09D65B0CC7F9}"/>
    <cellStyle name="Accent6 2 10 3" xfId="3403" xr:uid="{BEAB5C8D-3991-494F-AC42-87D6E715B232}"/>
    <cellStyle name="Accent6 2 11" xfId="3404" xr:uid="{45C1E4EA-BA10-49F4-8049-CF4010778CFA}"/>
    <cellStyle name="Accent6 2 11 2" xfId="38215" xr:uid="{6E128A17-B7D9-402E-B737-B036E805AA27}"/>
    <cellStyle name="Accent6 2 12" xfId="30536" xr:uid="{A1C70F6C-B10D-4886-A447-05DFBF7EE61B}"/>
    <cellStyle name="Accent6 2 13" xfId="38213" xr:uid="{6E470048-C2A5-4D01-86AC-8873AB56CDDC}"/>
    <cellStyle name="Accent6 2 14" xfId="3402" xr:uid="{3969F2A0-6999-4A98-8BED-6BE9E2B091A1}"/>
    <cellStyle name="Accent6 2 2" xfId="380" xr:uid="{39AA0D82-9B5A-45C8-8E66-5526E812D8B2}"/>
    <cellStyle name="Accent6 2 2 2" xfId="3406" xr:uid="{618E3512-956C-49D1-A86E-B8DECF760AB4}"/>
    <cellStyle name="Accent6 2 2 2 2" xfId="38217" xr:uid="{63D08BFB-4632-47CF-8F22-1DAADA5489EF}"/>
    <cellStyle name="Accent6 2 2 3" xfId="38216" xr:uid="{7C632A59-16BC-4CE1-8DA6-0D47DA8430D0}"/>
    <cellStyle name="Accent6 2 2 4" xfId="3405" xr:uid="{052DA44C-47EC-49EF-8FF9-B596F1FA392F}"/>
    <cellStyle name="Accent6 2 3" xfId="381" xr:uid="{7F756EC3-5538-4170-9862-E5A685B6877B}"/>
    <cellStyle name="Accent6 2 3 2" xfId="3408" xr:uid="{ABAFFC60-8898-4337-9633-4D447C431E74}"/>
    <cellStyle name="Accent6 2 3 2 2" xfId="38219" xr:uid="{674A3CF7-59E2-43D0-B43E-6CE2C662EADD}"/>
    <cellStyle name="Accent6 2 3 3" xfId="38218" xr:uid="{B9D3017A-9EAD-4C7A-8CEB-D249F5B93EF0}"/>
    <cellStyle name="Accent6 2 3 4" xfId="3407" xr:uid="{19EB250F-A0D6-4DDA-865D-A2A8B6F19D5B}"/>
    <cellStyle name="Accent6 2 4" xfId="382" xr:uid="{4906342C-8FD9-4CE6-AF0D-F34A0FC54E3B}"/>
    <cellStyle name="Accent6 2 4 2" xfId="38220" xr:uid="{AB1CEAA8-7458-450D-A65E-8973615A4EB7}"/>
    <cellStyle name="Accent6 2 4 3" xfId="3409" xr:uid="{7F3D1C25-DFA6-472B-BD6F-E7E86FC89952}"/>
    <cellStyle name="Accent6 2 5" xfId="383" xr:uid="{19AEBDC8-9FDB-4942-9824-E1A4D81F9B26}"/>
    <cellStyle name="Accent6 2 5 2" xfId="38221" xr:uid="{7178106D-393E-4E36-B3E0-E4E7DC9B82F4}"/>
    <cellStyle name="Accent6 2 5 3" xfId="3410" xr:uid="{9D9A50F3-C397-48FF-AFC2-8DCB4AE53914}"/>
    <cellStyle name="Accent6 2 6" xfId="384" xr:uid="{4E5E0406-B06F-445C-A53C-1D5DAF05D4F8}"/>
    <cellStyle name="Accent6 2 6 2" xfId="38222" xr:uid="{5E236323-1CAB-4445-9B59-529B681BCD1A}"/>
    <cellStyle name="Accent6 2 6 3" xfId="3411" xr:uid="{7F2B0805-5137-4736-B467-6C0CDA7DA11B}"/>
    <cellStyle name="Accent6 2 7" xfId="385" xr:uid="{E36694B3-BE73-4D4B-99D9-120C12A64BED}"/>
    <cellStyle name="Accent6 2 7 2" xfId="38223" xr:uid="{DC34C1C0-560E-40B9-8FD4-E7726FDC8EDD}"/>
    <cellStyle name="Accent6 2 7 3" xfId="3412" xr:uid="{7DB19D80-5823-469F-8FE2-E333A5CC6F51}"/>
    <cellStyle name="Accent6 2 8" xfId="386" xr:uid="{BC16812F-EDFA-4F8A-A20B-2A46226D8DE7}"/>
    <cellStyle name="Accent6 2 8 2" xfId="38224" xr:uid="{36B9B5C8-7D51-4A06-A8D6-238634AF5574}"/>
    <cellStyle name="Accent6 2 8 3" xfId="3413" xr:uid="{4C6C1056-5C95-4B0B-80F5-DB3B141FE076}"/>
    <cellStyle name="Accent6 2 9" xfId="387" xr:uid="{8E764D01-C7B8-40C9-ABBC-252FED160DD0}"/>
    <cellStyle name="Accent6 2 9 2" xfId="38225" xr:uid="{3BCF0ED2-B51B-4102-AE9C-8B87C128BDE5}"/>
    <cellStyle name="Accent6 2 9 3" xfId="3414" xr:uid="{E096830C-F7E7-4D9A-BB1A-FC2644DAED29}"/>
    <cellStyle name="Accent6 20" xfId="3415" xr:uid="{48DEDEC0-8A42-40F6-90A2-54823B119922}"/>
    <cellStyle name="Accent6 20 2" xfId="38226" xr:uid="{FB64F4AA-1654-445F-B798-6BCFC8F86B7C}"/>
    <cellStyle name="Accent6 21" xfId="3416" xr:uid="{25B72B7C-74F8-4A08-B428-631EBECA8715}"/>
    <cellStyle name="Accent6 21 2" xfId="38227" xr:uid="{499A538B-FCDA-4E56-AF5C-5ED01853D470}"/>
    <cellStyle name="Accent6 22" xfId="3417" xr:uid="{851E6FB5-F858-47C2-9A97-EBA583DB99BB}"/>
    <cellStyle name="Accent6 22 2" xfId="38228" xr:uid="{BAF3C3B7-9225-4B21-A8B8-B5B9EF50CFDE}"/>
    <cellStyle name="Accent6 23" xfId="3418" xr:uid="{75BB516B-79E3-47FF-952B-5AB7AC88E7B6}"/>
    <cellStyle name="Accent6 23 2" xfId="38229" xr:uid="{43496D31-1356-4503-A8FB-E76E3BD5832D}"/>
    <cellStyle name="Accent6 24" xfId="3419" xr:uid="{5AF61C36-962B-43FE-8E97-8679109A4C44}"/>
    <cellStyle name="Accent6 24 2" xfId="38230" xr:uid="{578D0AC9-F0CA-4063-809F-AF931A72B6CE}"/>
    <cellStyle name="Accent6 25" xfId="3420" xr:uid="{17FF7CBD-06B5-4253-9951-18D419CF7230}"/>
    <cellStyle name="Accent6 25 2" xfId="38231" xr:uid="{8F123F14-0CC3-46A3-86AD-7BF625A32B47}"/>
    <cellStyle name="Accent6 26" xfId="3421" xr:uid="{DD1EF9A0-5EC2-4E6B-9025-42120D3A49DE}"/>
    <cellStyle name="Accent6 26 2" xfId="38232" xr:uid="{5299C7D8-32CA-4CB2-A9E7-3370002FE5B6}"/>
    <cellStyle name="Accent6 27" xfId="3422" xr:uid="{ECD8BC34-3E0A-44EF-A7CA-8D798FFC3853}"/>
    <cellStyle name="Accent6 27 2" xfId="38233" xr:uid="{686A3903-2F99-4441-9DCE-F438062BA081}"/>
    <cellStyle name="Accent6 28" xfId="3423" xr:uid="{96CEA10A-264C-4B6F-B3B8-DC5D9FA7B1EC}"/>
    <cellStyle name="Accent6 28 2" xfId="38234" xr:uid="{2729D3E7-3A29-469A-8D48-80B8D7A012CB}"/>
    <cellStyle name="Accent6 29" xfId="3424" xr:uid="{5613C881-E029-40E0-AF2A-8DB09DE1F92A}"/>
    <cellStyle name="Accent6 29 2" xfId="38235" xr:uid="{6C672262-A779-43D7-99A1-28BE8D8B927F}"/>
    <cellStyle name="Accent6 3" xfId="388" xr:uid="{52F4D5F1-5E53-4167-A066-90EA836BC036}"/>
    <cellStyle name="Accent6 3 2" xfId="3426" xr:uid="{8C59D0FA-F48D-441D-AD6F-0E4CA84C59A8}"/>
    <cellStyle name="Accent6 3 2 2" xfId="38237" xr:uid="{C26C56E8-D797-494E-A645-6832C32582B5}"/>
    <cellStyle name="Accent6 3 3" xfId="3427" xr:uid="{C12185B0-7CA7-41C7-AE9A-23246B32D67E}"/>
    <cellStyle name="Accent6 3 3 2" xfId="38238" xr:uid="{3EFB6719-EBAC-45F1-92B6-7B7B8E62ECA1}"/>
    <cellStyle name="Accent6 3 4" xfId="3428" xr:uid="{9251BF60-29F1-4D05-A004-FB33F38C72BA}"/>
    <cellStyle name="Accent6 3 4 2" xfId="38239" xr:uid="{959B8B12-DA28-41DF-B2F1-C37B9F21E032}"/>
    <cellStyle name="Accent6 3 5" xfId="38236" xr:uid="{6E5B2814-D196-4E0F-BD81-0F1762C26D22}"/>
    <cellStyle name="Accent6 3 6" xfId="3425" xr:uid="{F6B2F091-9D4A-4D2F-A392-32FBE07CE9AA}"/>
    <cellStyle name="Accent6 30" xfId="3429" xr:uid="{4C83DB23-4294-49EE-BAFC-3E98A9750C0E}"/>
    <cellStyle name="Accent6 30 2" xfId="38240" xr:uid="{C350B911-8787-4999-932C-45AB7A9B8E81}"/>
    <cellStyle name="Accent6 31" xfId="3430" xr:uid="{25E0E535-C879-497F-AB53-14305A3C7D16}"/>
    <cellStyle name="Accent6 31 2" xfId="38241" xr:uid="{56230E4C-45F1-456A-AB1B-CCBEB0CED42D}"/>
    <cellStyle name="Accent6 32" xfId="3431" xr:uid="{8B93A687-B0B2-4455-BDE8-4656B8DB8399}"/>
    <cellStyle name="Accent6 32 2" xfId="38242" xr:uid="{A31E78DF-3E72-4F3F-8AB2-174E8A95904F}"/>
    <cellStyle name="Accent6 33" xfId="3432" xr:uid="{510A2D3B-F93C-4A38-8048-0706853F5F82}"/>
    <cellStyle name="Accent6 33 2" xfId="38243" xr:uid="{1923BFD0-2102-4EA1-A47E-3AAA35696AC4}"/>
    <cellStyle name="Accent6 34" xfId="3433" xr:uid="{C7EA3E1C-2F78-45E5-94D6-15D9B6003062}"/>
    <cellStyle name="Accent6 34 2" xfId="38244" xr:uid="{BA38B213-58D9-4ED7-B9CD-3572C5C99B7E}"/>
    <cellStyle name="Accent6 35" xfId="3434" xr:uid="{A425615C-EA70-4877-81C6-D3DB787BDF9C}"/>
    <cellStyle name="Accent6 35 2" xfId="38245" xr:uid="{C531D4CA-4D71-41EA-A96B-ECF42D70C922}"/>
    <cellStyle name="Accent6 36" xfId="3435" xr:uid="{C5DB3973-DF02-4F11-87D2-819131B55068}"/>
    <cellStyle name="Accent6 36 2" xfId="38246" xr:uid="{56EF7967-6CA6-47B2-89BE-ACCB926C3F28}"/>
    <cellStyle name="Accent6 37" xfId="3436" xr:uid="{462777EF-282D-4FB7-B180-4110A623ACC9}"/>
    <cellStyle name="Accent6 37 2" xfId="38247" xr:uid="{D8D7F172-08AD-45BA-B2A2-F0D6C9318FC0}"/>
    <cellStyle name="Accent6 38" xfId="3437" xr:uid="{9BBE0A99-F08D-4193-8DF8-F209A97F9EC7}"/>
    <cellStyle name="Accent6 38 2" xfId="38248" xr:uid="{72E5078F-906D-47B0-9441-D3605822D932}"/>
    <cellStyle name="Accent6 39" xfId="3438" xr:uid="{99AAEDBF-9D05-4179-A2F0-0D635815857D}"/>
    <cellStyle name="Accent6 39 2" xfId="38249" xr:uid="{39F439A2-4214-480C-BC51-D36E5001DBB6}"/>
    <cellStyle name="Accent6 4" xfId="3439" xr:uid="{D0143AB6-ADA6-4DAE-B19F-110BD6F80910}"/>
    <cellStyle name="Accent6 4 2" xfId="3440" xr:uid="{CC1DC9F6-B40F-40D5-AECD-E1A25928ECA4}"/>
    <cellStyle name="Accent6 4 2 2" xfId="38251" xr:uid="{D426354F-9301-43CD-90BD-5C2AEAF800E1}"/>
    <cellStyle name="Accent6 4 3" xfId="38250" xr:uid="{0C725BD1-D28E-4114-9256-152F7A8ABCB9}"/>
    <cellStyle name="Accent6 40" xfId="3441" xr:uid="{65CDF107-C625-4679-BB10-E47B015752DE}"/>
    <cellStyle name="Accent6 40 2" xfId="38252" xr:uid="{5CE3A483-2827-42B6-8DD8-27086AD87490}"/>
    <cellStyle name="Accent6 41" xfId="3442" xr:uid="{2C53D10E-FF20-442B-902F-F813525587CB}"/>
    <cellStyle name="Accent6 41 2" xfId="38253" xr:uid="{A08F3DA9-0136-447E-B8D7-5B3B9000C09F}"/>
    <cellStyle name="Accent6 42" xfId="3443" xr:uid="{6D4AD922-4E1A-4407-93BA-F8FBB7B81C80}"/>
    <cellStyle name="Accent6 42 2" xfId="38254" xr:uid="{4B3170CE-8727-4CDE-917A-F1B103EDF9B6}"/>
    <cellStyle name="Accent6 43" xfId="3444" xr:uid="{06DE1EC9-8652-492D-A3CF-868D8C20910F}"/>
    <cellStyle name="Accent6 43 2" xfId="38255" xr:uid="{9A98BDCD-1F68-44FA-A7AC-F3F44234ED38}"/>
    <cellStyle name="Accent6 5" xfId="3445" xr:uid="{A5D6334F-21FD-40F2-B4B5-4FD9BC9A3476}"/>
    <cellStyle name="Accent6 5 2" xfId="3446" xr:uid="{A2619831-AEC5-4D98-BD81-D92134479F0A}"/>
    <cellStyle name="Accent6 5 2 2" xfId="38257" xr:uid="{68552F57-EE45-436D-886B-7E746DD964F4}"/>
    <cellStyle name="Accent6 5 3" xfId="38256" xr:uid="{FD0CE54F-0C92-4A2D-9BAF-6F5C06EB5822}"/>
    <cellStyle name="Accent6 6" xfId="3447" xr:uid="{82774D95-76D5-45B6-BB80-DB79CB4DA766}"/>
    <cellStyle name="Accent6 6 2" xfId="3448" xr:uid="{C0A0E10C-555F-4495-B95F-B983259042BC}"/>
    <cellStyle name="Accent6 6 2 2" xfId="38259" xr:uid="{6F2A96E7-A0EA-4113-AEB5-91CE764CB2D3}"/>
    <cellStyle name="Accent6 6 3" xfId="38258" xr:uid="{8E14DE11-5456-4AFF-8F35-B13420549CAB}"/>
    <cellStyle name="Accent6 7" xfId="3449" xr:uid="{5A3FD3F8-82E3-4524-9DEC-742F5B18C9EF}"/>
    <cellStyle name="Accent6 7 2" xfId="38260" xr:uid="{5F24ACCF-0EB4-4DDE-89E0-79C2F3537C37}"/>
    <cellStyle name="Accent6 8" xfId="3450" xr:uid="{948240B7-23C2-40A4-8D83-66B591C4A826}"/>
    <cellStyle name="Accent6 8 2" xfId="38261" xr:uid="{AFDC4B0E-3D3F-42F8-8AA5-698B94595649}"/>
    <cellStyle name="Accent6 9" xfId="3451" xr:uid="{20F2FC80-FE2C-404B-9B43-50063B61EDE4}"/>
    <cellStyle name="Accent6 9 2" xfId="38262" xr:uid="{3DDC7598-FD12-4039-887D-1C685ED273F9}"/>
    <cellStyle name="AggblueBoldCels" xfId="3452" xr:uid="{A3E30C9D-A7EB-4FBB-9A79-09FEF6AA398F}"/>
    <cellStyle name="AggblueBoldCels 2" xfId="3453" xr:uid="{B424623B-325B-41BA-8415-7DE96422E1EA}"/>
    <cellStyle name="AggblueBoldCels 2 2" xfId="38264" xr:uid="{12307C28-007B-4E9F-BF77-EFE3FE91E1BF}"/>
    <cellStyle name="AggblueBoldCels 3" xfId="38263" xr:uid="{FDADC958-DD3A-40CE-A13F-1B58A6DC36C9}"/>
    <cellStyle name="AggblueCels" xfId="3454" xr:uid="{CDC795D6-9071-4D36-9751-357D3F6469CD}"/>
    <cellStyle name="AggblueCels 2" xfId="3455" xr:uid="{42E0B523-0E8F-46AC-A2F7-EE6950EBABAC}"/>
    <cellStyle name="AggblueCels 2 2" xfId="38266" xr:uid="{87757AF0-8ED8-46E1-BC53-29802BA67446}"/>
    <cellStyle name="AggblueCels 3" xfId="38265" xr:uid="{294BC823-9717-4C7F-8527-0CB015375EDD}"/>
    <cellStyle name="AggblueCels_1x" xfId="3456" xr:uid="{452CBCA8-44B1-4B42-9CCC-0ACB36394170}"/>
    <cellStyle name="AggBoldCells" xfId="3457" xr:uid="{072D4929-A6F9-4D17-96EB-BDC2D7AC4D61}"/>
    <cellStyle name="AggBoldCells 2" xfId="3458" xr:uid="{67BBB063-A57F-4DCC-940E-64ED18B53682}"/>
    <cellStyle name="AggBoldCells 2 2" xfId="38268" xr:uid="{EC4A1C2C-D47D-4B14-8EB7-008E66FADB63}"/>
    <cellStyle name="AggBoldCells 3" xfId="38267" xr:uid="{A48A464F-53A0-40EF-B04D-244FCE78ACAE}"/>
    <cellStyle name="AggCels" xfId="3459" xr:uid="{D544907E-33E9-4BD8-9236-C612D48F360D}"/>
    <cellStyle name="AggCels 2" xfId="3460" xr:uid="{E49AD3A3-93B5-48DA-BA5D-4D650DFC7CE0}"/>
    <cellStyle name="AggCels 2 2" xfId="38270" xr:uid="{60F1F73E-5BD1-4ACE-9EE2-BD86A56C4E4E}"/>
    <cellStyle name="AggCels 3" xfId="38269" xr:uid="{88AFA55D-06AB-4B1D-8B12-75E56671D3F9}"/>
    <cellStyle name="AggGreen" xfId="3461" xr:uid="{EC0CCA4B-6800-4658-A7CF-294435476480}"/>
    <cellStyle name="AggGreen 2" xfId="3462" xr:uid="{B9899AD7-5BB3-4659-801D-B73F24EB8A65}"/>
    <cellStyle name="AggGreen 2 2" xfId="27541" xr:uid="{8DB3249C-093C-4D02-B82D-DA7B254A47E5}"/>
    <cellStyle name="AggGreen 3" xfId="27540" xr:uid="{3D808EA0-E333-4AC3-9292-810C4016DD56}"/>
    <cellStyle name="AggGreen_Bbdr" xfId="3463" xr:uid="{50A655DD-CED7-4A58-845A-B4D8B16040B9}"/>
    <cellStyle name="AggGreen12" xfId="3464" xr:uid="{17FC8646-0E2F-477A-BB25-A7F1A1A8B482}"/>
    <cellStyle name="AggGreen12 2" xfId="3465" xr:uid="{FF297978-EFCC-4856-B4CB-AA0A7C0ABA89}"/>
    <cellStyle name="AggGreen12 2 2" xfId="27543" xr:uid="{1338D20E-E953-4427-AC51-A38C5BE4ED93}"/>
    <cellStyle name="AggGreen12 3" xfId="27542" xr:uid="{CE0A5BB4-FE21-468D-B91A-8B9EEE8C52A4}"/>
    <cellStyle name="AggOrange" xfId="3466" xr:uid="{1637FBA7-6D78-41DB-BF13-79C7A47AD28C}"/>
    <cellStyle name="AggOrange 2" xfId="3467" xr:uid="{374EE59E-DC51-4C9D-A09F-0819C1476084}"/>
    <cellStyle name="AggOrange 2 2" xfId="27545" xr:uid="{F05F6ED7-480B-4276-A9D2-F929F17A360E}"/>
    <cellStyle name="AggOrange 3" xfId="27544" xr:uid="{B302BC27-0C67-49B2-8494-C423DC066EAD}"/>
    <cellStyle name="AggOrange_B_border" xfId="3468" xr:uid="{EE965580-0DE9-4118-9C58-CE9CEF0FDADB}"/>
    <cellStyle name="AggOrange9" xfId="3469" xr:uid="{B5B5CD41-2239-46CC-883D-8E8369E62CDF}"/>
    <cellStyle name="AggOrange9 2" xfId="3470" xr:uid="{BE2A1DEB-19B9-46B8-BC8A-3621D3A92CAC}"/>
    <cellStyle name="AggOrange9 2 2" xfId="27547" xr:uid="{8162BC16-5767-44BA-B114-14D25519D52C}"/>
    <cellStyle name="AggOrange9 3" xfId="27546" xr:uid="{49AABAE1-66EC-4D0F-BCA2-BADCD2CDBF57}"/>
    <cellStyle name="AggOrange9_CRFReport-template" xfId="389" xr:uid="{C4D01093-E3F0-48AC-A7D1-C29C961E91F9}"/>
    <cellStyle name="AggOrangeLB_2x" xfId="3471" xr:uid="{3B5F22EC-B7EA-4BC4-AF15-3E1FE0467FAE}"/>
    <cellStyle name="AggOrangeLBorder" xfId="3472" xr:uid="{05AAEFEC-CC55-4B95-8C3B-4223B0A65210}"/>
    <cellStyle name="AggOrangeLBorder 2" xfId="3473" xr:uid="{BF37CE9B-AC04-43F1-9DC5-AF6297903A5B}"/>
    <cellStyle name="AggOrangeRBorder" xfId="3474" xr:uid="{31BF506A-B459-4D3D-8A15-EA0EA74D6D2E}"/>
    <cellStyle name="AggOrangeRBorder 2" xfId="3475" xr:uid="{7AA6C90F-90CF-428B-9C78-1ABB21392F5C}"/>
    <cellStyle name="Akzent1" xfId="3476" xr:uid="{1ABCB370-B770-4A1B-9AC0-9BB76F14A8DB}"/>
    <cellStyle name="Akzent1 2" xfId="38271" xr:uid="{AFF1A9CC-FB04-4587-9DCB-3DC70D22A667}"/>
    <cellStyle name="Akzent2" xfId="3477" xr:uid="{7AE3A4C3-321A-4753-A88E-C9EEBDE90BA8}"/>
    <cellStyle name="Akzent2 2" xfId="38272" xr:uid="{4C4A2006-5346-445D-885B-3CF1AD665BF1}"/>
    <cellStyle name="Akzent3" xfId="3478" xr:uid="{28B01BD0-4E52-4E6A-962A-68B151371BD6}"/>
    <cellStyle name="Akzent3 2" xfId="38273" xr:uid="{E4A38C50-11B9-4B72-AF9E-60FE3103FA12}"/>
    <cellStyle name="Akzent4" xfId="3479" xr:uid="{6C84389D-EE61-4E6C-A9A8-375B0FE39702}"/>
    <cellStyle name="Akzent4 2" xfId="38274" xr:uid="{F009187B-69EA-4A2C-B6CC-EEE5A58030E3}"/>
    <cellStyle name="Akzent5" xfId="3480" xr:uid="{AB56B9A8-C370-40C8-8473-0B051C1C8CEC}"/>
    <cellStyle name="Akzent5 2" xfId="38275" xr:uid="{CF8CC8A0-37F7-4299-8DAD-2DED34F19DD2}"/>
    <cellStyle name="Akzent6" xfId="3481" xr:uid="{D30906DC-CE9A-4023-AE9F-21FC6524111B}"/>
    <cellStyle name="Akzent6 2" xfId="38276" xr:uid="{A1C6796F-607C-43CF-8912-1E2644F27D0A}"/>
    <cellStyle name="Assumptions" xfId="36629" xr:uid="{A0FC8BB7-301F-4859-80C9-B19D7B25D10D}"/>
    <cellStyle name="Attrib" xfId="19133" xr:uid="{B127BA0E-7CBF-43EC-8FC4-B9A38D3D5D34}"/>
    <cellStyle name="Attrib 2" xfId="36632" xr:uid="{C5C1DC20-B765-40B5-B3E9-70CF8C47A964}"/>
    <cellStyle name="Attrib 3" xfId="36622" xr:uid="{E3D21BEF-325C-4547-8CBC-4FC70C095EE6}"/>
    <cellStyle name="Ausgabe" xfId="3482" xr:uid="{74F4922F-407D-431F-81BD-E5DAF8F4F632}"/>
    <cellStyle name="Ausgabe 2" xfId="27548" xr:uid="{E47E568A-52F1-4F12-ACD2-082E95375C08}"/>
    <cellStyle name="Ausgabe 2 2" xfId="32765" xr:uid="{32663989-2F7E-48F6-8F73-D4DC9867EF98}"/>
    <cellStyle name="Ausgabe 3" xfId="27539" xr:uid="{F37821BD-D911-4B3C-856A-A47762DEA022}"/>
    <cellStyle name="Ausgabe 3 2" xfId="29760" xr:uid="{11A6890F-CE14-4AA5-AD21-D2ACBFEA040B}"/>
    <cellStyle name="Ausgabe 3 2 2" xfId="34925" xr:uid="{808BC6EF-FDB3-4F21-82CA-E6B1B12631D6}"/>
    <cellStyle name="Ausgabe 3 3" xfId="32764" xr:uid="{82756C4B-D46F-4C21-A166-443F720E11C0}"/>
    <cellStyle name="Ausgabe 4" xfId="31358" xr:uid="{12C824D9-DD8B-4033-AB7E-0F8890660471}"/>
    <cellStyle name="Ausgabe 5" xfId="38277" xr:uid="{DA06ECA7-4257-44C3-B8F1-F9D9FF2E26AA}"/>
    <cellStyle name="Bad" xfId="1794" builtinId="27" customBuiltin="1"/>
    <cellStyle name="Bad 10" xfId="3483" xr:uid="{317E2D0A-4BF9-4B99-BABB-75096723936C}"/>
    <cellStyle name="Bad 10 2" xfId="38278" xr:uid="{1D786C2F-73F2-4ADE-A286-D860E031D7DA}"/>
    <cellStyle name="Bad 11" xfId="3484" xr:uid="{56F0CFB1-6509-4032-A532-C71A87321FC7}"/>
    <cellStyle name="Bad 11 2" xfId="38279" xr:uid="{6DB050C8-8270-48BC-9BBF-D08E660F113B}"/>
    <cellStyle name="Bad 12" xfId="3485" xr:uid="{5E34AFFB-40D7-4708-86AF-621CE753C1F4}"/>
    <cellStyle name="Bad 12 2" xfId="38280" xr:uid="{D0A13266-5D2F-48C2-90CC-D773F1225283}"/>
    <cellStyle name="Bad 13" xfId="3486" xr:uid="{2CA1DFAD-C08E-4A97-AC08-D14D5B17E15C}"/>
    <cellStyle name="Bad 13 2" xfId="38281" xr:uid="{A5D4F4D4-D6D7-44B0-BBC0-18040C1F28B4}"/>
    <cellStyle name="Bad 14" xfId="3487" xr:uid="{1CBC7C76-110E-47E4-A64A-8E2ADD1C987E}"/>
    <cellStyle name="Bad 14 2" xfId="38282" xr:uid="{CFE1AF05-F56F-4E82-83B2-011A86720784}"/>
    <cellStyle name="Bad 15" xfId="3488" xr:uid="{754C513A-23F9-456A-95E3-AA30AFA25FB4}"/>
    <cellStyle name="Bad 15 2" xfId="38283" xr:uid="{5E36FA50-4A41-45AF-BA28-C58EC583C8C0}"/>
    <cellStyle name="Bad 16" xfId="3489" xr:uid="{71450FC7-7937-4E07-9171-302C956AF994}"/>
    <cellStyle name="Bad 16 2" xfId="38284" xr:uid="{9000908A-AE77-4C3A-B2E1-60AA892BE6DB}"/>
    <cellStyle name="Bad 17" xfId="3490" xr:uid="{0E0C30DC-90CD-4637-92B4-F65A6C444877}"/>
    <cellStyle name="Bad 17 2" xfId="38285" xr:uid="{7FB58A85-29BD-455A-9B35-2BDEFBA71B12}"/>
    <cellStyle name="Bad 18" xfId="3491" xr:uid="{2675DD1D-2359-4918-926E-5B2AEE455523}"/>
    <cellStyle name="Bad 18 2" xfId="38286" xr:uid="{93DBC1A7-40F1-4B5E-9B45-EAD89B659194}"/>
    <cellStyle name="Bad 19" xfId="3492" xr:uid="{4F526B6A-6127-48FB-9990-C96E721C8A9F}"/>
    <cellStyle name="Bad 19 2" xfId="38287" xr:uid="{32B03E31-E53B-4FE4-8D2D-A4E66E886FF0}"/>
    <cellStyle name="Bad 2" xfId="390" xr:uid="{E3D388E0-F8EE-4C9C-B289-0D925D8B4A4C}"/>
    <cellStyle name="Bad 2 10" xfId="391" xr:uid="{47F680D7-EBB2-4983-A731-D684C0804DF1}"/>
    <cellStyle name="Bad 2 10 2" xfId="38289" xr:uid="{5F3CD9D5-167D-4584-9813-079545DFDB8F}"/>
    <cellStyle name="Bad 2 10 3" xfId="3494" xr:uid="{9258F7D6-E82B-4910-A0CA-650D2E162774}"/>
    <cellStyle name="Bad 2 11" xfId="3495" xr:uid="{E47EB87F-5B72-44EE-98C8-350CD2C17F64}"/>
    <cellStyle name="Bad 2 11 2" xfId="38290" xr:uid="{C87A1DD4-086D-42D2-8AAA-CB4EC6B6320A}"/>
    <cellStyle name="Bad 2 12" xfId="19759" xr:uid="{4D9BAC13-1EA6-447C-A23B-43FC8B6BA9FF}"/>
    <cellStyle name="Bad 2 13" xfId="30507" xr:uid="{E382C637-D313-4703-8A7E-17D412851EE8}"/>
    <cellStyle name="Bad 2 14" xfId="38288" xr:uid="{88F4B0D3-B05B-4DC5-8FB0-9E5DEA86E10A}"/>
    <cellStyle name="Bad 2 15" xfId="3493" xr:uid="{3DD9A7F8-81C0-49CE-B469-B327861B1426}"/>
    <cellStyle name="Bad 2 2" xfId="392" xr:uid="{F1DF6B44-5493-46E3-9F10-3B47663E0481}"/>
    <cellStyle name="Bad 2 2 2" xfId="3497" xr:uid="{2080A03E-990E-48DC-95AC-5F6C5209F872}"/>
    <cellStyle name="Bad 2 2 2 2" xfId="38292" xr:uid="{4F5CDBF0-0F38-45F8-B12B-C3E09BDA60B0}"/>
    <cellStyle name="Bad 2 2 3" xfId="38291" xr:uid="{5CC2C773-6E00-4582-BA1B-35E10289FBED}"/>
    <cellStyle name="Bad 2 2 4" xfId="3496" xr:uid="{8ADF9E68-BE84-4AF6-847E-12750B41C53F}"/>
    <cellStyle name="Bad 2 3" xfId="393" xr:uid="{127ECED8-D263-4AAF-A081-12799EF73BA0}"/>
    <cellStyle name="Bad 2 3 2" xfId="3499" xr:uid="{1C5889D4-F66C-42DC-B98B-DB86131F7ABF}"/>
    <cellStyle name="Bad 2 3 2 2" xfId="38294" xr:uid="{706EC6C9-34A7-4002-A529-8E05ADEBC70D}"/>
    <cellStyle name="Bad 2 3 3" xfId="38293" xr:uid="{5BD9C7FD-C18E-45A4-B7AE-7F76D730EA91}"/>
    <cellStyle name="Bad 2 3 4" xfId="3498" xr:uid="{0CF8D310-C88C-4D9F-939E-71BFC98E7E21}"/>
    <cellStyle name="Bad 2 4" xfId="394" xr:uid="{196E452D-8658-4637-AD5D-ABB5F33785FC}"/>
    <cellStyle name="Bad 2 4 2" xfId="38295" xr:uid="{826DD4D2-211B-456A-873C-F3EF3CEBEF78}"/>
    <cellStyle name="Bad 2 4 3" xfId="3500" xr:uid="{34534AC2-85DF-4A42-B775-4AB8B7182FDF}"/>
    <cellStyle name="Bad 2 5" xfId="395" xr:uid="{FAA53126-0867-47B5-A76F-C37DEC562DA1}"/>
    <cellStyle name="Bad 2 5 2" xfId="38296" xr:uid="{8C9392F7-AEF4-4219-A8EC-95A3D4B5F9CC}"/>
    <cellStyle name="Bad 2 5 3" xfId="3501" xr:uid="{63BC7C58-06AC-449C-B845-83A3B1D0A435}"/>
    <cellStyle name="Bad 2 6" xfId="396" xr:uid="{A6F8E7B7-4B60-42B7-941D-60F32BF7FA31}"/>
    <cellStyle name="Bad 2 6 2" xfId="38297" xr:uid="{96ECB8BA-0703-4037-909D-89F20C34BAA1}"/>
    <cellStyle name="Bad 2 6 3" xfId="3502" xr:uid="{E8741A13-0844-4F6A-AC51-83953989CCD1}"/>
    <cellStyle name="Bad 2 7" xfId="397" xr:uid="{BF8328C3-21C6-4809-B2EB-6AA9ACA7A3A5}"/>
    <cellStyle name="Bad 2 7 2" xfId="38298" xr:uid="{BB390CA7-88E0-4AC0-80EE-A6948381B687}"/>
    <cellStyle name="Bad 2 7 3" xfId="3503" xr:uid="{14CC93B3-A501-439F-BBB9-7F7809B2CB7B}"/>
    <cellStyle name="Bad 2 8" xfId="398" xr:uid="{678DBD0B-F25B-4B09-B16A-91967E40F5C0}"/>
    <cellStyle name="Bad 2 8 2" xfId="38299" xr:uid="{2189C3AD-36EF-4C14-AC60-85A4F04E4200}"/>
    <cellStyle name="Bad 2 8 3" xfId="3504" xr:uid="{088992F6-C9DE-40C1-9EEE-0D0F5A0E3936}"/>
    <cellStyle name="Bad 2 9" xfId="399" xr:uid="{02EE8BB0-0FD1-47FF-BFA6-FA2B8E9F1E2E}"/>
    <cellStyle name="Bad 2 9 2" xfId="38300" xr:uid="{D3AA7DEB-C323-45DC-B8B8-907709EE86AA}"/>
    <cellStyle name="Bad 2 9 3" xfId="3505" xr:uid="{5B7ED936-556D-4D36-B70D-363C749C776F}"/>
    <cellStyle name="Bad 20" xfId="3506" xr:uid="{DBE9F149-7167-4CF0-9435-E3E00C45C86F}"/>
    <cellStyle name="Bad 20 2" xfId="38301" xr:uid="{B8D36B59-F9EF-4620-8292-105BE1564045}"/>
    <cellStyle name="Bad 21" xfId="3507" xr:uid="{BF7AA28C-6345-466D-B9C7-022AC3E14881}"/>
    <cellStyle name="Bad 21 2" xfId="38302" xr:uid="{4832FDB5-610B-4A55-A511-6E5A001FB7E8}"/>
    <cellStyle name="Bad 22" xfId="3508" xr:uid="{1C870626-8251-4CAB-88DA-BCEF990E1EC5}"/>
    <cellStyle name="Bad 22 2" xfId="38303" xr:uid="{610B6E06-CA7C-4B30-82B8-460706736B53}"/>
    <cellStyle name="Bad 23" xfId="3509" xr:uid="{B4345639-E759-4676-89C2-30DF068DC817}"/>
    <cellStyle name="Bad 23 2" xfId="38304" xr:uid="{4480EAAB-52EC-4835-88D3-C60D3D2D1992}"/>
    <cellStyle name="Bad 24" xfId="3510" xr:uid="{1656A7DE-710F-4BA3-AC8D-3C4A9C616BE7}"/>
    <cellStyle name="Bad 24 2" xfId="38305" xr:uid="{11E6C406-B9C4-4D6B-9D22-DAAFB1B2F196}"/>
    <cellStyle name="Bad 25" xfId="3511" xr:uid="{DC8AE5D0-9306-4E75-834D-F30D1FAE02DD}"/>
    <cellStyle name="Bad 25 2" xfId="38306" xr:uid="{F1805393-246B-4479-BDD1-7B6724505CAC}"/>
    <cellStyle name="Bad 26" xfId="3512" xr:uid="{5E81CB6F-B214-4619-8340-DB0F36B34270}"/>
    <cellStyle name="Bad 26 2" xfId="38307" xr:uid="{5638AEA2-8126-46CE-93B6-E4235D466BC2}"/>
    <cellStyle name="Bad 27" xfId="3513" xr:uid="{161C59EA-2177-4438-8326-CAB4410D3B2E}"/>
    <cellStyle name="Bad 27 2" xfId="38308" xr:uid="{6C4984B4-3D0D-4148-8532-EED1719E14B7}"/>
    <cellStyle name="Bad 28" xfId="3514" xr:uid="{28CF95C5-65CA-437D-8DD5-4FE61DAAD2F7}"/>
    <cellStyle name="Bad 28 2" xfId="38309" xr:uid="{9F464F29-722D-46FE-9D47-DA042CB55DE6}"/>
    <cellStyle name="Bad 29" xfId="3515" xr:uid="{979B54BD-684F-4FF9-BB2D-AB11425228B8}"/>
    <cellStyle name="Bad 29 2" xfId="38310" xr:uid="{55F312FF-A92D-4A8C-B3C3-03FD03B9E621}"/>
    <cellStyle name="Bad 3" xfId="400" xr:uid="{F9354813-C9D3-4A2F-AA03-582C86A38A0F}"/>
    <cellStyle name="Bad 3 2" xfId="3517" xr:uid="{67B8033A-961C-4F74-95D9-FD218DDF077D}"/>
    <cellStyle name="Bad 3 2 2" xfId="38312" xr:uid="{0FF3463C-7144-41D9-A1C6-C3B1B59BAA51}"/>
    <cellStyle name="Bad 3 3" xfId="3518" xr:uid="{17CEECC1-5997-4178-9EE3-B02A3424D790}"/>
    <cellStyle name="Bad 3 3 2" xfId="38313" xr:uid="{DF9F40EC-5605-4B57-8138-7AA01A4B4444}"/>
    <cellStyle name="Bad 3 4" xfId="3519" xr:uid="{322570BD-A682-4AAF-BD68-7469446FFD9F}"/>
    <cellStyle name="Bad 3 4 2" xfId="38314" xr:uid="{C1944D3D-6D87-4773-9330-2BFB5ECEDC87}"/>
    <cellStyle name="Bad 3 5" xfId="21743" xr:uid="{24E0B85F-8C8A-4301-ADF1-33A5AEC2FC36}"/>
    <cellStyle name="Bad 3 6" xfId="38311" xr:uid="{5E90B31E-C046-4DB3-A189-AAABB09BF30D}"/>
    <cellStyle name="Bad 3 7" xfId="3516" xr:uid="{61EDBF83-7BB1-4ED7-9E3B-8452CBFC74C4}"/>
    <cellStyle name="Bad 30" xfId="3520" xr:uid="{35B38439-F646-4CB5-872B-5F38DE5D6B5B}"/>
    <cellStyle name="Bad 30 2" xfId="38315" xr:uid="{D219272A-DC8F-4B1E-910A-BCECFD94CED9}"/>
    <cellStyle name="Bad 31" xfId="3521" xr:uid="{502C245D-147D-45AE-8035-65C9C950C284}"/>
    <cellStyle name="Bad 31 2" xfId="38316" xr:uid="{2591814A-F199-41C0-AC10-A91A56EF2875}"/>
    <cellStyle name="Bad 32" xfId="3522" xr:uid="{CE29E123-7183-4FD1-AB95-7FE464042C3F}"/>
    <cellStyle name="Bad 32 2" xfId="38317" xr:uid="{A167C396-113D-4B5E-A1F5-380677926116}"/>
    <cellStyle name="Bad 33" xfId="3523" xr:uid="{9360BAED-C68D-405B-A9A4-D0ACE7471D9C}"/>
    <cellStyle name="Bad 33 2" xfId="38318" xr:uid="{67C4BC4F-FD25-4E80-B0C8-B0063D682A64}"/>
    <cellStyle name="Bad 34" xfId="3524" xr:uid="{2B629F72-5E3A-4D01-9DEA-28EE515F7582}"/>
    <cellStyle name="Bad 34 2" xfId="38319" xr:uid="{603BEE55-F345-4CE8-8B8C-ABA3D36591A6}"/>
    <cellStyle name="Bad 35" xfId="3525" xr:uid="{2BA29C3B-9FAE-41E3-B0E8-7E55F47D3C7E}"/>
    <cellStyle name="Bad 35 2" xfId="38320" xr:uid="{C993B64D-3829-457C-8AAC-515FEFEDC3F7}"/>
    <cellStyle name="Bad 36" xfId="3526" xr:uid="{ACFAD783-D6EA-4DE4-ABAA-0EC4CD2757D3}"/>
    <cellStyle name="Bad 36 2" xfId="38321" xr:uid="{3918B782-9CF1-4A4F-AC06-63E31C8080B5}"/>
    <cellStyle name="Bad 37" xfId="3527" xr:uid="{6A120CE9-43FA-4581-BC1A-F2F21EDEB646}"/>
    <cellStyle name="Bad 37 2" xfId="38322" xr:uid="{4CF798E6-E981-46C0-A4CF-34E3F70BB919}"/>
    <cellStyle name="Bad 38" xfId="3528" xr:uid="{F1D3FA90-6168-49BC-B2F0-86775DD26971}"/>
    <cellStyle name="Bad 38 2" xfId="38323" xr:uid="{BC9BD886-25D8-4C97-901D-7D9E8F5A5B79}"/>
    <cellStyle name="Bad 39" xfId="3529" xr:uid="{0BF69759-EBF4-466C-8AD9-583A420057EB}"/>
    <cellStyle name="Bad 39 2" xfId="38324" xr:uid="{099C16E3-7E58-4A8B-B1F7-0C457CC516F1}"/>
    <cellStyle name="Bad 4" xfId="3530" xr:uid="{18652A51-3D91-49C9-AF80-11BF083A4697}"/>
    <cellStyle name="Bad 4 2" xfId="3531" xr:uid="{20734DDF-247D-48A4-AD9F-1B076E1B2232}"/>
    <cellStyle name="Bad 4 2 2" xfId="38326" xr:uid="{8C8432B4-E581-45B1-B763-A7168738DCB0}"/>
    <cellStyle name="Bad 4 3" xfId="23035" xr:uid="{355A4975-E1F0-4987-A969-ED4CD273EE1D}"/>
    <cellStyle name="Bad 4 4" xfId="38325" xr:uid="{54E0C1EB-1550-414E-A937-A28C5D2B9782}"/>
    <cellStyle name="Bad 40" xfId="3532" xr:uid="{C89C25BA-CC2F-43A1-9DBD-37F47CC1DF9A}"/>
    <cellStyle name="Bad 40 2" xfId="38327" xr:uid="{B3204BA6-4C86-4B50-BE60-C78B1FCBCB74}"/>
    <cellStyle name="Bad 41" xfId="3533" xr:uid="{7291E6DE-13D9-4A48-9721-BBEA6678D138}"/>
    <cellStyle name="Bad 41 2" xfId="38328" xr:uid="{DF4400BB-0CEF-43B3-A31E-BB9CA1391FC4}"/>
    <cellStyle name="Bad 42" xfId="3534" xr:uid="{18EDFEC2-A71F-4144-885F-4670DEF3B8E5}"/>
    <cellStyle name="Bad 42 2" xfId="38329" xr:uid="{01FE6BEA-E2F9-4CF0-A708-1B3EA2B729B5}"/>
    <cellStyle name="Bad 43" xfId="3535" xr:uid="{CE4377F4-B7D2-4BC9-A497-738AED7D7021}"/>
    <cellStyle name="Bad 43 2" xfId="38330" xr:uid="{D021078C-0D77-4984-BC4D-91AA5BFD3105}"/>
    <cellStyle name="Bad 44" xfId="3536" xr:uid="{07F16EB0-3402-497D-A56C-F57DA5928F0F}"/>
    <cellStyle name="Bad 44 2" xfId="38331" xr:uid="{DB927ED7-09AC-43C2-ACB9-EE92D0D13CD3}"/>
    <cellStyle name="Bad 5" xfId="3537" xr:uid="{8A09E51B-A59C-4F78-8C56-75C2FF9E51F6}"/>
    <cellStyle name="Bad 5 2" xfId="3538" xr:uid="{4A4C8F50-0787-41BB-81F0-98E3F608C609}"/>
    <cellStyle name="Bad 5 2 2" xfId="38333" xr:uid="{E9D54919-E6D1-49A0-BE17-4E2EDD4DF368}"/>
    <cellStyle name="Bad 5 3" xfId="38332" xr:uid="{62BA1BDA-BC4C-4ABE-8128-9099B694933B}"/>
    <cellStyle name="Bad 6" xfId="3539" xr:uid="{3D472A2A-D7C2-45B6-93CE-FBDEBE2C18A1}"/>
    <cellStyle name="Bad 6 2" xfId="3540" xr:uid="{7806933A-0093-4F72-A11C-14BBFF1C1E14}"/>
    <cellStyle name="Bad 6 2 2" xfId="38335" xr:uid="{05C934EB-9B64-40F4-B29C-E8FA095962A7}"/>
    <cellStyle name="Bad 6 3" xfId="38334" xr:uid="{0F61D9B9-AF9D-44E7-84ED-00FCD22FAC0E}"/>
    <cellStyle name="Bad 7" xfId="3541" xr:uid="{627B3D07-6C14-41EC-B722-181A45B2A0AD}"/>
    <cellStyle name="Bad 7 2" xfId="38336" xr:uid="{5B2E7647-483D-40FD-8577-227719C0AD59}"/>
    <cellStyle name="Bad 8" xfId="3542" xr:uid="{18BA7297-18D9-4AC0-82AA-DED6E2B489B1}"/>
    <cellStyle name="Bad 8 2" xfId="38337" xr:uid="{836F6915-BAFB-4F61-BD2A-1FBCD90201F1}"/>
    <cellStyle name="Bad 9" xfId="3543" xr:uid="{723441F0-B855-47D8-8EDA-27CBC1A8012C}"/>
    <cellStyle name="Bad 9 2" xfId="38338" xr:uid="{986D10E2-63EE-476B-9B1B-A8AE65B951BA}"/>
    <cellStyle name="Berechnung" xfId="3544" xr:uid="{EA007BC6-D04F-478D-8DEB-13409722ADF5}"/>
    <cellStyle name="Berechnung 2" xfId="27549" xr:uid="{131833C4-A6D1-4995-A020-499877313F7D}"/>
    <cellStyle name="Berechnung 2 2" xfId="29761" xr:uid="{2B39517B-4BB2-415C-BD6F-66526C75B6CD}"/>
    <cellStyle name="Berechnung 2 2 2" xfId="34926" xr:uid="{691F29AD-AF9B-4787-86EB-D7997A8A5E2D}"/>
    <cellStyle name="Berechnung 2 3" xfId="32766" xr:uid="{690A27DF-6863-495A-BDD2-FBDBA030C16B}"/>
    <cellStyle name="Berechnung 3" xfId="28401" xr:uid="{6DCA773C-66C4-438E-8E88-DBDF1D96DEA5}"/>
    <cellStyle name="Berechnung 3 2" xfId="33612" xr:uid="{743FE140-2E28-467B-8DC3-64128A4CA996}"/>
    <cellStyle name="Berechnung 4" xfId="31359" xr:uid="{0AFBB2B4-0923-43A4-B4BD-0530120F9851}"/>
    <cellStyle name="Berechnung 5" xfId="38339" xr:uid="{3D0EC416-2D1F-4B8D-B2F6-EDB6D98EFD75}"/>
    <cellStyle name="Bold GHG Numbers (0.00)" xfId="3545" xr:uid="{A439ADB0-4562-4EE8-8F4E-E6D3EEE0CDB3}"/>
    <cellStyle name="Bold GHG Numbers (0.00) 2" xfId="38340" xr:uid="{314728BA-B26F-4341-98BF-E17535519FFE}"/>
    <cellStyle name="Bruger data" xfId="20406" xr:uid="{47BDFFFD-DEB6-4885-803E-3989CE7CB8F7}"/>
    <cellStyle name="Calcolo" xfId="19784" xr:uid="{8876CC2F-9F24-4A80-B7C4-5D51CE4AD7E8}"/>
    <cellStyle name="Calcolo 2" xfId="23036" xr:uid="{A11D4201-7C93-442A-8EA4-AE6963F05FE7}"/>
    <cellStyle name="Calcolo 2 2" xfId="23037" xr:uid="{C4E205DA-B5C2-47F4-940A-8214EE7D509A}"/>
    <cellStyle name="Calcolo 2 2 2" xfId="27177" xr:uid="{F7EC4AC6-2A06-4F32-AE74-A0D7F9780B2B}"/>
    <cellStyle name="Calcolo 2 2 2 2" xfId="27455" xr:uid="{033D32EC-B974-4880-9740-E73C38D21D1F}"/>
    <cellStyle name="Calcolo 2 2 2 2 2" xfId="29719" xr:uid="{D841F2E6-A0CC-4C88-88BD-31C056CDACA6}"/>
    <cellStyle name="Calcolo 2 2 2 2 2 2" xfId="34895" xr:uid="{2B8F15FE-D7D9-4E78-AEF7-9F8DB178B05C}"/>
    <cellStyle name="Calcolo 2 2 2 2 3" xfId="32734" xr:uid="{4142FD98-11ED-4FC5-9F1B-A1B16912E6FD}"/>
    <cellStyle name="Calcolo 2 2 2 3" xfId="29620" xr:uid="{9C3D964F-C6F2-446B-B408-037B82224E67}"/>
    <cellStyle name="Calcolo 2 2 2 3 2" xfId="34812" xr:uid="{48292012-5E4A-4EA8-8B42-A0B204D09DD2}"/>
    <cellStyle name="Calcolo 2 2 2 4" xfId="32645" xr:uid="{A5FEE9D9-4085-41D1-A6D1-BDD496D4322A}"/>
    <cellStyle name="Calcolo 2 2 3" xfId="27249" xr:uid="{BD498580-2177-4E74-9471-DD9D692E0676}"/>
    <cellStyle name="Calcolo 2 2 3 2" xfId="29651" xr:uid="{3EAD34F7-AF7D-4E83-AAB4-884056FF5DD8}"/>
    <cellStyle name="Calcolo 2 2 3 2 2" xfId="34839" xr:uid="{EC0EC06B-6120-4AC0-9D58-E7133392E8BD}"/>
    <cellStyle name="Calcolo 2 2 3 3" xfId="32672" xr:uid="{238450CB-2B3B-4FC0-90B0-5B174337ADD1}"/>
    <cellStyle name="Calcolo 2 2 4" xfId="27305" xr:uid="{358EABC2-219F-44B6-9AFF-769164B8349D}"/>
    <cellStyle name="Calcolo 2 2 4 2" xfId="29665" xr:uid="{BEFD3E60-9D9D-431D-8E8C-4D5C38A1232B}"/>
    <cellStyle name="Calcolo 2 2 4 2 2" xfId="34852" xr:uid="{11D74E6D-3541-491B-AB6C-82AC8F71A6AE}"/>
    <cellStyle name="Calcolo 2 2 4 3" xfId="32685" xr:uid="{6DB48237-C0EF-4B52-8D88-43C32B60033A}"/>
    <cellStyle name="Calcolo 2 2 5" xfId="29097" xr:uid="{7BA3391B-9690-427B-BB56-8AC10AD1D739}"/>
    <cellStyle name="Calcolo 2 2 5 2" xfId="34305" xr:uid="{899D610B-1FF2-424F-B7AF-19848BFCF201}"/>
    <cellStyle name="Calcolo 2 2 6" xfId="32134" xr:uid="{B2C2BD90-3550-4159-A400-A918DC81B42B}"/>
    <cellStyle name="Calcolo 2 3" xfId="27176" xr:uid="{3A7A4861-298C-4931-A0DE-3771BE2CCCF1}"/>
    <cellStyle name="Calcolo 2 3 2" xfId="27454" xr:uid="{76E37BEB-8AFC-41B9-A661-4B29EB241247}"/>
    <cellStyle name="Calcolo 2 3 2 2" xfId="29718" xr:uid="{581987BD-1DE5-44D5-9CAF-F3FA37F935B1}"/>
    <cellStyle name="Calcolo 2 3 2 2 2" xfId="34894" xr:uid="{B9D57823-BFC6-4D4C-B403-6A3D864E534E}"/>
    <cellStyle name="Calcolo 2 3 2 3" xfId="32733" xr:uid="{368894A0-F591-4976-B246-265615463C8D}"/>
    <cellStyle name="Calcolo 2 3 3" xfId="29619" xr:uid="{3E96B732-4ACD-4E22-AB94-62C4BEC4671A}"/>
    <cellStyle name="Calcolo 2 3 3 2" xfId="34811" xr:uid="{4A89385F-D575-43A9-A71F-5DC04817FE43}"/>
    <cellStyle name="Calcolo 2 3 4" xfId="32644" xr:uid="{D16E83B0-6B24-458D-B63D-2FFDE72A377E}"/>
    <cellStyle name="Calcolo 2 4" xfId="27248" xr:uid="{3B990537-8D90-4344-9DC9-954A01EEA9D9}"/>
    <cellStyle name="Calcolo 2 4 2" xfId="29650" xr:uid="{4E34719B-B51F-4E60-BD73-2CE62C12362E}"/>
    <cellStyle name="Calcolo 2 4 2 2" xfId="34838" xr:uid="{E35FDC93-4F40-4C97-B2AA-8788744232BC}"/>
    <cellStyle name="Calcolo 2 4 3" xfId="32671" xr:uid="{1BF43C7E-77A5-48A8-AA73-1956A39FC237}"/>
    <cellStyle name="Calcolo 2 5" xfId="27304" xr:uid="{F6CC73FB-F9CE-4802-AC86-F3B2628B006C}"/>
    <cellStyle name="Calcolo 2 5 2" xfId="29664" xr:uid="{57E6891A-4068-4DD1-AD6C-8AEBE27B5A84}"/>
    <cellStyle name="Calcolo 2 5 2 2" xfId="34851" xr:uid="{8B52123B-1E3F-4E39-A37C-771128D5DE35}"/>
    <cellStyle name="Calcolo 2 5 3" xfId="32684" xr:uid="{8FD379A8-E249-4CEA-B4DA-E6787561384A}"/>
    <cellStyle name="Calcolo 2 6" xfId="29096" xr:uid="{AD920D60-20AA-40E5-AA35-24C646AB6F34}"/>
    <cellStyle name="Calcolo 2 6 2" xfId="34304" xr:uid="{0BC252DB-0B9C-4157-B3ED-6795AFA9DFDE}"/>
    <cellStyle name="Calcolo 2 7" xfId="32133" xr:uid="{ABF5A092-D40A-4D5A-9F11-07A82E9E8C7B}"/>
    <cellStyle name="Calcolo 3" xfId="23038" xr:uid="{38FDBD6B-F894-4596-AB91-A9F17C5045AB}"/>
    <cellStyle name="Calcolo 3 2" xfId="27178" xr:uid="{15B37B92-C3EC-4665-9226-C7DD9B754B10}"/>
    <cellStyle name="Calcolo 3 2 2" xfId="27456" xr:uid="{76469E04-9B17-4720-8312-C894FFA1ADF3}"/>
    <cellStyle name="Calcolo 3 2 2 2" xfId="29720" xr:uid="{4165115C-7E41-4720-8E8C-793B774EBC33}"/>
    <cellStyle name="Calcolo 3 2 2 2 2" xfId="34896" xr:uid="{1397942C-C057-4892-B331-6E05B6C44E8A}"/>
    <cellStyle name="Calcolo 3 2 2 3" xfId="32735" xr:uid="{6DF4D48D-8B09-4BF4-A59A-66743645E08E}"/>
    <cellStyle name="Calcolo 3 2 3" xfId="29621" xr:uid="{FB8E56CE-8871-4DA2-965A-EABD83316AFF}"/>
    <cellStyle name="Calcolo 3 2 3 2" xfId="34813" xr:uid="{5E418944-553D-48C8-861C-E6EA12E60C30}"/>
    <cellStyle name="Calcolo 3 2 4" xfId="32646" xr:uid="{8C7314FB-E99A-411D-88EE-5889A2A7E90F}"/>
    <cellStyle name="Calcolo 3 3" xfId="27250" xr:uid="{17143855-4500-4A53-B261-B5EFB059FC72}"/>
    <cellStyle name="Calcolo 3 3 2" xfId="29652" xr:uid="{67989D81-A5F2-473B-A30D-8DDF06DAD7C8}"/>
    <cellStyle name="Calcolo 3 3 2 2" xfId="34840" xr:uid="{5071D6EB-F274-41FB-9502-AC7A2F354AA6}"/>
    <cellStyle name="Calcolo 3 3 3" xfId="32673" xr:uid="{8E6B21A5-3967-4D33-8999-591D92E22BEB}"/>
    <cellStyle name="Calcolo 3 4" xfId="27306" xr:uid="{EE28A6FC-550A-4B29-BCD0-04B54129E2F9}"/>
    <cellStyle name="Calcolo 3 4 2" xfId="29666" xr:uid="{6C17452B-022E-42FD-98DB-302C79B6378B}"/>
    <cellStyle name="Calcolo 3 4 2 2" xfId="34853" xr:uid="{A2EFD58B-7E37-486E-9B1F-ED93CCA6C661}"/>
    <cellStyle name="Calcolo 3 4 3" xfId="32686" xr:uid="{745F684F-2B52-49D6-A21B-A69542B88DED}"/>
    <cellStyle name="Calcolo 3 5" xfId="29098" xr:uid="{09F9B915-769A-458F-845C-4FD22E5AEA77}"/>
    <cellStyle name="Calcolo 3 5 2" xfId="34306" xr:uid="{FA2BFCCE-F5B0-404A-BE30-B82B4CC1B62B}"/>
    <cellStyle name="Calcolo 3 6" xfId="32135" xr:uid="{06B5FD3F-C9B6-4CAB-90C0-B20CB6824DFD}"/>
    <cellStyle name="Calcolo 4" xfId="27159" xr:uid="{FEEDEEF4-9C2A-43EE-BF4A-C881485561B7}"/>
    <cellStyle name="Calcolo 4 2" xfId="27437" xr:uid="{9521EFEA-FD7D-4858-BC65-84058385E2C2}"/>
    <cellStyle name="Calcolo 4 2 2" xfId="29702" xr:uid="{7EC3774B-F50C-4CAC-8EC0-4071DBBA3CC9}"/>
    <cellStyle name="Calcolo 4 2 2 2" xfId="34879" xr:uid="{27D900D1-7474-4952-8377-1116ADB74753}"/>
    <cellStyle name="Calcolo 4 2 3" xfId="32718" xr:uid="{D8029EC3-68D6-4707-988D-F8757666B482}"/>
    <cellStyle name="Calcolo 4 3" xfId="29603" xr:uid="{FFFC457F-3C42-49E4-BC90-ED9FDBA87DE4}"/>
    <cellStyle name="Calcolo 4 3 2" xfId="34796" xr:uid="{D0D357A8-9D32-4870-9DF5-2C9552D6223B}"/>
    <cellStyle name="Calcolo 4 4" xfId="32629" xr:uid="{E45EC878-39C0-40DC-8552-78F5C6B01A2B}"/>
    <cellStyle name="Calcolo 5" xfId="27231" xr:uid="{4936A34A-5D07-402D-860E-1A8632E504DC}"/>
    <cellStyle name="Calcolo 5 2" xfId="29634" xr:uid="{51661E15-1673-4767-9B85-47C58688C337}"/>
    <cellStyle name="Calcolo 5 2 2" xfId="34823" xr:uid="{3BE036FA-2DDD-4A36-A037-301961AB0B33}"/>
    <cellStyle name="Calcolo 5 3" xfId="32656" xr:uid="{B5FE4D43-9ECF-4700-8474-4A871EEC9139}"/>
    <cellStyle name="Calcolo 6" xfId="27303" xr:uid="{3340A70E-FBEC-4261-965C-DB029CD1A61A}"/>
    <cellStyle name="Calcolo 6 2" xfId="29663" xr:uid="{4CB78980-F00C-4566-A14B-FB625FCEEF0C}"/>
    <cellStyle name="Calcolo 6 2 2" xfId="34850" xr:uid="{469F75A6-DD28-44D6-B7F6-B5B7F423403E}"/>
    <cellStyle name="Calcolo 6 3" xfId="32683" xr:uid="{6F6433A1-0459-4116-BC9E-D8C568B06D33}"/>
    <cellStyle name="Calcolo 7" xfId="29030" xr:uid="{98AE36B3-F424-4187-9768-FA7488FF5800}"/>
    <cellStyle name="Calcolo 7 2" xfId="34241" xr:uid="{66003B0F-34AD-45FA-A311-373B8A49D281}"/>
    <cellStyle name="Calcolo 8" xfId="32069" xr:uid="{62A6A47F-D1DC-4E3C-9E84-A9A5FDB2C0B2}"/>
    <cellStyle name="Calculation" xfId="1798" builtinId="22" customBuiltin="1"/>
    <cellStyle name="Calculation 1" xfId="36160" xr:uid="{511E0300-5AE6-4FF6-B6C2-96D3B6755726}"/>
    <cellStyle name="Calculation 10" xfId="3546" xr:uid="{2E97F276-EDC5-4548-B870-7777478EDFB9}"/>
    <cellStyle name="Calculation 10 2" xfId="27550" xr:uid="{8C541E99-D802-4978-BFD8-677F597EE59D}"/>
    <cellStyle name="Calculation 10 2 2" xfId="29762" xr:uid="{3ABFD875-C68A-4152-9EFA-513D803F3B96}"/>
    <cellStyle name="Calculation 10 2 2 2" xfId="34927" xr:uid="{6DF32135-1B0C-4BDF-B04E-91A2EE9660AF}"/>
    <cellStyle name="Calculation 10 2 3" xfId="32767" xr:uid="{9D52E8DE-7EF6-4F53-8775-D1361A68A9F7}"/>
    <cellStyle name="Calculation 10 3" xfId="28400" xr:uid="{AA48500F-A687-4025-A843-0CFC0BD41709}"/>
    <cellStyle name="Calculation 10 3 2" xfId="33611" xr:uid="{9338E79B-5EC1-4DC2-AC72-181E5C9DAF89}"/>
    <cellStyle name="Calculation 10 4" xfId="31360" xr:uid="{B2031FB9-85AF-4E3E-8DF2-E354975B97BE}"/>
    <cellStyle name="Calculation 10 5" xfId="38341" xr:uid="{1616E636-E4F5-426D-8209-1D20F28D2B1D}"/>
    <cellStyle name="Calculation 11" xfId="3547" xr:uid="{5A74BD23-2B70-4790-96CA-B27A9DB21436}"/>
    <cellStyle name="Calculation 11 2" xfId="27551" xr:uid="{C897E3A1-2ABB-4B14-9F24-4975B3074677}"/>
    <cellStyle name="Calculation 11 2 2" xfId="29763" xr:uid="{2EA61F57-F72F-4C95-AC00-EDFC9B76C99A}"/>
    <cellStyle name="Calculation 11 2 2 2" xfId="34928" xr:uid="{1CF9236D-5CED-407D-B3D5-20A23F74FBE9}"/>
    <cellStyle name="Calculation 11 2 3" xfId="32768" xr:uid="{B5DECFEB-C386-4ECB-B9D2-17F7AACE6660}"/>
    <cellStyle name="Calculation 11 3" xfId="28399" xr:uid="{C4DC3D32-2354-4817-8C85-8CE3DE7B37DF}"/>
    <cellStyle name="Calculation 11 3 2" xfId="33610" xr:uid="{46AD64A4-2CE5-4709-83CF-DC7418029DB5}"/>
    <cellStyle name="Calculation 11 4" xfId="31361" xr:uid="{D7120D54-07D6-4BE4-A6FD-F4A6A2B56673}"/>
    <cellStyle name="Calculation 11 5" xfId="38342" xr:uid="{C84FE247-6221-4428-A890-D541972178E8}"/>
    <cellStyle name="Calculation 12" xfId="3548" xr:uid="{ED6BC463-68E9-4A03-8C8F-9178E93BD8D9}"/>
    <cellStyle name="Calculation 12 2" xfId="27552" xr:uid="{F39329E2-AF65-4CAC-9934-A371AD66E4E1}"/>
    <cellStyle name="Calculation 12 2 2" xfId="29764" xr:uid="{A962AB44-26FC-4DA5-9AA8-4B7042D73BF3}"/>
    <cellStyle name="Calculation 12 2 2 2" xfId="34929" xr:uid="{3F3361AC-CD8D-4B21-A7B7-8F2EED528EFA}"/>
    <cellStyle name="Calculation 12 2 3" xfId="32769" xr:uid="{E0CF6B9D-BDBA-440A-A9DA-D2D505977001}"/>
    <cellStyle name="Calculation 12 3" xfId="28398" xr:uid="{F19D25BF-2199-4BCC-AA16-151644D79DB7}"/>
    <cellStyle name="Calculation 12 3 2" xfId="33609" xr:uid="{AEAA9F28-B4D9-4014-943E-55E196F5B75D}"/>
    <cellStyle name="Calculation 12 4" xfId="31362" xr:uid="{4743B6F0-7AD3-4381-A47C-D413A77322C6}"/>
    <cellStyle name="Calculation 12 5" xfId="38343" xr:uid="{9E3A1879-FAAC-4175-8232-AD3FB915D023}"/>
    <cellStyle name="Calculation 13" xfId="3549" xr:uid="{F6F0CA29-1648-4513-9C65-7EDCDACCFFB3}"/>
    <cellStyle name="Calculation 13 2" xfId="27553" xr:uid="{F1890C99-F946-4922-9550-0E982159BCEF}"/>
    <cellStyle name="Calculation 13 2 2" xfId="29765" xr:uid="{3A0EF4C7-6805-4CA7-8131-0009C97250E8}"/>
    <cellStyle name="Calculation 13 2 2 2" xfId="34930" xr:uid="{9DFF5E02-9ACE-49DB-A3FF-AD15E952945B}"/>
    <cellStyle name="Calculation 13 2 3" xfId="32770" xr:uid="{1A8B47D1-01D7-47EE-A351-8EC16E7FA2CF}"/>
    <cellStyle name="Calculation 13 3" xfId="28397" xr:uid="{79C0A126-0908-4E92-80A7-33A7800DD33B}"/>
    <cellStyle name="Calculation 13 3 2" xfId="33608" xr:uid="{1A6DF060-4EDD-48A1-826C-0041C544EA58}"/>
    <cellStyle name="Calculation 13 4" xfId="31363" xr:uid="{65B760A9-4A83-4A6B-BF7F-4E416CF3B064}"/>
    <cellStyle name="Calculation 13 5" xfId="38344" xr:uid="{658CAFC7-CCE9-464B-8592-1E0C46FB5D3D}"/>
    <cellStyle name="Calculation 14" xfId="3550" xr:uid="{A964844D-CBFD-40A9-BF82-5D9F45DCA50E}"/>
    <cellStyle name="Calculation 14 2" xfId="27554" xr:uid="{39974219-8D96-4A3B-85E6-3C269D29435C}"/>
    <cellStyle name="Calculation 14 2 2" xfId="29766" xr:uid="{F62596B0-92A9-40D0-B121-7F2F25E19256}"/>
    <cellStyle name="Calculation 14 2 2 2" xfId="34931" xr:uid="{5DA78A60-A7EB-45A4-8EDE-6DAE6994C777}"/>
    <cellStyle name="Calculation 14 2 3" xfId="32771" xr:uid="{ABD3545C-082D-4936-B4EE-E2887F35CE17}"/>
    <cellStyle name="Calculation 14 3" xfId="28396" xr:uid="{E08E3F3E-A02B-45BB-BDA2-9230CCF35B8A}"/>
    <cellStyle name="Calculation 14 3 2" xfId="33607" xr:uid="{BEAD7B01-F8F9-43EB-B994-CF346B4D5D31}"/>
    <cellStyle name="Calculation 14 4" xfId="31364" xr:uid="{27647CFA-E4AC-4949-B896-58EE90A366D9}"/>
    <cellStyle name="Calculation 14 5" xfId="38345" xr:uid="{D48DA6E5-424E-4869-9CE8-4582BED9A674}"/>
    <cellStyle name="Calculation 15" xfId="3551" xr:uid="{A37D3189-E20B-439C-ACF5-191A9BC4E97B}"/>
    <cellStyle name="Calculation 15 2" xfId="27555" xr:uid="{2873EBE1-2B87-40A6-AC26-1FB4C27E2B50}"/>
    <cellStyle name="Calculation 15 2 2" xfId="29767" xr:uid="{CEC53C82-4C36-4A5E-B5BE-BE802660A5C5}"/>
    <cellStyle name="Calculation 15 2 2 2" xfId="34932" xr:uid="{222D8EA9-FAAF-461C-890E-09C940BB29EA}"/>
    <cellStyle name="Calculation 15 2 3" xfId="32772" xr:uid="{A2CB317D-FE21-437B-A3AE-79E0E86BDBA3}"/>
    <cellStyle name="Calculation 15 3" xfId="28395" xr:uid="{9CA45773-89A7-4487-9DE2-F7EDF51F4716}"/>
    <cellStyle name="Calculation 15 3 2" xfId="33606" xr:uid="{0B6BADB0-359D-4EB6-8853-A51C7FD294AF}"/>
    <cellStyle name="Calculation 15 4" xfId="31365" xr:uid="{B7761988-510E-4A9A-B09A-2D84C80DD2BB}"/>
    <cellStyle name="Calculation 15 5" xfId="38346" xr:uid="{12C4BAF4-178E-43C8-9135-00626E71BCD2}"/>
    <cellStyle name="Calculation 16" xfId="3552" xr:uid="{7387047B-8A25-4894-8FEF-62AF58D549BF}"/>
    <cellStyle name="Calculation 16 2" xfId="27556" xr:uid="{230ED63B-CE09-41C7-9859-4399FAE2E6A4}"/>
    <cellStyle name="Calculation 16 2 2" xfId="29768" xr:uid="{2221AE7F-2412-4A76-81EC-A03E84A85A41}"/>
    <cellStyle name="Calculation 16 2 2 2" xfId="34933" xr:uid="{A9C799C8-9098-4F56-B571-0377F437DA8D}"/>
    <cellStyle name="Calculation 16 2 3" xfId="32773" xr:uid="{186E961D-7F80-41BE-90CE-EA0A607DCFD3}"/>
    <cellStyle name="Calculation 16 3" xfId="28394" xr:uid="{9035470A-DD39-49DF-9357-76347343AD01}"/>
    <cellStyle name="Calculation 16 3 2" xfId="33605" xr:uid="{FF073B91-9E65-4BA6-B857-15FD8DD33273}"/>
    <cellStyle name="Calculation 16 4" xfId="31366" xr:uid="{D3F8EB81-E50E-4BFA-BCB0-4C1695980EDD}"/>
    <cellStyle name="Calculation 16 5" xfId="38347" xr:uid="{598BE41C-88DD-418F-8924-92CD87E0B600}"/>
    <cellStyle name="Calculation 17" xfId="3553" xr:uid="{F214D307-338E-4973-A1ED-5AE6EC8A2741}"/>
    <cellStyle name="Calculation 17 2" xfId="27557" xr:uid="{D17FA81D-B465-4282-A588-0CD806D3C1C7}"/>
    <cellStyle name="Calculation 17 2 2" xfId="29769" xr:uid="{AA295523-5D20-435A-88D7-F5D716807CBD}"/>
    <cellStyle name="Calculation 17 2 2 2" xfId="34934" xr:uid="{7DDC8BBC-7C90-4C99-B2A8-CB055F81A7D5}"/>
    <cellStyle name="Calculation 17 2 3" xfId="32774" xr:uid="{E887486A-8DE7-4DA0-9CA4-7D6BC2ECF580}"/>
    <cellStyle name="Calculation 17 3" xfId="28393" xr:uid="{75A1D210-D750-432B-8524-FFF0704E9072}"/>
    <cellStyle name="Calculation 17 3 2" xfId="33604" xr:uid="{42EAB06E-CCD4-4B6A-BB36-9065C3AA467D}"/>
    <cellStyle name="Calculation 17 4" xfId="31367" xr:uid="{5B4CD17C-1B83-431B-97BE-C32D2BDF7DEB}"/>
    <cellStyle name="Calculation 17 5" xfId="38348" xr:uid="{E3CD6F3F-E6F9-47BA-B3B1-E3F82ACF8AAB}"/>
    <cellStyle name="Calculation 18" xfId="3554" xr:uid="{AE6E5B8C-05C3-4BF9-A9DC-D2C7A23827C8}"/>
    <cellStyle name="Calculation 18 2" xfId="27558" xr:uid="{55188D1C-91FE-4876-8FA7-902D3E546245}"/>
    <cellStyle name="Calculation 18 2 2" xfId="29770" xr:uid="{5A5A53A1-24D5-4F3E-A59E-EAA6D1C5B572}"/>
    <cellStyle name="Calculation 18 2 2 2" xfId="34935" xr:uid="{2129E1FE-F5C7-46CD-9627-5D225AA5B611}"/>
    <cellStyle name="Calculation 18 2 3" xfId="32775" xr:uid="{A02B3B20-3A55-4EF0-B56D-450353042224}"/>
    <cellStyle name="Calculation 18 3" xfId="28392" xr:uid="{8F668F3B-1D2A-489A-83E1-64A42DD8BB1F}"/>
    <cellStyle name="Calculation 18 3 2" xfId="33603" xr:uid="{359617EC-5839-415F-8B54-D74027572F22}"/>
    <cellStyle name="Calculation 18 4" xfId="31368" xr:uid="{DCBB84BE-5C92-4E4B-AB30-75A3CC8FB53D}"/>
    <cellStyle name="Calculation 18 5" xfId="38349" xr:uid="{182D1EC0-1D3F-4894-A9AF-75824AD8DFD6}"/>
    <cellStyle name="Calculation 19" xfId="3555" xr:uid="{13E6EE9E-BDB7-4B9F-8349-138B6BCA4FEC}"/>
    <cellStyle name="Calculation 19 2" xfId="27559" xr:uid="{A77E3B90-76D7-45E3-927B-287A392BC40A}"/>
    <cellStyle name="Calculation 19 2 2" xfId="29771" xr:uid="{EFC7B5A6-F12A-430F-B42A-2D20C8197B9C}"/>
    <cellStyle name="Calculation 19 2 2 2" xfId="34936" xr:uid="{2FF59D2C-FCED-4343-8FBD-D1D0157B0E67}"/>
    <cellStyle name="Calculation 19 2 3" xfId="32776" xr:uid="{7D1AE46C-0BE9-4633-87D1-BA69BBE30D7D}"/>
    <cellStyle name="Calculation 19 3" xfId="28391" xr:uid="{7BA78CAA-2E32-48FA-A693-4FDB2A3D39BD}"/>
    <cellStyle name="Calculation 19 3 2" xfId="33602" xr:uid="{5F824CBA-0221-49DB-9D4E-683B63D26AC3}"/>
    <cellStyle name="Calculation 19 4" xfId="31369" xr:uid="{16C10AF8-3528-4C74-8F93-57CEAD55DA79}"/>
    <cellStyle name="Calculation 19 5" xfId="38350" xr:uid="{3A40E322-4DDF-497E-933C-8CB12B06C388}"/>
    <cellStyle name="Calculation 2" xfId="401" xr:uid="{C28F5706-0134-4108-8D41-4BB4D0756D41}"/>
    <cellStyle name="Calculation 2 10" xfId="402" xr:uid="{C85CB19E-5896-4800-B59C-5C341A9FFA79}"/>
    <cellStyle name="Calculation 2 10 2" xfId="27561" xr:uid="{393D326B-073C-4F7E-87C3-1F15AFB0AF0C}"/>
    <cellStyle name="Calculation 2 10 2 2" xfId="29773" xr:uid="{DE20B4B9-DF32-45C9-A041-45C972D2FDA1}"/>
    <cellStyle name="Calculation 2 10 2 2 2" xfId="34938" xr:uid="{9EB7BD23-5930-480C-A71E-4C873CB9472E}"/>
    <cellStyle name="Calculation 2 10 2 3" xfId="32778" xr:uid="{F9428CD2-AC61-4F6D-B7E0-BF240E944F29}"/>
    <cellStyle name="Calculation 2 10 2 4" xfId="36404" xr:uid="{155BCF41-BC63-47FC-9E59-F6B3B7BCE1B1}"/>
    <cellStyle name="Calculation 2 10 3" xfId="28389" xr:uid="{EA6C0587-116C-44D3-AF35-F104552A45AC}"/>
    <cellStyle name="Calculation 2 10 3 2" xfId="33600" xr:uid="{047D595D-6217-477F-9220-55F57900CA89}"/>
    <cellStyle name="Calculation 2 10 4" xfId="30550" xr:uid="{508794DB-7D1E-4A19-B8F8-5C13CBD0DB4E}"/>
    <cellStyle name="Calculation 2 10 5" xfId="36187" xr:uid="{287D1A99-771F-4001-8BC5-8F19ECD033AA}"/>
    <cellStyle name="Calculation 2 10 6" xfId="38352" xr:uid="{BB90F284-2FEF-4F60-9952-962895029DF7}"/>
    <cellStyle name="Calculation 2 10 7" xfId="3557" xr:uid="{452DE5D8-F425-44B4-AAD2-E5CFD66F3481}"/>
    <cellStyle name="Calculation 2 10 8" xfId="54233" xr:uid="{04E9B24A-92AD-4F99-A865-8D498034FAE6}"/>
    <cellStyle name="Calculation 2 11" xfId="3558" xr:uid="{BD9581CA-5B62-4892-8239-22748DAFDF41}"/>
    <cellStyle name="Calculation 2 11 2" xfId="27562" xr:uid="{000D98A6-3990-495D-B26C-CA483FB58313}"/>
    <cellStyle name="Calculation 2 11 2 2" xfId="29774" xr:uid="{BC4F3F36-3CE6-4E43-B6F7-605C5BF92995}"/>
    <cellStyle name="Calculation 2 11 2 2 2" xfId="34939" xr:uid="{D218176D-06DF-4872-9E8B-DA163411797E}"/>
    <cellStyle name="Calculation 2 11 2 3" xfId="32779" xr:uid="{DF1C1937-70B2-4E6D-90F6-98516A524D0E}"/>
    <cellStyle name="Calculation 2 11 3" xfId="28388" xr:uid="{B4293D1D-E083-4FE4-9F12-7C11193D91BA}"/>
    <cellStyle name="Calculation 2 11 3 2" xfId="33599" xr:uid="{6985FB2E-0CBF-498D-A824-90A4B222690B}"/>
    <cellStyle name="Calculation 2 11 4" xfId="31371" xr:uid="{5C729BC8-AA78-4125-A77C-9BCC12C21E19}"/>
    <cellStyle name="Calculation 2 11 5" xfId="38353" xr:uid="{51F92E04-F017-4019-99AE-E12306D1E189}"/>
    <cellStyle name="Calculation 2 12" xfId="21744" xr:uid="{876F3D45-08BE-4FD8-94D4-7A189BCE026B}"/>
    <cellStyle name="Calculation 2 13" xfId="27560" xr:uid="{C62DEDE5-BFB7-4FB0-B3D6-A97D4639D187}"/>
    <cellStyle name="Calculation 2 13 2" xfId="29772" xr:uid="{EEDDCB52-D75D-44CA-A9D5-77582FAA9B58}"/>
    <cellStyle name="Calculation 2 13 2 2" xfId="34937" xr:uid="{BB8CF382-0858-4CE0-82F0-5628DC26300F}"/>
    <cellStyle name="Calculation 2 13 3" xfId="32777" xr:uid="{BE633D7F-2493-4A5F-8E56-1B6CEA9866AF}"/>
    <cellStyle name="Calculation 2 14" xfId="28390" xr:uid="{C3F22265-D727-496C-965E-FCD73667F4FA}"/>
    <cellStyle name="Calculation 2 14 2" xfId="33601" xr:uid="{9B146B27-3130-4AFC-982E-9E0CB6949AC9}"/>
    <cellStyle name="Calculation 2 15" xfId="30511" xr:uid="{A052E622-FC18-4CCE-9EAA-72BF6DA0F6BB}"/>
    <cellStyle name="Calculation 2 16" xfId="31370" xr:uid="{426538F2-FA38-44E3-8092-BB707B1CE28C}"/>
    <cellStyle name="Calculation 2 17" xfId="36161" xr:uid="{83555DC8-A766-4FAE-B712-95CCFEEAAE66}"/>
    <cellStyle name="Calculation 2 18" xfId="38351" xr:uid="{163CAC0D-5484-40ED-ADB5-4686AC868C12}"/>
    <cellStyle name="Calculation 2 19" xfId="3556" xr:uid="{97E9D54E-424F-4A68-9007-4F48D2946242}"/>
    <cellStyle name="Calculation 2 2" xfId="403" xr:uid="{F2DB05E2-7F6A-48E0-B691-9000FEEEDC68}"/>
    <cellStyle name="Calculation 2 2 2" xfId="3560" xr:uid="{B8ECD0CF-809E-4D4E-891F-E13BB010C613}"/>
    <cellStyle name="Calculation 2 2 2 2" xfId="27564" xr:uid="{17109E9F-1A9B-47EF-AFE0-CF0340EFA6C6}"/>
    <cellStyle name="Calculation 2 2 2 2 2" xfId="29776" xr:uid="{6AA60AA6-7A6A-419B-869C-8196B2C826DD}"/>
    <cellStyle name="Calculation 2 2 2 2 2 2" xfId="34941" xr:uid="{4DCCAC2B-F029-4107-85A2-EBF217F37885}"/>
    <cellStyle name="Calculation 2 2 2 2 3" xfId="32781" xr:uid="{AD7EDB5C-5765-490C-B523-6A4DB45BE4FD}"/>
    <cellStyle name="Calculation 2 2 2 3" xfId="28386" xr:uid="{E8699AE4-D1BC-4127-85AA-2D51E731896D}"/>
    <cellStyle name="Calculation 2 2 2 3 2" xfId="33597" xr:uid="{473355E2-2633-4C2A-B7A4-D0B97EDA3F72}"/>
    <cellStyle name="Calculation 2 2 2 4" xfId="31372" xr:uid="{98D12704-ACCA-4632-9D80-B7A807B50F00}"/>
    <cellStyle name="Calculation 2 2 2 5" xfId="36358" xr:uid="{287E3DC2-85C3-469D-B0BD-F23365C61ED1}"/>
    <cellStyle name="Calculation 2 2 2 6" xfId="38355" xr:uid="{4219B29B-4E65-4039-8551-04B1920046F5}"/>
    <cellStyle name="Calculation 2 2 3" xfId="27563" xr:uid="{06BA2AAA-0B30-4E93-ADE4-BD5C1A7A528F}"/>
    <cellStyle name="Calculation 2 2 3 2" xfId="29775" xr:uid="{865E3E72-6F80-4F7F-889C-171ADCE0DC7B}"/>
    <cellStyle name="Calculation 2 2 3 2 2" xfId="34940" xr:uid="{AF4DE7E5-DF95-4863-9461-8159F27C65D5}"/>
    <cellStyle name="Calculation 2 2 3 3" xfId="32780" xr:uid="{E477C4A8-1D73-4AEC-81C0-EB23E815E80F}"/>
    <cellStyle name="Calculation 2 2 4" xfId="28387" xr:uid="{A65D016E-7373-43BF-A427-076F538ACD00}"/>
    <cellStyle name="Calculation 2 2 4 2" xfId="33598" xr:uid="{61EBEFDC-EE33-4A95-99B2-EEDD71CE8D0B}"/>
    <cellStyle name="Calculation 2 2 5" xfId="30551" xr:uid="{33A2C159-304D-4C91-9348-15B959C09684}"/>
    <cellStyle name="Calculation 2 2 6" xfId="36188" xr:uid="{B29D3838-C63D-4DFA-9CC3-A4755A66FC38}"/>
    <cellStyle name="Calculation 2 2 7" xfId="38354" xr:uid="{BB9B1C0F-5CA9-479A-8589-DA12831AC3DC}"/>
    <cellStyle name="Calculation 2 2 8" xfId="3559" xr:uid="{18B8B97E-EEBD-4073-A192-984A55475264}"/>
    <cellStyle name="Calculation 2 2 9" xfId="54234" xr:uid="{CC751E2F-4EB0-4347-A165-2F43F4ED306A}"/>
    <cellStyle name="Calculation 2 20" xfId="54232" xr:uid="{99327159-C568-4208-B2F6-6DDDACC730B3}"/>
    <cellStyle name="Calculation 2 3" xfId="404" xr:uid="{7E0CD0E5-C4BE-4053-85BE-C75DB6A71936}"/>
    <cellStyle name="Calculation 2 3 2" xfId="3562" xr:uid="{C5E3BBBD-3F9A-4555-A5A4-E1B9B0FE74E0}"/>
    <cellStyle name="Calculation 2 3 2 2" xfId="27566" xr:uid="{0BCC0CC4-F75D-4EFC-B700-3BDE2A605538}"/>
    <cellStyle name="Calculation 2 3 2 2 2" xfId="29778" xr:uid="{DDBF1E0D-6ECC-4DB2-B15E-D6280FEA340A}"/>
    <cellStyle name="Calculation 2 3 2 2 2 2" xfId="34943" xr:uid="{E36B21B6-D8F4-40D2-8CFA-E857FC46BB63}"/>
    <cellStyle name="Calculation 2 3 2 2 3" xfId="32783" xr:uid="{190C4D2C-4E50-4BD3-A4B6-0DBF51AA4470}"/>
    <cellStyle name="Calculation 2 3 2 3" xfId="28384" xr:uid="{6E0BD914-2826-4056-971C-EDA6D4323A10}"/>
    <cellStyle name="Calculation 2 3 2 3 2" xfId="33595" xr:uid="{B9B39238-AB58-4F22-9564-8C61F6A6F0A9}"/>
    <cellStyle name="Calculation 2 3 2 4" xfId="31373" xr:uid="{D4B38025-4484-4BE9-A9ED-37461DEBC81D}"/>
    <cellStyle name="Calculation 2 3 2 5" xfId="36373" xr:uid="{83784D50-212C-4DD5-AE12-128DFB287A15}"/>
    <cellStyle name="Calculation 2 3 2 6" xfId="38357" xr:uid="{2E99BC4E-235C-47A4-BE52-0FFB3DEBBEBC}"/>
    <cellStyle name="Calculation 2 3 3" xfId="27565" xr:uid="{A59BB0BA-5D5A-43F6-878B-6D8A64B14E91}"/>
    <cellStyle name="Calculation 2 3 3 2" xfId="29777" xr:uid="{AEFD4AE6-601F-4ED4-873D-436556BF371C}"/>
    <cellStyle name="Calculation 2 3 3 2 2" xfId="34942" xr:uid="{F5077CF2-4C57-479D-8CEB-46C3B7D75C47}"/>
    <cellStyle name="Calculation 2 3 3 3" xfId="32782" xr:uid="{C76E9A6D-227F-4973-A40A-3BA52419FB7B}"/>
    <cellStyle name="Calculation 2 3 4" xfId="28385" xr:uid="{51C908C0-6747-4EB3-B2EC-77C4914122E0}"/>
    <cellStyle name="Calculation 2 3 4 2" xfId="33596" xr:uid="{2C1C85F9-A713-4DEE-842E-452DD3AF3976}"/>
    <cellStyle name="Calculation 2 3 5" xfId="30552" xr:uid="{34CD1D1F-213B-4A0B-9321-9A7BD4570735}"/>
    <cellStyle name="Calculation 2 3 6" xfId="36189" xr:uid="{E281BEEC-025C-429E-808C-2D67476614FE}"/>
    <cellStyle name="Calculation 2 3 7" xfId="38356" xr:uid="{94B93D45-395C-44C6-AF76-481B48C19C9F}"/>
    <cellStyle name="Calculation 2 3 8" xfId="3561" xr:uid="{976A194A-0090-451B-98B0-84F52C20A703}"/>
    <cellStyle name="Calculation 2 3 9" xfId="54235" xr:uid="{DE5D5222-12AD-4B07-A240-6CB76C437F79}"/>
    <cellStyle name="Calculation 2 4" xfId="405" xr:uid="{D75562FD-9BF5-4B36-97A5-F959FC1509DD}"/>
    <cellStyle name="Calculation 2 4 2" xfId="27567" xr:uid="{C89439D8-3640-4009-AF86-B975F79DFA02}"/>
    <cellStyle name="Calculation 2 4 2 2" xfId="29779" xr:uid="{43682046-CC4C-4B68-B712-2B927B56D544}"/>
    <cellStyle name="Calculation 2 4 2 2 2" xfId="34944" xr:uid="{32E3F203-940B-4823-925A-30CC4DBB13BB}"/>
    <cellStyle name="Calculation 2 4 2 3" xfId="32784" xr:uid="{A694230B-2473-4921-A5B7-ABB5BD926D16}"/>
    <cellStyle name="Calculation 2 4 2 4" xfId="36417" xr:uid="{2848A5C6-0B4E-4A15-AFD7-0FDC4518FE6F}"/>
    <cellStyle name="Calculation 2 4 3" xfId="28383" xr:uid="{95807583-3CDE-4432-AA48-BF9B68DB39BA}"/>
    <cellStyle name="Calculation 2 4 3 2" xfId="33594" xr:uid="{E6D9FFE0-2B44-4591-9F4B-DD3DE7BAFA3F}"/>
    <cellStyle name="Calculation 2 4 4" xfId="30553" xr:uid="{395A10A9-CB20-4BFD-80FF-94DA58830626}"/>
    <cellStyle name="Calculation 2 4 5" xfId="36190" xr:uid="{D340506F-B518-412D-906D-1BD1A6DE35C6}"/>
    <cellStyle name="Calculation 2 4 6" xfId="38358" xr:uid="{2132A0F5-F4A6-4FB2-A076-C545C5CF18B8}"/>
    <cellStyle name="Calculation 2 4 7" xfId="3563" xr:uid="{09506713-C2EF-497A-BBC7-D8B1891FBD5E}"/>
    <cellStyle name="Calculation 2 4 8" xfId="54236" xr:uid="{61B73BEC-2DD3-45F5-993B-DED0DB1E7EC8}"/>
    <cellStyle name="Calculation 2 5" xfId="406" xr:uid="{51CE351C-3607-4134-B8A2-838D842D8C8E}"/>
    <cellStyle name="Calculation 2 5 2" xfId="27568" xr:uid="{2103A21D-E3D2-4D51-B3E1-53E08BA2AD80}"/>
    <cellStyle name="Calculation 2 5 2 2" xfId="29780" xr:uid="{A7BBFA3C-4482-4722-99B6-B4B3FD29F8F5}"/>
    <cellStyle name="Calculation 2 5 2 2 2" xfId="34945" xr:uid="{8BB5493C-8D67-407A-B66B-5348AE1DBAD8}"/>
    <cellStyle name="Calculation 2 5 2 3" xfId="32785" xr:uid="{9B2C4EC9-5208-469C-AB2D-893A663C30D1}"/>
    <cellStyle name="Calculation 2 5 2 4" xfId="36359" xr:uid="{F29EDF10-32F4-4BD1-AC82-183434E5FD6C}"/>
    <cellStyle name="Calculation 2 5 3" xfId="28382" xr:uid="{1483A7C0-9460-48FE-92D0-D86871B569BD}"/>
    <cellStyle name="Calculation 2 5 3 2" xfId="33593" xr:uid="{6F9DEDFD-6527-4022-ABF1-BF342DCBFFA4}"/>
    <cellStyle name="Calculation 2 5 4" xfId="30554" xr:uid="{A3585CC7-44E3-49D4-A4E5-2798B3861A4C}"/>
    <cellStyle name="Calculation 2 5 5" xfId="36191" xr:uid="{C2B1EE19-12C3-401F-B5F4-D20E2FA010BA}"/>
    <cellStyle name="Calculation 2 5 6" xfId="38359" xr:uid="{D95C358C-9642-45C7-B5B3-FA182AE8AE7B}"/>
    <cellStyle name="Calculation 2 5 7" xfId="3564" xr:uid="{F7A85D41-6E99-460B-993B-71685BA96F97}"/>
    <cellStyle name="Calculation 2 5 8" xfId="54237" xr:uid="{9EA8991B-F5C0-40A3-9A6D-C9B635A30B12}"/>
    <cellStyle name="Calculation 2 6" xfId="407" xr:uid="{86200B1A-B757-4FAA-82DC-0F337786C82D}"/>
    <cellStyle name="Calculation 2 6 2" xfId="27569" xr:uid="{106C438B-40CB-4EC5-BACE-597DD6204FB3}"/>
    <cellStyle name="Calculation 2 6 2 2" xfId="29781" xr:uid="{D1D883F1-3EAA-48DA-B584-86EF642FFAB4}"/>
    <cellStyle name="Calculation 2 6 2 2 2" xfId="34946" xr:uid="{8A54D092-AA84-4B7C-9C40-7B396F36396C}"/>
    <cellStyle name="Calculation 2 6 2 3" xfId="32786" xr:uid="{C7F8DD55-EA2D-42BF-9E4A-F32C9F560ED8}"/>
    <cellStyle name="Calculation 2 6 2 4" xfId="36360" xr:uid="{D2A5A2AB-E3A5-4B33-87CD-F468B1EB2E32}"/>
    <cellStyle name="Calculation 2 6 3" xfId="28381" xr:uid="{907E173A-2C66-4201-A6F2-A967AFD7879E}"/>
    <cellStyle name="Calculation 2 6 3 2" xfId="33592" xr:uid="{4A998DAF-2B57-436C-AD72-A3EBA0EAA9E2}"/>
    <cellStyle name="Calculation 2 6 4" xfId="30555" xr:uid="{6605672C-7F00-464D-B276-FBE2FC31E2FC}"/>
    <cellStyle name="Calculation 2 6 5" xfId="36192" xr:uid="{08AD9F4C-FF3B-417A-95E6-19432458C34A}"/>
    <cellStyle name="Calculation 2 6 6" xfId="38360" xr:uid="{A0632583-E08B-4A27-8285-08A0F02DE01D}"/>
    <cellStyle name="Calculation 2 6 7" xfId="3565" xr:uid="{28CF433B-F1E1-4C43-A60B-A7AB91195C95}"/>
    <cellStyle name="Calculation 2 6 8" xfId="54238" xr:uid="{F2FF9D9A-903C-4CFB-BA90-B2DC95611AAC}"/>
    <cellStyle name="Calculation 2 7" xfId="408" xr:uid="{73F16D8A-A0B0-468B-A441-FF075A5444E6}"/>
    <cellStyle name="Calculation 2 7 2" xfId="27570" xr:uid="{74FB424B-13A7-44E6-AD27-7F7E3B0EE79A}"/>
    <cellStyle name="Calculation 2 7 2 2" xfId="29782" xr:uid="{1BB03D0F-C221-4499-9F80-4E71BB635667}"/>
    <cellStyle name="Calculation 2 7 2 2 2" xfId="34947" xr:uid="{2F7D696B-26F2-49B4-A916-6A6ADFC81ADB}"/>
    <cellStyle name="Calculation 2 7 2 3" xfId="32787" xr:uid="{AE35CFD8-A5D3-4412-9F55-A3CC5AE460E2}"/>
    <cellStyle name="Calculation 2 7 2 4" xfId="36372" xr:uid="{FB9F8589-A341-4597-8F97-6968A8C6C194}"/>
    <cellStyle name="Calculation 2 7 3" xfId="28380" xr:uid="{30BFEEB9-99C3-4FE5-B7D5-E7E258A1D260}"/>
    <cellStyle name="Calculation 2 7 3 2" xfId="33591" xr:uid="{88897582-A6F6-4C60-9048-9DAD7B771268}"/>
    <cellStyle name="Calculation 2 7 4" xfId="30556" xr:uid="{E370B173-3E1A-40FA-99E1-E8885CD89E16}"/>
    <cellStyle name="Calculation 2 7 5" xfId="36193" xr:uid="{27C4306D-15E4-42A3-AF25-74EDDA3A3831}"/>
    <cellStyle name="Calculation 2 7 6" xfId="38361" xr:uid="{C65FAC00-F4A2-49C3-A0E2-4C5D5D764633}"/>
    <cellStyle name="Calculation 2 7 7" xfId="3566" xr:uid="{4AB9E946-E10E-44BD-8404-B4775A82D43F}"/>
    <cellStyle name="Calculation 2 7 8" xfId="54239" xr:uid="{E9A0BCCB-88E4-40E3-8AE0-8820E489E40A}"/>
    <cellStyle name="Calculation 2 8" xfId="409" xr:uid="{C8E2C32C-9E07-412A-90B2-4C5806A00DDF}"/>
    <cellStyle name="Calculation 2 8 2" xfId="27571" xr:uid="{3955BD4F-E462-4BA6-A2BD-20C10F0FD06A}"/>
    <cellStyle name="Calculation 2 8 2 2" xfId="29783" xr:uid="{C3FFB502-6681-48C9-982D-B2EE30C9EB07}"/>
    <cellStyle name="Calculation 2 8 2 2 2" xfId="34948" xr:uid="{154E6C3F-62A2-4B6A-B4C5-F91EFA88C57F}"/>
    <cellStyle name="Calculation 2 8 2 3" xfId="32788" xr:uid="{08AF6F86-B386-4027-919A-68177FE28D05}"/>
    <cellStyle name="Calculation 2 8 2 4" xfId="36371" xr:uid="{263AC6A2-10E3-415B-A7B5-F7E0499BB598}"/>
    <cellStyle name="Calculation 2 8 3" xfId="28379" xr:uid="{1D9B29F3-A3CB-4DBA-BA00-A418D9672313}"/>
    <cellStyle name="Calculation 2 8 3 2" xfId="33590" xr:uid="{F58C05A6-DCE7-4815-9493-E152551973AF}"/>
    <cellStyle name="Calculation 2 8 4" xfId="30557" xr:uid="{6F21CDA2-A11F-4974-9D5A-25A70C7AC1C4}"/>
    <cellStyle name="Calculation 2 8 5" xfId="36194" xr:uid="{2160BCFC-0D86-48F1-81D5-2ED0F1A308F6}"/>
    <cellStyle name="Calculation 2 8 6" xfId="38362" xr:uid="{CD6EA6EE-A4F4-49A3-B1F6-AAB434B83014}"/>
    <cellStyle name="Calculation 2 8 7" xfId="3567" xr:uid="{7AF7CB10-EE87-4CD5-9C81-5EE38CA79FFB}"/>
    <cellStyle name="Calculation 2 8 8" xfId="54240" xr:uid="{BD0D3765-4A96-4EA4-9BCE-0C304F342316}"/>
    <cellStyle name="Calculation 2 9" xfId="410" xr:uid="{25BC7FCB-2898-47E5-834D-22911C6A6FFE}"/>
    <cellStyle name="Calculation 2 9 2" xfId="27572" xr:uid="{E870619E-9568-42AE-B333-B64B6239EA8B}"/>
    <cellStyle name="Calculation 2 9 2 2" xfId="29784" xr:uid="{4E25C3EF-0365-4A91-AF92-451F04974229}"/>
    <cellStyle name="Calculation 2 9 2 2 2" xfId="34949" xr:uid="{3C634F10-A361-4D6C-B3F2-C1D3E6EC0DB0}"/>
    <cellStyle name="Calculation 2 9 2 3" xfId="32789" xr:uid="{5D01FA50-611E-41DA-AFE4-CEE90B5D68E4}"/>
    <cellStyle name="Calculation 2 9 2 4" xfId="36370" xr:uid="{1BCF007E-C120-4025-8544-2E38B5266627}"/>
    <cellStyle name="Calculation 2 9 3" xfId="28378" xr:uid="{38D28050-DBD1-44AD-916B-033F245F5642}"/>
    <cellStyle name="Calculation 2 9 3 2" xfId="33589" xr:uid="{8BBA3A97-BCEF-4D7E-917C-A63C1A2EB399}"/>
    <cellStyle name="Calculation 2 9 4" xfId="30558" xr:uid="{F9F63071-AE13-4645-BF85-B750B28531D5}"/>
    <cellStyle name="Calculation 2 9 5" xfId="36195" xr:uid="{6CF3508A-6824-4951-B061-C4A5CE85DC71}"/>
    <cellStyle name="Calculation 2 9 6" xfId="38363" xr:uid="{AF49603B-AF43-44EB-B1C9-3496403A8898}"/>
    <cellStyle name="Calculation 2 9 7" xfId="3568" xr:uid="{77D1DD99-2A5E-4839-B7D4-8B8134D31490}"/>
    <cellStyle name="Calculation 2 9 8" xfId="54241" xr:uid="{034901C4-E785-4820-8BD2-A19771FA46D9}"/>
    <cellStyle name="Calculation 20" xfId="3569" xr:uid="{61A3F71C-5C37-42A4-89F0-A8A91C8CB144}"/>
    <cellStyle name="Calculation 20 2" xfId="27573" xr:uid="{D725CBBA-B062-415D-9F80-E9ABD419D3EA}"/>
    <cellStyle name="Calculation 20 2 2" xfId="29785" xr:uid="{184787BF-C480-433B-94F9-1C3CAA744D49}"/>
    <cellStyle name="Calculation 20 2 2 2" xfId="34950" xr:uid="{696CA071-132B-4F80-97C1-9C107B3A3F9C}"/>
    <cellStyle name="Calculation 20 2 3" xfId="32790" xr:uid="{0600F58D-979A-4BF1-9A4C-9382E77160A5}"/>
    <cellStyle name="Calculation 20 3" xfId="28377" xr:uid="{708DC200-E980-4C5D-BBF2-9B1484614788}"/>
    <cellStyle name="Calculation 20 3 2" xfId="33588" xr:uid="{25BC1DEB-4FED-4063-8AF3-C599519D2047}"/>
    <cellStyle name="Calculation 20 4" xfId="31374" xr:uid="{30430F8F-3A95-474A-8E24-2492CED4A86A}"/>
    <cellStyle name="Calculation 20 5" xfId="38364" xr:uid="{4D61498C-A741-46BC-85E5-3A8B4EAE2D7E}"/>
    <cellStyle name="Calculation 21" xfId="3570" xr:uid="{EA2FA2E0-02FA-402E-9D21-6EA84E192990}"/>
    <cellStyle name="Calculation 21 2" xfId="27574" xr:uid="{38F9FD37-A43F-4614-9803-E458151F0B45}"/>
    <cellStyle name="Calculation 21 2 2" xfId="29786" xr:uid="{C3F8FC3A-3281-4AD7-8965-43F543BB04F4}"/>
    <cellStyle name="Calculation 21 2 2 2" xfId="34951" xr:uid="{1D168847-E7C1-438D-AD06-FD2ED7187A97}"/>
    <cellStyle name="Calculation 21 2 3" xfId="32791" xr:uid="{E4D72731-6E6B-4DCA-B2B6-5F26FFB8E3D2}"/>
    <cellStyle name="Calculation 21 3" xfId="28376" xr:uid="{EB8411E7-4DB5-4B8E-916F-7BCCA3C0F076}"/>
    <cellStyle name="Calculation 21 3 2" xfId="33587" xr:uid="{43FB171D-C814-4602-AD92-DCAF42819F35}"/>
    <cellStyle name="Calculation 21 4" xfId="31375" xr:uid="{EB7822F3-2E55-4280-8222-B5A1202ABEA4}"/>
    <cellStyle name="Calculation 21 5" xfId="38365" xr:uid="{C316D7FC-887B-477B-B17E-0AC8A49C47DA}"/>
    <cellStyle name="Calculation 22" xfId="3571" xr:uid="{6EE29F88-CF0E-4499-95E8-E935E32B9571}"/>
    <cellStyle name="Calculation 22 2" xfId="27575" xr:uid="{938CC130-AC2F-4771-8D9A-A3F431F2539F}"/>
    <cellStyle name="Calculation 22 2 2" xfId="29787" xr:uid="{B6C4B8DA-942A-4DB6-8D66-808AD730BEAE}"/>
    <cellStyle name="Calculation 22 2 2 2" xfId="34952" xr:uid="{E2D0EC91-1B72-409F-B39B-ECB3F18C65EF}"/>
    <cellStyle name="Calculation 22 2 3" xfId="32792" xr:uid="{33135676-1BC9-4BE0-AF73-654239374ACE}"/>
    <cellStyle name="Calculation 22 3" xfId="28375" xr:uid="{78A9FB8E-23A0-40EE-AA11-ED10D4F11003}"/>
    <cellStyle name="Calculation 22 3 2" xfId="33586" xr:uid="{E9E8B2D7-C1B6-4362-B76B-3973A0A50212}"/>
    <cellStyle name="Calculation 22 4" xfId="31376" xr:uid="{07BE6AFB-C264-4AD9-BE30-E85299EBBB0D}"/>
    <cellStyle name="Calculation 22 5" xfId="38366" xr:uid="{EF5A3384-ACE1-43CA-B574-55DEFDCA3DDC}"/>
    <cellStyle name="Calculation 23" xfId="3572" xr:uid="{419E45E0-83D8-4CE0-88F8-ADE109DE670C}"/>
    <cellStyle name="Calculation 23 2" xfId="27576" xr:uid="{79BA09A0-1A16-4110-9FA0-B53AE4C86CB1}"/>
    <cellStyle name="Calculation 23 2 2" xfId="29788" xr:uid="{CFA34E3D-19C1-4489-B506-6264DB4751AE}"/>
    <cellStyle name="Calculation 23 2 2 2" xfId="34953" xr:uid="{E5762370-53CE-453B-B680-EC5EC9963D9F}"/>
    <cellStyle name="Calculation 23 2 3" xfId="32793" xr:uid="{6BB52146-300E-4419-B445-0157E845AA13}"/>
    <cellStyle name="Calculation 23 3" xfId="28374" xr:uid="{3F3A0AEB-229E-4B2D-ACAA-D91025FF57E2}"/>
    <cellStyle name="Calculation 23 3 2" xfId="33585" xr:uid="{D25C8C62-14A5-4B42-B0D8-DF2CF13036BF}"/>
    <cellStyle name="Calculation 23 4" xfId="31377" xr:uid="{7ECBDB33-3655-4741-ABAE-88C7909D62DA}"/>
    <cellStyle name="Calculation 23 5" xfId="38367" xr:uid="{B0899E93-42C9-441A-9202-BC938C7E7C5F}"/>
    <cellStyle name="Calculation 24" xfId="3573" xr:uid="{61EB33D1-44C0-4446-B65D-E14BF597493F}"/>
    <cellStyle name="Calculation 24 2" xfId="27577" xr:uid="{834D15D2-AD27-4860-BE7F-98FBE6ED3214}"/>
    <cellStyle name="Calculation 24 2 2" xfId="29789" xr:uid="{6BC994A4-65E8-4120-9366-9CC807F0E6B0}"/>
    <cellStyle name="Calculation 24 2 2 2" xfId="34954" xr:uid="{67ED2391-DBE8-4EB7-BCC5-F58AF0BE1878}"/>
    <cellStyle name="Calculation 24 2 3" xfId="32794" xr:uid="{CBBD16D8-5275-4046-B806-1C17918EF46B}"/>
    <cellStyle name="Calculation 24 3" xfId="28373" xr:uid="{48953DC6-D3EB-4BE7-99DE-6D0DD23FA35C}"/>
    <cellStyle name="Calculation 24 3 2" xfId="33584" xr:uid="{046ADC6F-FCF6-4B0D-AFC2-2E0E2B79BAA0}"/>
    <cellStyle name="Calculation 24 4" xfId="31378" xr:uid="{D84B06FB-D5B5-4264-A12A-E9EC6DB87887}"/>
    <cellStyle name="Calculation 24 5" xfId="38368" xr:uid="{32D488AA-9254-4B64-869E-8FF208C6FAAB}"/>
    <cellStyle name="Calculation 25" xfId="3574" xr:uid="{D7B06963-95B0-48B3-9F11-DB9158399A92}"/>
    <cellStyle name="Calculation 25 2" xfId="27578" xr:uid="{7DD1DB2B-E951-46F4-9D66-539F544FDDF4}"/>
    <cellStyle name="Calculation 25 2 2" xfId="29790" xr:uid="{F3C53854-0B5B-47CB-8DFF-2C14591A2CB6}"/>
    <cellStyle name="Calculation 25 2 2 2" xfId="34955" xr:uid="{8914329D-5E47-4F24-9F67-E4A4443C63CC}"/>
    <cellStyle name="Calculation 25 2 3" xfId="32795" xr:uid="{12A0DCF7-C801-4F9F-A00A-F1F2DCFC5935}"/>
    <cellStyle name="Calculation 25 3" xfId="28372" xr:uid="{1C5F50FA-4405-4AA5-AAE4-47CF396A20E6}"/>
    <cellStyle name="Calculation 25 3 2" xfId="33583" xr:uid="{FA4128A6-F3E3-4578-878F-10D50FF2AE07}"/>
    <cellStyle name="Calculation 25 4" xfId="31379" xr:uid="{EA5BDB06-91B1-4D63-9B38-D6A24CA629A6}"/>
    <cellStyle name="Calculation 25 5" xfId="38369" xr:uid="{9AB77FD0-52B1-4C72-AB84-7A3860E337A0}"/>
    <cellStyle name="Calculation 26" xfId="3575" xr:uid="{272B06B1-B90D-4AC4-8189-3EDD567970DF}"/>
    <cellStyle name="Calculation 26 2" xfId="27579" xr:uid="{63A13CE0-A656-4074-97DE-0C770CBF18CF}"/>
    <cellStyle name="Calculation 26 2 2" xfId="29791" xr:uid="{40ADF2D0-2EBE-4DE2-AA41-8A760B123D87}"/>
    <cellStyle name="Calculation 26 2 2 2" xfId="34956" xr:uid="{9C812363-B33C-4C81-B26A-328E62AB786E}"/>
    <cellStyle name="Calculation 26 2 3" xfId="32796" xr:uid="{B27E5FDF-AE78-453F-8C21-9927AA9AB8BF}"/>
    <cellStyle name="Calculation 26 3" xfId="28371" xr:uid="{4EE9E0CF-338D-4222-92C8-240F0B25A016}"/>
    <cellStyle name="Calculation 26 3 2" xfId="33582" xr:uid="{F203B7EF-86C0-4804-8D88-F83E2FDE43C4}"/>
    <cellStyle name="Calculation 26 4" xfId="31380" xr:uid="{13A91BE8-7F89-418A-82AD-DE4BA9ABA577}"/>
    <cellStyle name="Calculation 26 5" xfId="38370" xr:uid="{ADFCB39F-5994-4348-A76B-1E233FAABD37}"/>
    <cellStyle name="Calculation 27" xfId="3576" xr:uid="{1CC25D80-BC71-4BEB-ACF1-07E4932891ED}"/>
    <cellStyle name="Calculation 27 2" xfId="27580" xr:uid="{EB61B492-94F6-43FA-B4EA-742850A0CE68}"/>
    <cellStyle name="Calculation 27 2 2" xfId="29792" xr:uid="{B2442C15-E79B-4E7D-9390-80227349B84B}"/>
    <cellStyle name="Calculation 27 2 2 2" xfId="34957" xr:uid="{095EB8F4-4F2E-417F-B106-E4EB5D31F8C5}"/>
    <cellStyle name="Calculation 27 2 3" xfId="32797" xr:uid="{9CBF4916-4BD3-4A7E-ABA2-E15535130FD4}"/>
    <cellStyle name="Calculation 27 3" xfId="28370" xr:uid="{7322FC17-7B73-4C3D-9838-B34A5D28089B}"/>
    <cellStyle name="Calculation 27 3 2" xfId="33581" xr:uid="{1E500BFF-1CCA-4FBF-92FE-AE2597D611D7}"/>
    <cellStyle name="Calculation 27 4" xfId="31381" xr:uid="{CD507244-718E-4E6A-B4BE-0E3A10AA8556}"/>
    <cellStyle name="Calculation 27 5" xfId="38371" xr:uid="{8011F951-BED9-4A77-91E8-71229E66D526}"/>
    <cellStyle name="Calculation 28" xfId="3577" xr:uid="{31502E6B-B742-41CF-AE08-30FC87CAAA34}"/>
    <cellStyle name="Calculation 28 2" xfId="27581" xr:uid="{D1F20484-BBF5-45BB-B6EE-14D0364B1183}"/>
    <cellStyle name="Calculation 28 2 2" xfId="29793" xr:uid="{DCFE791C-D11A-43E4-B34F-4117FC642608}"/>
    <cellStyle name="Calculation 28 2 2 2" xfId="34958" xr:uid="{0BD839F6-C074-4C92-87A9-F792C0B811CB}"/>
    <cellStyle name="Calculation 28 2 3" xfId="32798" xr:uid="{DB1C3713-D5A8-43AB-99C0-E9BF43BB973E}"/>
    <cellStyle name="Calculation 28 3" xfId="28369" xr:uid="{4EDC4ABB-D621-4E58-B220-010870F98527}"/>
    <cellStyle name="Calculation 28 3 2" xfId="33580" xr:uid="{0C369B69-1634-4480-97C8-D96AFECD92E5}"/>
    <cellStyle name="Calculation 28 4" xfId="31382" xr:uid="{01FE2A04-07A8-449D-B3E3-D72B6F31B3E9}"/>
    <cellStyle name="Calculation 28 5" xfId="38372" xr:uid="{6C2A37CC-0E26-4BB4-A253-1986B951B075}"/>
    <cellStyle name="Calculation 29" xfId="3578" xr:uid="{1E854697-7624-4B6B-8122-4C66556C504B}"/>
    <cellStyle name="Calculation 29 2" xfId="27582" xr:uid="{6AE0EF15-81A0-47BE-9AC1-AB8ED9FCAC81}"/>
    <cellStyle name="Calculation 29 2 2" xfId="29794" xr:uid="{5A448987-9312-4239-823D-93BD391A6A41}"/>
    <cellStyle name="Calculation 29 2 2 2" xfId="34959" xr:uid="{E7401CEF-6B25-489B-ABA3-7A319EFCC182}"/>
    <cellStyle name="Calculation 29 2 3" xfId="32799" xr:uid="{EB495E3E-789E-4B4B-ADCD-C82E2C78335A}"/>
    <cellStyle name="Calculation 29 3" xfId="28368" xr:uid="{71A61634-EF66-4F68-A701-6DF56D3E63FF}"/>
    <cellStyle name="Calculation 29 3 2" xfId="33579" xr:uid="{5D62CED1-E666-4121-B830-917678BE6171}"/>
    <cellStyle name="Calculation 29 4" xfId="31383" xr:uid="{12E56466-9CA9-4091-85E0-B225AA0EF7EA}"/>
    <cellStyle name="Calculation 29 5" xfId="38373" xr:uid="{96FCF5F3-B77B-4614-B3D6-3ADBFF7CE76D}"/>
    <cellStyle name="Calculation 3" xfId="411" xr:uid="{340A236C-60BE-47A0-A646-D95EC50061F1}"/>
    <cellStyle name="Calculation 3 10" xfId="38374" xr:uid="{3691DA38-137D-4EE9-9CC8-51CF8201CE4E}"/>
    <cellStyle name="Calculation 3 11" xfId="3579" xr:uid="{1FA873D0-BA13-4466-8CD4-72138F72A9D6}"/>
    <cellStyle name="Calculation 3 12" xfId="54242" xr:uid="{3746BDC5-80BB-4B45-91B8-071D5F4D36F4}"/>
    <cellStyle name="Calculation 3 2" xfId="3580" xr:uid="{3392319B-8FF5-465B-BA64-DB4129C6324A}"/>
    <cellStyle name="Calculation 3 2 2" xfId="27584" xr:uid="{C23EEAEB-E6C6-49B7-857C-A407A7D69431}"/>
    <cellStyle name="Calculation 3 2 2 2" xfId="29796" xr:uid="{B4FB270D-D051-4099-A1E7-00F54723F4D4}"/>
    <cellStyle name="Calculation 3 2 2 2 2" xfId="34961" xr:uid="{B1391BD3-BC8D-4801-A42B-F88A9382A904}"/>
    <cellStyle name="Calculation 3 2 2 3" xfId="32801" xr:uid="{945A18D1-EF83-4581-8EC0-9AC1B848EC56}"/>
    <cellStyle name="Calculation 3 2 3" xfId="28366" xr:uid="{61113AD4-E617-4CD7-B51C-A4204616F850}"/>
    <cellStyle name="Calculation 3 2 3 2" xfId="33577" xr:uid="{996B22AD-F09B-4919-967E-0ACA92F30FE2}"/>
    <cellStyle name="Calculation 3 2 4" xfId="31385" xr:uid="{AD9CCFD0-6040-4802-9B6A-6B08D0BF584E}"/>
    <cellStyle name="Calculation 3 2 5" xfId="36369" xr:uid="{25898543-F5EB-45EA-91E1-A361C19E87C7}"/>
    <cellStyle name="Calculation 3 2 6" xfId="38375" xr:uid="{D59E9E4D-BE61-464F-89C5-675AAC12A026}"/>
    <cellStyle name="Calculation 3 3" xfId="3581" xr:uid="{D48384F5-5979-40FC-ABC8-1C7DFAA93E92}"/>
    <cellStyle name="Calculation 3 3 2" xfId="27585" xr:uid="{3C4A7333-ECA6-41BD-BD78-80C9EE9295A7}"/>
    <cellStyle name="Calculation 3 3 2 2" xfId="29797" xr:uid="{E0199558-172E-43A7-8C03-9A4E6786A96F}"/>
    <cellStyle name="Calculation 3 3 2 2 2" xfId="34962" xr:uid="{52B203A4-24AD-4D57-AE87-CD21E994AC23}"/>
    <cellStyle name="Calculation 3 3 2 3" xfId="32802" xr:uid="{2FFCB570-FFAC-4F83-981A-5272C36CB2CB}"/>
    <cellStyle name="Calculation 3 3 3" xfId="28365" xr:uid="{0E5CA027-BA79-4299-B236-BA610DB5DAD0}"/>
    <cellStyle name="Calculation 3 3 3 2" xfId="33576" xr:uid="{F9ED6C49-C998-4FAE-BACC-9E284CC6F2BB}"/>
    <cellStyle name="Calculation 3 3 4" xfId="31386" xr:uid="{F64E6919-0012-4D78-A828-DCD284970523}"/>
    <cellStyle name="Calculation 3 3 5" xfId="38376" xr:uid="{C0A8179E-E04E-47FF-A831-69BFBB338B02}"/>
    <cellStyle name="Calculation 3 4" xfId="3582" xr:uid="{F0719151-1FB2-4ABE-99D6-F44050812C85}"/>
    <cellStyle name="Calculation 3 4 2" xfId="27586" xr:uid="{6F449B98-197F-4E83-9630-AD5C29C24BB1}"/>
    <cellStyle name="Calculation 3 4 2 2" xfId="29798" xr:uid="{A15B0F63-2832-49BF-8EE5-2EC5F0967EEA}"/>
    <cellStyle name="Calculation 3 4 2 2 2" xfId="34963" xr:uid="{33603359-000C-454F-956A-C3610B64BA56}"/>
    <cellStyle name="Calculation 3 4 2 3" xfId="32803" xr:uid="{84D87408-2035-4D12-B678-47FA3EF3F6A0}"/>
    <cellStyle name="Calculation 3 4 3" xfId="28364" xr:uid="{FE453BD9-20C3-4495-93CF-EAEC71197AC0}"/>
    <cellStyle name="Calculation 3 4 3 2" xfId="33575" xr:uid="{D10EB1E6-8301-4111-8AE9-E21495AB1D89}"/>
    <cellStyle name="Calculation 3 4 4" xfId="31387" xr:uid="{1F0D0AAC-BE42-40BD-854E-76900C780FA0}"/>
    <cellStyle name="Calculation 3 4 5" xfId="38377" xr:uid="{2897E79E-59B2-41D5-B7A7-3750339AA26D}"/>
    <cellStyle name="Calculation 3 5" xfId="27583" xr:uid="{8650146B-5ECC-4DDA-BC80-806BA408F0EA}"/>
    <cellStyle name="Calculation 3 5 2" xfId="29795" xr:uid="{5C9E0A10-7EDC-435E-AA86-B67339026393}"/>
    <cellStyle name="Calculation 3 5 2 2" xfId="34960" xr:uid="{3246046E-C361-4C8A-948D-BD3029760459}"/>
    <cellStyle name="Calculation 3 5 3" xfId="32800" xr:uid="{4893922B-C4FA-4618-A43D-812822954B0F}"/>
    <cellStyle name="Calculation 3 6" xfId="28367" xr:uid="{344CF0EF-8CA9-49C5-9116-BFC9EBB5BD22}"/>
    <cellStyle name="Calculation 3 6 2" xfId="33578" xr:uid="{7D00FB08-FE73-4E32-A4DF-36B31805922F}"/>
    <cellStyle name="Calculation 3 7" xfId="30559" xr:uid="{A204F0C5-CE51-4825-85B1-45A0D935D1FF}"/>
    <cellStyle name="Calculation 3 8" xfId="31384" xr:uid="{D8C2B636-98BA-4A40-AF3B-BB05354AC8C6}"/>
    <cellStyle name="Calculation 3 9" xfId="36196" xr:uid="{2029E219-26AF-4490-936C-F10B6BD455D3}"/>
    <cellStyle name="Calculation 30" xfId="3583" xr:uid="{97F778D2-CC0D-49A1-81E9-2AFAEA15A625}"/>
    <cellStyle name="Calculation 30 2" xfId="27587" xr:uid="{167000BA-58C9-4297-8B10-BB8AE63B21B9}"/>
    <cellStyle name="Calculation 30 2 2" xfId="29799" xr:uid="{3B86EEF5-83BE-4924-A7D1-BBECA3FAF265}"/>
    <cellStyle name="Calculation 30 2 2 2" xfId="34964" xr:uid="{90B50B01-D2A7-41EE-B208-DE990AAEB482}"/>
    <cellStyle name="Calculation 30 2 3" xfId="32804" xr:uid="{2F1557DF-2E29-4B8F-B3FB-252C7FB0D6D3}"/>
    <cellStyle name="Calculation 30 3" xfId="28363" xr:uid="{90690598-D48C-4238-8E39-163845B94D40}"/>
    <cellStyle name="Calculation 30 3 2" xfId="33574" xr:uid="{EDE0DD35-3393-4D3F-A6C8-AE461BB463BF}"/>
    <cellStyle name="Calculation 30 4" xfId="31388" xr:uid="{48287B3D-1680-4326-8BAD-C82FC0EB0375}"/>
    <cellStyle name="Calculation 30 5" xfId="38378" xr:uid="{9E51CA0C-98A6-411A-8F3F-153908967486}"/>
    <cellStyle name="Calculation 31" xfId="3584" xr:uid="{6BDF661E-43B3-4E1A-A4B8-B9AF20245325}"/>
    <cellStyle name="Calculation 31 2" xfId="27588" xr:uid="{D68C9701-29EB-4133-A644-195AFE039D1A}"/>
    <cellStyle name="Calculation 31 2 2" xfId="29800" xr:uid="{3D56DB67-D997-4EB7-B0E8-E53539910F61}"/>
    <cellStyle name="Calculation 31 2 2 2" xfId="34965" xr:uid="{C7118365-6608-4ECC-99F7-5168A3787C33}"/>
    <cellStyle name="Calculation 31 2 3" xfId="32805" xr:uid="{57EE4018-94EF-4EE9-AC1A-1E13163F7D69}"/>
    <cellStyle name="Calculation 31 3" xfId="28362" xr:uid="{36C1A9CE-43D6-4278-8AC7-3CD7886FF8D7}"/>
    <cellStyle name="Calculation 31 3 2" xfId="33573" xr:uid="{CC5CBDAC-8FB1-477E-8F5D-71D37CECDCB0}"/>
    <cellStyle name="Calculation 31 4" xfId="31389" xr:uid="{C05313B2-2228-4096-B1BD-A2C6B5464F3B}"/>
    <cellStyle name="Calculation 31 5" xfId="38379" xr:uid="{36E5B605-2FB3-4AA0-B6F7-6081F89907CD}"/>
    <cellStyle name="Calculation 32" xfId="3585" xr:uid="{AA3AC006-2047-4E9F-92D2-84B4CADBB29F}"/>
    <cellStyle name="Calculation 32 2" xfId="27589" xr:uid="{3CA0C538-0250-442D-9512-C58E85C74657}"/>
    <cellStyle name="Calculation 32 2 2" xfId="29801" xr:uid="{6E7DF8F4-732F-4849-99D5-49B53FB9B959}"/>
    <cellStyle name="Calculation 32 2 2 2" xfId="34966" xr:uid="{2CEF7595-62EB-408F-8F21-9FD92B2FE410}"/>
    <cellStyle name="Calculation 32 2 3" xfId="32806" xr:uid="{1C33AF51-E2E6-4E8B-B586-5917EE4D964F}"/>
    <cellStyle name="Calculation 32 3" xfId="28361" xr:uid="{9C4F66EA-26C1-4B3C-9A5D-614B7ED2AB13}"/>
    <cellStyle name="Calculation 32 3 2" xfId="33572" xr:uid="{A6A774B9-6449-4C2E-9A8F-032BC7127FC6}"/>
    <cellStyle name="Calculation 32 4" xfId="31390" xr:uid="{C67864BE-D882-4224-8D3D-E74DB67221B3}"/>
    <cellStyle name="Calculation 32 5" xfId="38380" xr:uid="{B7A4FF03-8C10-4CE4-9663-380D7FC1CD53}"/>
    <cellStyle name="Calculation 33" xfId="3586" xr:uid="{44A49BAC-6F7D-42FF-9653-FA5EB64D7F79}"/>
    <cellStyle name="Calculation 33 2" xfId="27590" xr:uid="{6A3EE4D1-D36A-45AA-BBA9-1E614358B625}"/>
    <cellStyle name="Calculation 33 2 2" xfId="29802" xr:uid="{F62D4BA9-4BDC-42DA-935B-F99A42545E8D}"/>
    <cellStyle name="Calculation 33 2 2 2" xfId="34967" xr:uid="{7468F190-941A-4C75-803C-C12DF2161EAD}"/>
    <cellStyle name="Calculation 33 2 3" xfId="32807" xr:uid="{BA0111A5-767E-454A-9279-BFEE4B77CAC4}"/>
    <cellStyle name="Calculation 33 3" xfId="28360" xr:uid="{9DC9E5DB-5FD2-46F0-9DE1-7859F42AC0C5}"/>
    <cellStyle name="Calculation 33 3 2" xfId="33571" xr:uid="{89F23CF7-3FB5-471E-9E70-209596449974}"/>
    <cellStyle name="Calculation 33 4" xfId="31391" xr:uid="{DAF65EE3-DEFF-4E0F-8568-EEE3619125AC}"/>
    <cellStyle name="Calculation 33 5" xfId="38381" xr:uid="{82C6D29C-D1FE-4984-B7C1-8970B3C2A116}"/>
    <cellStyle name="Calculation 34" xfId="3587" xr:uid="{DEF0D59D-CB47-4B62-A5C9-345DB29D3966}"/>
    <cellStyle name="Calculation 34 2" xfId="27591" xr:uid="{94239B79-6438-4EB9-9022-29AE9E94C320}"/>
    <cellStyle name="Calculation 34 2 2" xfId="29803" xr:uid="{61560EE6-BF5F-4922-AECD-5E45B5FDF859}"/>
    <cellStyle name="Calculation 34 2 2 2" xfId="34968" xr:uid="{6C5D0A6A-6204-4FE8-96EB-6A5C700693A1}"/>
    <cellStyle name="Calculation 34 2 3" xfId="32808" xr:uid="{27E51AF8-E262-4848-86A0-2785817EFAA4}"/>
    <cellStyle name="Calculation 34 3" xfId="28359" xr:uid="{3B1E03C7-95A1-4055-9EC0-B88A9A7539BB}"/>
    <cellStyle name="Calculation 34 3 2" xfId="33570" xr:uid="{E3254604-66D2-4A83-B43A-C9B33F761722}"/>
    <cellStyle name="Calculation 34 4" xfId="31392" xr:uid="{369D438C-8CC6-40BA-BD45-1F95A0F079C7}"/>
    <cellStyle name="Calculation 34 5" xfId="38382" xr:uid="{D80F9AD9-0A14-499E-9108-9FD3BE0E5D10}"/>
    <cellStyle name="Calculation 35" xfId="3588" xr:uid="{50A8FC78-77DE-45B9-963A-8931FC98D9F2}"/>
    <cellStyle name="Calculation 35 2" xfId="27592" xr:uid="{DD427D1C-C88A-4437-89A0-17364CFE3950}"/>
    <cellStyle name="Calculation 35 2 2" xfId="29804" xr:uid="{D8D97AB7-5F52-4F07-9E85-FE411449B957}"/>
    <cellStyle name="Calculation 35 2 2 2" xfId="34969" xr:uid="{E0A3FEB9-DC60-46B8-A988-3921DCA4588D}"/>
    <cellStyle name="Calculation 35 2 3" xfId="32809" xr:uid="{740E8B42-4918-495F-AC52-326C5301B1E7}"/>
    <cellStyle name="Calculation 35 3" xfId="28358" xr:uid="{8F4086AA-5B00-4163-9C5E-FB9DCDA56AFE}"/>
    <cellStyle name="Calculation 35 3 2" xfId="33569" xr:uid="{D8F860F9-AD8B-48CA-A03B-140B63CB6073}"/>
    <cellStyle name="Calculation 35 4" xfId="31393" xr:uid="{69053755-F5F3-455B-A48D-E0EB67A22F6E}"/>
    <cellStyle name="Calculation 35 5" xfId="38383" xr:uid="{3F0BF286-02E4-42EA-A227-B1AEFF402AB5}"/>
    <cellStyle name="Calculation 36" xfId="3589" xr:uid="{13BBDD4B-2CEC-4534-BBF3-866B83F00287}"/>
    <cellStyle name="Calculation 36 2" xfId="27593" xr:uid="{6ACFD5D0-02FA-43EE-BEED-104B22208D14}"/>
    <cellStyle name="Calculation 36 2 2" xfId="29805" xr:uid="{1A9B8D76-639B-4AAA-8BFA-D7F14E179CB1}"/>
    <cellStyle name="Calculation 36 2 2 2" xfId="34970" xr:uid="{64AC5583-3DF5-40E5-AA9C-1CF7271C0F8F}"/>
    <cellStyle name="Calculation 36 2 3" xfId="32810" xr:uid="{8478703F-51F4-4AEF-B020-7A483B16A982}"/>
    <cellStyle name="Calculation 36 3" xfId="28357" xr:uid="{B1200D3B-86DE-40D6-B433-4091D8DFE2A0}"/>
    <cellStyle name="Calculation 36 3 2" xfId="33568" xr:uid="{F7D466D7-4ECF-49A9-B6B6-EF84586C57B8}"/>
    <cellStyle name="Calculation 36 4" xfId="31394" xr:uid="{953AEA30-BA7B-42C5-95CD-D67D36077B4C}"/>
    <cellStyle name="Calculation 36 5" xfId="38384" xr:uid="{B3E89EF5-CD8A-4954-8D91-CA845E4D9A91}"/>
    <cellStyle name="Calculation 37" xfId="3590" xr:uid="{96749B0D-A0CC-4CE9-8E0E-E5E8968F4A34}"/>
    <cellStyle name="Calculation 37 2" xfId="27594" xr:uid="{3975A682-B6B4-4490-A701-677DCF58715A}"/>
    <cellStyle name="Calculation 37 2 2" xfId="29806" xr:uid="{C3063CEA-F79F-4A4A-9657-5F495B9805AF}"/>
    <cellStyle name="Calculation 37 2 2 2" xfId="34971" xr:uid="{6E4B19AD-7A4B-42DC-9E64-AF470C5136BC}"/>
    <cellStyle name="Calculation 37 2 3" xfId="32811" xr:uid="{C0B787D0-11C2-45CE-86DE-634C30A39B54}"/>
    <cellStyle name="Calculation 37 3" xfId="28356" xr:uid="{DCB4F36D-E920-43A9-B7C2-47215B2BBBFA}"/>
    <cellStyle name="Calculation 37 3 2" xfId="33567" xr:uid="{B6E1CFC6-CAB0-4A9C-84D1-C825539009B1}"/>
    <cellStyle name="Calculation 37 4" xfId="31395" xr:uid="{186668AE-5A56-4B67-B75E-FF190EABB470}"/>
    <cellStyle name="Calculation 37 5" xfId="38385" xr:uid="{679E563A-495D-4B70-ABCD-293C916782F7}"/>
    <cellStyle name="Calculation 38" xfId="3591" xr:uid="{C4442E45-1A65-48A6-AC08-6268AC48EBDC}"/>
    <cellStyle name="Calculation 38 2" xfId="27595" xr:uid="{42B23B40-9749-4102-B3FD-631811C2F2B3}"/>
    <cellStyle name="Calculation 38 2 2" xfId="29807" xr:uid="{F35E7158-7A0C-4D7C-B266-1978AFB9DF3F}"/>
    <cellStyle name="Calculation 38 2 2 2" xfId="34972" xr:uid="{B84DF17A-8CBD-4BE5-B1AE-8338DD5323A7}"/>
    <cellStyle name="Calculation 38 2 3" xfId="32812" xr:uid="{99A40DE4-2F66-4810-B61C-56488D8A740D}"/>
    <cellStyle name="Calculation 38 3" xfId="28355" xr:uid="{F390AF8C-1C9B-4E0E-AA8E-F3CA827B344F}"/>
    <cellStyle name="Calculation 38 3 2" xfId="33566" xr:uid="{ADA56EBA-FEE2-4578-B2F8-B9E7503A5635}"/>
    <cellStyle name="Calculation 38 4" xfId="31396" xr:uid="{FB79C6A4-FD16-40FE-8449-736799E28203}"/>
    <cellStyle name="Calculation 38 5" xfId="38386" xr:uid="{9726C70F-7755-4B7E-A75E-66BED5FF0E8E}"/>
    <cellStyle name="Calculation 39" xfId="3592" xr:uid="{C2AB22FA-8FC0-4A44-9245-DC75074A957E}"/>
    <cellStyle name="Calculation 39 2" xfId="27596" xr:uid="{8B891FCE-5B14-4D3A-8182-079B31BA5B28}"/>
    <cellStyle name="Calculation 39 2 2" xfId="29808" xr:uid="{87AAD667-B49F-4211-95B5-5501195135CD}"/>
    <cellStyle name="Calculation 39 2 2 2" xfId="34973" xr:uid="{82B256AE-607B-4964-BA57-5DE619CCFA7A}"/>
    <cellStyle name="Calculation 39 2 3" xfId="32813" xr:uid="{5106DC03-97BF-47C7-957D-13E253931926}"/>
    <cellStyle name="Calculation 39 3" xfId="28354" xr:uid="{F4E2AB46-79FF-48AC-81BF-2B3B7ED31C13}"/>
    <cellStyle name="Calculation 39 3 2" xfId="33565" xr:uid="{A29D1327-A0E1-49B3-87DF-CF75F346CE4E}"/>
    <cellStyle name="Calculation 39 4" xfId="31397" xr:uid="{50249BD5-CF31-49DD-BF96-FCAD6AF3067C}"/>
    <cellStyle name="Calculation 39 5" xfId="38387" xr:uid="{6F2DD618-4DD6-4B6D-932A-2FC3554D53DA}"/>
    <cellStyle name="Calculation 4" xfId="3593" xr:uid="{B796258D-84A2-4E75-AA77-87C955B1E02D}"/>
    <cellStyle name="Calculation 4 2" xfId="3594" xr:uid="{80A390F6-5C11-4F6E-AF37-CB7D3244A82A}"/>
    <cellStyle name="Calculation 4 2 2" xfId="27598" xr:uid="{AB1B2B9C-9BC9-4E07-9749-04D3C490DC89}"/>
    <cellStyle name="Calculation 4 2 2 2" xfId="29810" xr:uid="{241309DC-9876-4041-ADD9-09700841F683}"/>
    <cellStyle name="Calculation 4 2 2 2 2" xfId="34975" xr:uid="{416B1F49-A77A-45C0-A63E-25A78CC69E4E}"/>
    <cellStyle name="Calculation 4 2 2 3" xfId="32815" xr:uid="{F7C9704C-6657-4813-9E95-81E2B1E710F4}"/>
    <cellStyle name="Calculation 4 2 3" xfId="28352" xr:uid="{D50D1388-E16C-432A-B8FC-459D500B431B}"/>
    <cellStyle name="Calculation 4 2 3 2" xfId="33563" xr:uid="{7FB59AFD-6BAD-43A7-83F6-E1FCECAB9365}"/>
    <cellStyle name="Calculation 4 2 4" xfId="31399" xr:uid="{D1DF13B9-152C-42BE-8979-3328650ABB9F}"/>
    <cellStyle name="Calculation 4 2 5" xfId="38389" xr:uid="{715D0802-A052-4F2D-ACA7-A1568B61441A}"/>
    <cellStyle name="Calculation 4 3" xfId="27597" xr:uid="{EF2F448E-6580-43F1-ACE2-827DAA58308C}"/>
    <cellStyle name="Calculation 4 3 2" xfId="29809" xr:uid="{CD501660-EF8C-41A9-A437-B3322AC3161B}"/>
    <cellStyle name="Calculation 4 3 2 2" xfId="34974" xr:uid="{8CC0750A-3E50-4192-8582-54487E734F32}"/>
    <cellStyle name="Calculation 4 3 3" xfId="32814" xr:uid="{452116FE-3EB0-4866-968D-468E2DCFC4C0}"/>
    <cellStyle name="Calculation 4 4" xfId="28353" xr:uid="{1594618B-A577-4E47-A6B8-3C6EA294B2D9}"/>
    <cellStyle name="Calculation 4 4 2" xfId="33564" xr:uid="{F09F7742-3ED0-4EF9-A5E0-09E1A6100A27}"/>
    <cellStyle name="Calculation 4 5" xfId="31398" xr:uid="{C720200F-211D-445F-8103-77A6B6671F59}"/>
    <cellStyle name="Calculation 4 6" xfId="38388" xr:uid="{5C0D971D-4B56-4C14-8C01-F9D9EE7D89C5}"/>
    <cellStyle name="Calculation 40" xfId="3595" xr:uid="{BFBE52A8-0300-4E4A-87D7-45610408654C}"/>
    <cellStyle name="Calculation 40 2" xfId="27599" xr:uid="{DC9A821F-47A7-4D79-8088-12CA14EB31A6}"/>
    <cellStyle name="Calculation 40 2 2" xfId="29811" xr:uid="{93A7ACD0-E939-4EA8-9AC2-F1B085C899A9}"/>
    <cellStyle name="Calculation 40 2 2 2" xfId="34976" xr:uid="{826AFDDD-73EF-4366-995B-CF0D55982803}"/>
    <cellStyle name="Calculation 40 2 3" xfId="32816" xr:uid="{3CA6C6BA-C56D-46D9-94A0-95B06011D8A1}"/>
    <cellStyle name="Calculation 40 3" xfId="28351" xr:uid="{8E2500B5-B7AE-4A07-9682-1C703BADAD35}"/>
    <cellStyle name="Calculation 40 3 2" xfId="33562" xr:uid="{AAD90707-07AD-4A37-B3E2-4349B08B7380}"/>
    <cellStyle name="Calculation 40 4" xfId="31400" xr:uid="{5C310E7F-606D-4B0C-9F5E-DDBFF99592F9}"/>
    <cellStyle name="Calculation 40 5" xfId="38390" xr:uid="{AFF228A9-F78F-4964-BC3D-F9532BCDC30B}"/>
    <cellStyle name="Calculation 41" xfId="3596" xr:uid="{FDCE939D-641F-47E5-A84F-2775CA695509}"/>
    <cellStyle name="Calculation 41 2" xfId="27600" xr:uid="{7D8E5E14-6F2D-410A-A91A-BA4C0880EC09}"/>
    <cellStyle name="Calculation 41 2 2" xfId="29812" xr:uid="{0AAAC41A-DA5F-4446-80C4-3F0BAA48333F}"/>
    <cellStyle name="Calculation 41 2 2 2" xfId="34977" xr:uid="{F1647DAF-AB69-4BFB-8EED-E6D509D8CBFB}"/>
    <cellStyle name="Calculation 41 2 3" xfId="32817" xr:uid="{56819DF3-2250-4A18-BBE2-71382DF8811A}"/>
    <cellStyle name="Calculation 41 3" xfId="28350" xr:uid="{F77C4359-5330-484B-922A-C0A4727AAE0E}"/>
    <cellStyle name="Calculation 41 3 2" xfId="33561" xr:uid="{88095BF3-69BB-45DB-85C3-A2FCD5F6D167}"/>
    <cellStyle name="Calculation 41 4" xfId="31401" xr:uid="{0BD618A8-DBEF-4367-9E30-8FE47701A2E4}"/>
    <cellStyle name="Calculation 41 5" xfId="38391" xr:uid="{859AD62B-A0AD-492D-B09D-FB090B5F3F7F}"/>
    <cellStyle name="Calculation 42" xfId="3597" xr:uid="{9896F3C7-8521-4FD2-B851-3BE7238CFB88}"/>
    <cellStyle name="Calculation 42 2" xfId="27601" xr:uid="{2CC46B50-7518-4C00-8EE7-7F8B529643AD}"/>
    <cellStyle name="Calculation 42 2 2" xfId="29813" xr:uid="{348CF2C7-99BA-46AC-A419-816AB2DC198B}"/>
    <cellStyle name="Calculation 42 2 2 2" xfId="34978" xr:uid="{2DF7119A-6AC8-4E7E-9D90-BE21700F939D}"/>
    <cellStyle name="Calculation 42 2 3" xfId="32818" xr:uid="{1A243B97-5A39-415B-B3A3-53E295EF6991}"/>
    <cellStyle name="Calculation 42 3" xfId="28349" xr:uid="{93B5EB97-0B1B-4510-9FDE-F5E4EC8ABB44}"/>
    <cellStyle name="Calculation 42 3 2" xfId="33560" xr:uid="{AD4CDE66-1328-43D4-8401-325C67E0AF83}"/>
    <cellStyle name="Calculation 42 4" xfId="31402" xr:uid="{AC0ADE86-147E-457B-8DE2-61CF6EF949E1}"/>
    <cellStyle name="Calculation 42 5" xfId="38392" xr:uid="{115AB6FA-07A1-4199-AFF5-41B41ADFCD70}"/>
    <cellStyle name="Calculation 43" xfId="3598" xr:uid="{24111989-8984-448B-8524-4000A06B050C}"/>
    <cellStyle name="Calculation 43 2" xfId="27602" xr:uid="{2AA56EED-3306-40C6-96F8-9E835FD901E5}"/>
    <cellStyle name="Calculation 43 2 2" xfId="29814" xr:uid="{BD734B69-AD7A-457D-974D-3CEDBF0C53DA}"/>
    <cellStyle name="Calculation 43 2 2 2" xfId="34979" xr:uid="{00B944F7-81D6-4598-9A2B-FA3C41157097}"/>
    <cellStyle name="Calculation 43 2 3" xfId="32819" xr:uid="{FECC0716-DA4C-4C90-BD83-94EAD3749950}"/>
    <cellStyle name="Calculation 43 3" xfId="28348" xr:uid="{EDCB6FD1-DDD6-4AB4-B1CD-293D0DA18240}"/>
    <cellStyle name="Calculation 43 3 2" xfId="33559" xr:uid="{A7E8B3F4-1257-4236-8222-9E0DC5FEBA79}"/>
    <cellStyle name="Calculation 43 4" xfId="31403" xr:uid="{FCB0561A-04A7-4AFB-9155-EBFCDAF040C6}"/>
    <cellStyle name="Calculation 43 5" xfId="38393" xr:uid="{863B7182-FA94-4C09-B72D-C2FCB772E57A}"/>
    <cellStyle name="Calculation 5" xfId="3599" xr:uid="{66694C62-72DA-4CA4-BA0E-FC5AF4CA11C2}"/>
    <cellStyle name="Calculation 5 2" xfId="3600" xr:uid="{EF1EBC29-0EA6-4E17-A49C-F0E19EF70B7B}"/>
    <cellStyle name="Calculation 5 2 2" xfId="27604" xr:uid="{A77A8A72-F978-411C-AF3A-B90FBB4645AD}"/>
    <cellStyle name="Calculation 5 2 2 2" xfId="29816" xr:uid="{0772BA48-0CAF-4941-A797-3381F2040033}"/>
    <cellStyle name="Calculation 5 2 2 2 2" xfId="34981" xr:uid="{E2C510A4-C827-4DBD-BDEB-78C3FFE73719}"/>
    <cellStyle name="Calculation 5 2 2 3" xfId="32821" xr:uid="{74E9B1AA-CAAB-4196-9E82-52ECD4593F25}"/>
    <cellStyle name="Calculation 5 2 3" xfId="28346" xr:uid="{B5399939-5FB8-4F04-B18C-4F5FAC2E00A5}"/>
    <cellStyle name="Calculation 5 2 3 2" xfId="33557" xr:uid="{294D6411-88F8-4922-8A8A-8818172303D9}"/>
    <cellStyle name="Calculation 5 2 4" xfId="31405" xr:uid="{384B0B40-7282-4B70-8AF6-6CD19B0929CC}"/>
    <cellStyle name="Calculation 5 2 5" xfId="38395" xr:uid="{A72E995A-7A66-40A5-8360-775B4A9C197B}"/>
    <cellStyle name="Calculation 5 3" xfId="27603" xr:uid="{3CEB7B2D-36BD-4D8B-87A2-A38012A01DD5}"/>
    <cellStyle name="Calculation 5 3 2" xfId="29815" xr:uid="{6E11EE9B-DC88-4A45-8018-8EEA48D3F954}"/>
    <cellStyle name="Calculation 5 3 2 2" xfId="34980" xr:uid="{59253A5F-CCF9-46C0-98B0-74BCEE84EAAF}"/>
    <cellStyle name="Calculation 5 3 3" xfId="32820" xr:uid="{87BD291D-6D5D-4CDE-9513-DDFBC5328546}"/>
    <cellStyle name="Calculation 5 4" xfId="28347" xr:uid="{60FEB2D4-62CC-44C9-A67F-9E1F85BF4686}"/>
    <cellStyle name="Calculation 5 4 2" xfId="33558" xr:uid="{8E5533E0-7D62-4BD7-857A-716CA31B7DE5}"/>
    <cellStyle name="Calculation 5 5" xfId="31404" xr:uid="{99BD8D15-4646-4AFF-9B72-F5B35E1EB31C}"/>
    <cellStyle name="Calculation 5 6" xfId="38394" xr:uid="{98005A41-1F63-4E00-8E78-E9EA9AB2F47D}"/>
    <cellStyle name="Calculation 6" xfId="3601" xr:uid="{346ADA51-3D32-4089-8107-301BA63A2136}"/>
    <cellStyle name="Calculation 6 2" xfId="3602" xr:uid="{834901E6-3BF1-43F7-A408-A8CF68EB7C02}"/>
    <cellStyle name="Calculation 6 2 2" xfId="27606" xr:uid="{27B39885-A3D4-48F2-B8E5-31C007719264}"/>
    <cellStyle name="Calculation 6 2 2 2" xfId="29818" xr:uid="{EE6AFCD0-E2CB-479D-8778-DA845C43CD92}"/>
    <cellStyle name="Calculation 6 2 2 2 2" xfId="34983" xr:uid="{EFD4D14A-8B6A-4D27-8DA0-AF8AE733D47A}"/>
    <cellStyle name="Calculation 6 2 2 3" xfId="32823" xr:uid="{EEDF913C-881E-4C1A-9641-72C6A3781F0A}"/>
    <cellStyle name="Calculation 6 2 3" xfId="28344" xr:uid="{C229A55D-09C1-4542-8CED-EFFF8462C8A9}"/>
    <cellStyle name="Calculation 6 2 3 2" xfId="33555" xr:uid="{ED9459F5-EE6D-442D-B58F-FCB2BC59BC3F}"/>
    <cellStyle name="Calculation 6 2 4" xfId="31407" xr:uid="{D0AD80E3-EED1-4DBB-9D8B-0F67F690CC62}"/>
    <cellStyle name="Calculation 6 2 5" xfId="38397" xr:uid="{9D2AAE3A-559D-4401-BFE1-F941A8B5452A}"/>
    <cellStyle name="Calculation 6 3" xfId="27605" xr:uid="{E3ECB39F-3CDC-4843-BF52-AFA3796234FE}"/>
    <cellStyle name="Calculation 6 3 2" xfId="29817" xr:uid="{8DB98FCC-6CBF-46A3-AFAC-954561459A27}"/>
    <cellStyle name="Calculation 6 3 2 2" xfId="34982" xr:uid="{9D913387-26B9-489E-BEA6-0C38B917A822}"/>
    <cellStyle name="Calculation 6 3 3" xfId="32822" xr:uid="{4712768D-6732-4D60-9C55-6659E4780C71}"/>
    <cellStyle name="Calculation 6 4" xfId="28345" xr:uid="{37FFA3FF-ADAC-4266-AD81-9730378EEB98}"/>
    <cellStyle name="Calculation 6 4 2" xfId="33556" xr:uid="{EAF23A35-F0AE-4902-AEFC-3450B9F1A9E6}"/>
    <cellStyle name="Calculation 6 5" xfId="31406" xr:uid="{28A2AF69-D5EA-47C7-AF90-FD09DEB30FFE}"/>
    <cellStyle name="Calculation 6 6" xfId="38396" xr:uid="{CDABB462-C58A-4EBA-8630-9F998707B705}"/>
    <cellStyle name="Calculation 7" xfId="3603" xr:uid="{27959F9B-2BC2-4237-BBB7-47D1C865126A}"/>
    <cellStyle name="Calculation 7 2" xfId="27607" xr:uid="{D193D9A3-5DF5-43A5-B8C9-80DF7C94F763}"/>
    <cellStyle name="Calculation 7 2 2" xfId="29819" xr:uid="{FF7C1741-9221-4EFB-9E44-5FFF899A6AD7}"/>
    <cellStyle name="Calculation 7 2 2 2" xfId="34984" xr:uid="{58769A21-DA4A-4BC4-A4A2-77694FED3905}"/>
    <cellStyle name="Calculation 7 2 3" xfId="32824" xr:uid="{8CD49794-8C60-4556-B86B-5FE468956B69}"/>
    <cellStyle name="Calculation 7 3" xfId="28343" xr:uid="{C807D80F-55E6-414F-A6FB-270FC84B6CA8}"/>
    <cellStyle name="Calculation 7 3 2" xfId="33554" xr:uid="{C08D6FFB-E970-40CC-9003-A97A059D3D25}"/>
    <cellStyle name="Calculation 7 4" xfId="31408" xr:uid="{9D372246-BC9C-4C03-A515-280249DF1573}"/>
    <cellStyle name="Calculation 7 5" xfId="38398" xr:uid="{5D9162C4-3044-4356-9965-F36E5705EE5C}"/>
    <cellStyle name="Calculation 8" xfId="3604" xr:uid="{312687F8-AA9E-41C9-AC36-9912D01CB834}"/>
    <cellStyle name="Calculation 8 2" xfId="27608" xr:uid="{6565D8E6-B926-491B-8E2B-AF5C91359006}"/>
    <cellStyle name="Calculation 8 2 2" xfId="29820" xr:uid="{6119BF2C-C709-4C01-A8B9-A5770755C3DA}"/>
    <cellStyle name="Calculation 8 2 2 2" xfId="34985" xr:uid="{CF0F9806-1C42-43DB-8342-439B83352787}"/>
    <cellStyle name="Calculation 8 2 3" xfId="32825" xr:uid="{F5776B51-94B6-4A69-857E-6EE72F424293}"/>
    <cellStyle name="Calculation 8 3" xfId="28342" xr:uid="{C4C66171-6E2E-4206-85C6-EE22F1C29067}"/>
    <cellStyle name="Calculation 8 3 2" xfId="33553" xr:uid="{BF05AD6D-F9BF-453F-AE49-D0BA13639EEF}"/>
    <cellStyle name="Calculation 8 4" xfId="31409" xr:uid="{25D44173-3C81-4EA6-9C55-FD7660738EF7}"/>
    <cellStyle name="Calculation 8 5" xfId="38399" xr:uid="{19D46AAE-E65C-4674-988F-181E7B226364}"/>
    <cellStyle name="Calculation 9" xfId="3605" xr:uid="{F87C6986-5DED-4F89-9C71-14E1A22901B7}"/>
    <cellStyle name="Calculation 9 2" xfId="27609" xr:uid="{27F75D09-24E5-4746-B883-FA4FACFF7E25}"/>
    <cellStyle name="Calculation 9 2 2" xfId="29821" xr:uid="{6DD582C2-EBFA-4848-A488-19E4E21F3DB3}"/>
    <cellStyle name="Calculation 9 2 2 2" xfId="34986" xr:uid="{A87644DF-BBFF-4CF2-9FB8-66542B6795F3}"/>
    <cellStyle name="Calculation 9 2 3" xfId="32826" xr:uid="{3B8DE59D-E814-4F08-BC6B-6A6B1D1AACEE}"/>
    <cellStyle name="Calculation 9 3" xfId="28341" xr:uid="{DF744664-D36B-4730-8724-0B15BED4EE49}"/>
    <cellStyle name="Calculation 9 3 2" xfId="33552" xr:uid="{7F33DA95-CD32-47B5-AA43-8EC2596E0732}"/>
    <cellStyle name="Calculation 9 4" xfId="31410" xr:uid="{1BBA4E75-668B-4ECD-B738-395A82AE2997}"/>
    <cellStyle name="Calculation 9 5" xfId="38400" xr:uid="{A7AAE689-6D34-4E07-AC92-5AE6F7AABAEC}"/>
    <cellStyle name="Calculations" xfId="20407" xr:uid="{246AF7F4-E496-462E-B8B3-BDCDC96EF29F}"/>
    <cellStyle name="Cella collegata" xfId="19785" xr:uid="{78B4E2AA-C6E2-4759-A469-D3F55925950B}"/>
    <cellStyle name="Cella da controllare" xfId="19786" xr:uid="{A66E97A4-77F7-470C-B260-91A3114AA18E}"/>
    <cellStyle name="Char" xfId="19135" xr:uid="{68631715-1C0B-440A-8CDF-87400D7CA295}"/>
    <cellStyle name="Char 2" xfId="36625" xr:uid="{0B8830A9-1856-4CE2-944C-2F0F0E098A5C}"/>
    <cellStyle name="Check Cell" xfId="1800" builtinId="23" customBuiltin="1"/>
    <cellStyle name="Check Cell 10" xfId="3606" xr:uid="{409E4E17-ADFB-44C8-9CF6-19D4A1EDE7C1}"/>
    <cellStyle name="Check Cell 10 2" xfId="38401" xr:uid="{1D9B6188-C1C1-43C8-9426-F735BF89F374}"/>
    <cellStyle name="Check Cell 11" xfId="3607" xr:uid="{BA1B3CFB-BE02-4B23-B49E-23BC145290B7}"/>
    <cellStyle name="Check Cell 11 2" xfId="38402" xr:uid="{ACA19FC8-1309-4C57-B932-F69D11B467F1}"/>
    <cellStyle name="Check Cell 12" xfId="3608" xr:uid="{89792BF3-B47E-43FA-9ABB-3A3D4BA1279C}"/>
    <cellStyle name="Check Cell 12 2" xfId="38403" xr:uid="{90F916C1-A42B-4BE0-A4DA-9F8FA70B645E}"/>
    <cellStyle name="Check Cell 13" xfId="3609" xr:uid="{1E856262-5298-4B4E-8885-15A7741B504E}"/>
    <cellStyle name="Check Cell 13 2" xfId="38404" xr:uid="{6D67A3F6-A979-42D5-A2D8-0EE495BC4CEE}"/>
    <cellStyle name="Check Cell 14" xfId="3610" xr:uid="{42ED7B47-D28F-4AA9-A5A3-DB39D59D9193}"/>
    <cellStyle name="Check Cell 14 2" xfId="38405" xr:uid="{75FD702F-02F7-40E0-AECF-94CDB29F8A0A}"/>
    <cellStyle name="Check Cell 15" xfId="3611" xr:uid="{A753943B-AC5A-4729-9C79-84DE47F3AF85}"/>
    <cellStyle name="Check Cell 15 2" xfId="38406" xr:uid="{38EF58BC-BEE4-43A8-914A-37C8B600B442}"/>
    <cellStyle name="Check Cell 16" xfId="3612" xr:uid="{E03C3B73-EE5A-48B5-8C3D-58D57DE8D15E}"/>
    <cellStyle name="Check Cell 16 2" xfId="38407" xr:uid="{BBCCDA11-94EF-4BF2-BBFD-4829A9452292}"/>
    <cellStyle name="Check Cell 17" xfId="3613" xr:uid="{B7B8F6D6-5863-423C-A981-0000ED382BE9}"/>
    <cellStyle name="Check Cell 17 2" xfId="38408" xr:uid="{6F0F43C7-19E1-425E-B977-434255DC9657}"/>
    <cellStyle name="Check Cell 18" xfId="3614" xr:uid="{9F48251D-713D-4D1B-A9A1-A448F1930054}"/>
    <cellStyle name="Check Cell 18 2" xfId="38409" xr:uid="{D5B71CC9-7440-4A3D-AA97-D64069488EA2}"/>
    <cellStyle name="Check Cell 19" xfId="3615" xr:uid="{1A5F88B1-243F-4C7C-89DD-88450961EB9E}"/>
    <cellStyle name="Check Cell 19 2" xfId="38410" xr:uid="{50DE87D9-9561-4DF3-BDA5-3CECF0A309F4}"/>
    <cellStyle name="Check Cell 2" xfId="412" xr:uid="{CEA56194-A6B6-43A5-A407-B884393053AE}"/>
    <cellStyle name="Check Cell 2 10" xfId="413" xr:uid="{745478BA-E476-45CF-9F5D-95CD27BE26F5}"/>
    <cellStyle name="Check Cell 2 10 2" xfId="38412" xr:uid="{F1431C3C-83FE-4B3A-A580-C300554E5B08}"/>
    <cellStyle name="Check Cell 2 10 3" xfId="3617" xr:uid="{5D68DFC1-6D63-4DA5-A956-9B2DC3D496FF}"/>
    <cellStyle name="Check Cell 2 11" xfId="30513" xr:uid="{C8816433-87DC-464C-BA6B-18D59A71EE40}"/>
    <cellStyle name="Check Cell 2 12" xfId="38411" xr:uid="{05D04841-E5AB-4A41-B66F-3CB3C44FB493}"/>
    <cellStyle name="Check Cell 2 13" xfId="3616" xr:uid="{6F2333C8-6C05-4B5A-AD8C-21D3F9F5A9DA}"/>
    <cellStyle name="Check Cell 2 2" xfId="414" xr:uid="{950C71B6-242B-4807-B43A-E3FAE789E550}"/>
    <cellStyle name="Check Cell 2 2 2" xfId="38413" xr:uid="{A6FC8B70-5843-43AC-877D-58A842A0758C}"/>
    <cellStyle name="Check Cell 2 2 3" xfId="3618" xr:uid="{668EAA8C-EB48-4B67-A665-0EFE9CB83AC6}"/>
    <cellStyle name="Check Cell 2 3" xfId="415" xr:uid="{813C4841-2F71-413F-86D6-FB41286F6E1D}"/>
    <cellStyle name="Check Cell 2 3 2" xfId="38414" xr:uid="{AED0F9F9-B246-4E7F-9FA4-7529B06C8544}"/>
    <cellStyle name="Check Cell 2 3 3" xfId="3619" xr:uid="{7F9E06FB-3292-41AC-8DF8-F206E0B4BEAF}"/>
    <cellStyle name="Check Cell 2 4" xfId="416" xr:uid="{D9F9C651-F082-4E9D-A05D-0C79EB617EF3}"/>
    <cellStyle name="Check Cell 2 4 2" xfId="38415" xr:uid="{C7602907-A748-4FD8-9071-40944C2291EF}"/>
    <cellStyle name="Check Cell 2 4 3" xfId="3620" xr:uid="{C72ACD5B-AA44-4F9F-826F-36913149DC83}"/>
    <cellStyle name="Check Cell 2 5" xfId="417" xr:uid="{2C5294BA-E44F-4FA0-B718-A31C09C6517C}"/>
    <cellStyle name="Check Cell 2 5 2" xfId="38416" xr:uid="{1A74CF5B-60DC-424B-8D17-3D1C6967684E}"/>
    <cellStyle name="Check Cell 2 5 3" xfId="3621" xr:uid="{DB49847F-62E1-41DC-8181-F5DB19350145}"/>
    <cellStyle name="Check Cell 2 6" xfId="418" xr:uid="{EE985260-8D5E-4C04-9347-390CEF0BE763}"/>
    <cellStyle name="Check Cell 2 6 2" xfId="38417" xr:uid="{161AB7F5-A4D9-41B3-8B37-166FDF77B0B2}"/>
    <cellStyle name="Check Cell 2 6 3" xfId="3622" xr:uid="{7D32BC27-1D03-4374-993F-125F15D013CB}"/>
    <cellStyle name="Check Cell 2 7" xfId="419" xr:uid="{9B576E7B-5900-4868-A2FC-003754C78620}"/>
    <cellStyle name="Check Cell 2 7 2" xfId="38418" xr:uid="{E22C12F0-F830-4BC1-98BC-99547D1ACEE8}"/>
    <cellStyle name="Check Cell 2 7 3" xfId="3623" xr:uid="{828DCC84-2BED-4300-B775-10E112D1199D}"/>
    <cellStyle name="Check Cell 2 8" xfId="420" xr:uid="{B9AD5DC2-3958-4CD3-B476-428E4F686801}"/>
    <cellStyle name="Check Cell 2 8 2" xfId="38419" xr:uid="{03A30628-CEAF-4956-9171-108D4DE5E1A2}"/>
    <cellStyle name="Check Cell 2 8 3" xfId="3624" xr:uid="{D0583E6F-B01F-4056-BAD3-AD728BA00AF3}"/>
    <cellStyle name="Check Cell 2 9" xfId="421" xr:uid="{1E5B0F9E-33A8-4B9D-BCC6-2B636012D487}"/>
    <cellStyle name="Check Cell 2 9 2" xfId="38420" xr:uid="{E88DC9B6-51ED-4EC6-8B06-A5DFF63DF657}"/>
    <cellStyle name="Check Cell 2 9 3" xfId="3625" xr:uid="{56F3C560-E75B-4191-AE71-AEE1046ACCDE}"/>
    <cellStyle name="Check Cell 20" xfId="3626" xr:uid="{D50099AF-F23D-4900-AB44-128F69BE5F36}"/>
    <cellStyle name="Check Cell 20 2" xfId="38421" xr:uid="{0877A6B7-0692-49FE-9F18-330CAA689BF8}"/>
    <cellStyle name="Check Cell 21" xfId="3627" xr:uid="{EEF0016D-6D85-461F-B79C-B3AA2E2143DF}"/>
    <cellStyle name="Check Cell 21 2" xfId="38422" xr:uid="{DDAABF27-9BEF-43AA-ABCB-F80DEC7DD133}"/>
    <cellStyle name="Check Cell 22" xfId="3628" xr:uid="{EE42A2C6-2C44-48C4-8897-5C960E6D4F10}"/>
    <cellStyle name="Check Cell 22 2" xfId="38423" xr:uid="{3313A269-2C9A-4335-9506-C01C0ECB973D}"/>
    <cellStyle name="Check Cell 23" xfId="3629" xr:uid="{9B53EEF6-8232-4852-B559-5DC712A970D2}"/>
    <cellStyle name="Check Cell 23 2" xfId="38424" xr:uid="{465E5959-D3C8-4EAB-A9B4-E08CE34C8EF4}"/>
    <cellStyle name="Check Cell 24" xfId="3630" xr:uid="{CC51E3A2-5D82-4308-B7D1-AF206569A025}"/>
    <cellStyle name="Check Cell 24 2" xfId="38425" xr:uid="{18E5DF3F-116B-4CCE-A9E3-6790F9367159}"/>
    <cellStyle name="Check Cell 25" xfId="3631" xr:uid="{F989BC1C-D85F-44A3-85E4-1BCCD1EBC060}"/>
    <cellStyle name="Check Cell 25 2" xfId="38426" xr:uid="{19F6B318-CE77-4DC4-96E2-3D1CB314BFCA}"/>
    <cellStyle name="Check Cell 26" xfId="3632" xr:uid="{AEA72FB6-367A-4221-9A65-C8E2C47155B7}"/>
    <cellStyle name="Check Cell 26 2" xfId="38427" xr:uid="{D7B0A11C-2037-4FD9-9250-ED52C44FF77A}"/>
    <cellStyle name="Check Cell 27" xfId="3633" xr:uid="{94EFC9AA-317C-488B-945D-8C61B298714B}"/>
    <cellStyle name="Check Cell 27 2" xfId="38428" xr:uid="{FEAB668B-EBD6-4B92-8DD2-07791D267A56}"/>
    <cellStyle name="Check Cell 28" xfId="3634" xr:uid="{A6881D6E-7818-47ED-BDC2-2351829298E9}"/>
    <cellStyle name="Check Cell 28 2" xfId="38429" xr:uid="{688DEB1C-85F9-48CD-9722-E807553FA7EC}"/>
    <cellStyle name="Check Cell 29" xfId="3635" xr:uid="{9E5983E1-3F73-4CBB-8753-3D610E2D903E}"/>
    <cellStyle name="Check Cell 29 2" xfId="38430" xr:uid="{666273B2-56AA-411A-B49C-2178D7AE20E1}"/>
    <cellStyle name="Check Cell 3" xfId="422" xr:uid="{E2D18BA2-CB38-4EFD-915A-F314BE325D12}"/>
    <cellStyle name="Check Cell 3 2" xfId="3637" xr:uid="{6D4871C9-148E-4DC3-B1D1-142C79981D9B}"/>
    <cellStyle name="Check Cell 3 2 2" xfId="38432" xr:uid="{E31AA2D6-9F7B-4272-B9DC-59EFE0E9082B}"/>
    <cellStyle name="Check Cell 3 3" xfId="38431" xr:uid="{F8884A46-0522-49DA-AF64-DD37141E7F03}"/>
    <cellStyle name="Check Cell 3 4" xfId="3636" xr:uid="{F5C17901-CB49-4734-8445-BF5BDE6F7639}"/>
    <cellStyle name="Check Cell 30" xfId="3638" xr:uid="{8FBAA2EC-C55A-487B-8605-C547B430A893}"/>
    <cellStyle name="Check Cell 30 2" xfId="38433" xr:uid="{0668151B-60AA-40E2-98AD-64F9C2232A2B}"/>
    <cellStyle name="Check Cell 31" xfId="3639" xr:uid="{7C76E6FD-CA6F-4A76-A1A2-979896B7F861}"/>
    <cellStyle name="Check Cell 31 2" xfId="38434" xr:uid="{FF73BFE2-435D-44F4-A61C-C68585A17595}"/>
    <cellStyle name="Check Cell 32" xfId="3640" xr:uid="{2E67D84B-DED4-4780-B4DA-09BDD09CEC60}"/>
    <cellStyle name="Check Cell 32 2" xfId="38435" xr:uid="{F23ED2F9-2EB7-4E28-B3D5-CC5BFF622025}"/>
    <cellStyle name="Check Cell 33" xfId="3641" xr:uid="{8596903F-796B-4E41-A054-14E7BAAD512A}"/>
    <cellStyle name="Check Cell 33 2" xfId="38436" xr:uid="{8DB9C0A5-FEFD-4C8A-9FD1-01AC892B433B}"/>
    <cellStyle name="Check Cell 34" xfId="3642" xr:uid="{082E12CC-DBAA-4D54-95E7-81BA258ABA7C}"/>
    <cellStyle name="Check Cell 34 2" xfId="38437" xr:uid="{6004FB27-6017-4199-8B4E-6D9B703C66AE}"/>
    <cellStyle name="Check Cell 35" xfId="3643" xr:uid="{143EFE78-D4AF-4682-AB42-1A9CCE15ED49}"/>
    <cellStyle name="Check Cell 35 2" xfId="38438" xr:uid="{FA01BF76-00CE-4B5C-B89C-2BA3CE54FBF6}"/>
    <cellStyle name="Check Cell 36" xfId="3644" xr:uid="{4D704D14-AC27-42F1-908A-5D77CFCCFBF5}"/>
    <cellStyle name="Check Cell 36 2" xfId="38439" xr:uid="{0AE6A67D-5780-411B-B074-CDFC5802511D}"/>
    <cellStyle name="Check Cell 37" xfId="3645" xr:uid="{A26F797E-BD3D-4EFB-944D-1CD0C7EC0A47}"/>
    <cellStyle name="Check Cell 37 2" xfId="38440" xr:uid="{E3C4C2B0-F568-4954-97EE-B6F09F564226}"/>
    <cellStyle name="Check Cell 38" xfId="3646" xr:uid="{299B1897-BA62-4696-B095-7F087362D55A}"/>
    <cellStyle name="Check Cell 38 2" xfId="38441" xr:uid="{F965C21B-4E71-435A-8CF1-1C854448F478}"/>
    <cellStyle name="Check Cell 39" xfId="3647" xr:uid="{BF77D100-B644-4AFE-A363-565E0D9B7A8F}"/>
    <cellStyle name="Check Cell 39 2" xfId="38442" xr:uid="{8F1BDB05-7890-40A0-8F18-D94592BF03BD}"/>
    <cellStyle name="Check Cell 4" xfId="3648" xr:uid="{930B83F6-2032-47E7-8341-70B64F826735}"/>
    <cellStyle name="Check Cell 4 2" xfId="3649" xr:uid="{34FE543F-32AF-46A2-8CB3-4BA1D9AA5003}"/>
    <cellStyle name="Check Cell 4 2 2" xfId="38444" xr:uid="{D464173B-21D1-4382-AC92-8FC0956940BF}"/>
    <cellStyle name="Check Cell 4 3" xfId="38443" xr:uid="{9EAD77A9-EB70-4BDD-A7F2-482545EA173C}"/>
    <cellStyle name="Check Cell 40" xfId="3650" xr:uid="{5C55D477-F768-41CF-B832-E9FD89F575B2}"/>
    <cellStyle name="Check Cell 40 2" xfId="38445" xr:uid="{584A4E31-B6EC-470B-BC03-F662EF27AC6C}"/>
    <cellStyle name="Check Cell 41" xfId="3651" xr:uid="{2F8FB858-F07A-4094-BCA6-F3147FAE1FD9}"/>
    <cellStyle name="Check Cell 41 2" xfId="38446" xr:uid="{83A0BA0F-5970-4BDF-B4A3-2E774B9D1E9F}"/>
    <cellStyle name="Check Cell 42" xfId="3652" xr:uid="{0AB855FD-A57A-4BA1-9FA3-B07383F42D7E}"/>
    <cellStyle name="Check Cell 42 2" xfId="38447" xr:uid="{D961B43D-B7DC-4D9D-984C-E6B2302DFA4A}"/>
    <cellStyle name="Check Cell 43" xfId="3653" xr:uid="{E4884788-7ED0-497B-8E6D-FF88610F7C8F}"/>
    <cellStyle name="Check Cell 43 2" xfId="38448" xr:uid="{E7BA5ECB-75D3-487D-89BE-BE713B15CE9E}"/>
    <cellStyle name="Check Cell 5" xfId="3654" xr:uid="{104445BE-EB97-4B1F-A6A0-5F240533B15D}"/>
    <cellStyle name="Check Cell 5 2" xfId="3655" xr:uid="{B927C3C0-6C50-4C21-A93A-304583305D70}"/>
    <cellStyle name="Check Cell 5 2 2" xfId="38450" xr:uid="{C403603C-1175-4F17-891C-22D866B443AD}"/>
    <cellStyle name="Check Cell 5 3" xfId="38449" xr:uid="{C1EB90FF-8B6D-4D95-8512-E608FAE30BE0}"/>
    <cellStyle name="Check Cell 6" xfId="3656" xr:uid="{FFA6A269-778A-4F92-9E51-8F7AAA9F718D}"/>
    <cellStyle name="Check Cell 6 2" xfId="3657" xr:uid="{316C92B2-3562-46D9-B255-4AB9B7F48612}"/>
    <cellStyle name="Check Cell 6 2 2" xfId="38452" xr:uid="{8890A1E9-D488-4C0B-B2AB-1B573AC24BE8}"/>
    <cellStyle name="Check Cell 6 3" xfId="38451" xr:uid="{4AA6E969-023C-49ED-9DEB-60532463C6F2}"/>
    <cellStyle name="Check Cell 7" xfId="3658" xr:uid="{A89ED976-4202-4406-95BA-758535D6527C}"/>
    <cellStyle name="Check Cell 7 2" xfId="38453" xr:uid="{E334B808-DEF3-478F-92FE-BB9AD3D0701C}"/>
    <cellStyle name="Check Cell 8" xfId="3659" xr:uid="{0C7F9488-1737-4B65-AF04-EB10673083A9}"/>
    <cellStyle name="Check Cell 8 2" xfId="38454" xr:uid="{2049B5D8-1B74-4CD2-9086-B2FE32A438FE}"/>
    <cellStyle name="Check Cell 9" xfId="3660" xr:uid="{B851149E-B1B1-4BBA-86AD-F0AEA3F6FD0E}"/>
    <cellStyle name="Check Cell 9 2" xfId="38455" xr:uid="{864291EA-0297-41A4-B280-064EB5803694}"/>
    <cellStyle name="coin" xfId="3661" xr:uid="{C105ECDD-9BDE-43B6-8350-26C18AFA36C0}"/>
    <cellStyle name="coin 2" xfId="27610" xr:uid="{5E38C07A-66F7-4BC1-9A23-5C0BEDBB6069}"/>
    <cellStyle name="coin 2 2" xfId="29822" xr:uid="{056BF656-F3F5-4DAF-8392-F2612F4D1539}"/>
    <cellStyle name="coin 3" xfId="28340" xr:uid="{5CFD3284-E966-4961-A213-A82A72A0AE74}"/>
    <cellStyle name="coin 4" xfId="38456" xr:uid="{9C9F962E-DB3F-40B3-B581-38D7D561E887}"/>
    <cellStyle name="Colore 1" xfId="19787" xr:uid="{664DC2C3-2D5D-4535-B0CD-B3E32A118219}"/>
    <cellStyle name="Colore 2" xfId="19788" xr:uid="{49AC03BA-2F86-442E-8B14-8D5F383E3B7D}"/>
    <cellStyle name="Colore 3" xfId="19789" xr:uid="{AB324FBB-09E4-4A1C-87EF-651E8A7760F9}"/>
    <cellStyle name="Colore 4" xfId="19790" xr:uid="{F38DD8F3-219E-4A42-80C5-A3E183B61C82}"/>
    <cellStyle name="Colore 5" xfId="19791" xr:uid="{679A5B61-6182-4D48-BCD5-90FF0B5FA05A}"/>
    <cellStyle name="Colore 6" xfId="19792" xr:uid="{6CBC6912-89D4-44CC-BF66-5A9A0B9DD1AB}"/>
    <cellStyle name="Comma [0] 2 10" xfId="423" xr:uid="{13EB380C-8B67-47D0-ABB3-848F7E7F6A06}"/>
    <cellStyle name="Comma [0] 2 10 2" xfId="3663" xr:uid="{C9BD8604-BAC9-4D95-9E5E-AA67DB030211}"/>
    <cellStyle name="Comma [0] 2 10 2 2" xfId="38458" xr:uid="{B81A2290-8430-4E52-937A-BCF0A61A5EC7}"/>
    <cellStyle name="Comma [0] 2 10 3" xfId="38457" xr:uid="{A01C4D9C-F6D8-4EEA-AC43-7B16DA6382AE}"/>
    <cellStyle name="Comma [0] 2 10 4" xfId="3662" xr:uid="{8CBFD1DD-82EB-45FB-9E4C-17133CC0298B}"/>
    <cellStyle name="Comma [0] 2 10 5" xfId="54243" xr:uid="{4654E7AD-6CA8-4E6F-BD5E-97C8476906F0}"/>
    <cellStyle name="Comma [0] 2 2" xfId="424" xr:uid="{9B41DB7B-9578-41A0-9464-BAB21CF784D3}"/>
    <cellStyle name="Comma [0] 2 2 2" xfId="3665" xr:uid="{41EB6FEA-3B21-4AB3-B13C-616E49453025}"/>
    <cellStyle name="Comma [0] 2 2 2 2" xfId="38460" xr:uid="{874F3798-516D-4B19-B2C8-9E42A8570CBA}"/>
    <cellStyle name="Comma [0] 2 2 3" xfId="38459" xr:uid="{37D07D65-4716-4060-8C34-6F2654CFB1F3}"/>
    <cellStyle name="Comma [0] 2 2 4" xfId="3664" xr:uid="{24E0743B-2887-4B54-988B-DF63CA792C95}"/>
    <cellStyle name="Comma [0] 2 2 5" xfId="54244" xr:uid="{A9B24A60-FC8B-4557-AD3C-44830759FA01}"/>
    <cellStyle name="Comma [0] 2 3" xfId="425" xr:uid="{B20579F4-A28E-4668-8D3E-E350234A29E3}"/>
    <cellStyle name="Comma [0] 2 3 2" xfId="3667" xr:uid="{557A7B7C-978E-4057-B19E-071E41CEDB88}"/>
    <cellStyle name="Comma [0] 2 3 2 2" xfId="38462" xr:uid="{43D2CB76-71E0-4B6F-8C10-BD54E4F2616C}"/>
    <cellStyle name="Comma [0] 2 3 3" xfId="38461" xr:uid="{21410888-25B8-42B6-B953-7556304E16B8}"/>
    <cellStyle name="Comma [0] 2 3 4" xfId="3666" xr:uid="{366D7921-7253-4AC8-9CF3-2DCCE9E9FB16}"/>
    <cellStyle name="Comma [0] 2 3 5" xfId="54245" xr:uid="{8A9D4712-BE65-465E-9CB8-7711DEC3C606}"/>
    <cellStyle name="Comma [0] 2 4" xfId="426" xr:uid="{F99DB291-37CF-4D96-A1E4-A2937042304D}"/>
    <cellStyle name="Comma [0] 2 4 2" xfId="3669" xr:uid="{121D0FAB-83C6-442A-9FC7-340D478CAA9E}"/>
    <cellStyle name="Comma [0] 2 4 2 2" xfId="38464" xr:uid="{C3900807-68C1-4723-B381-B915E9045BBF}"/>
    <cellStyle name="Comma [0] 2 4 3" xfId="38463" xr:uid="{F4A608C0-2FC9-4711-AA8F-6C17F9D2E061}"/>
    <cellStyle name="Comma [0] 2 4 4" xfId="3668" xr:uid="{881A461D-B52D-40E1-9710-F444A8EA30C7}"/>
    <cellStyle name="Comma [0] 2 4 5" xfId="54246" xr:uid="{0A401549-CAE5-425E-A499-9D4058B7BEA8}"/>
    <cellStyle name="Comma [0] 2 5" xfId="427" xr:uid="{09062CA3-FF34-4758-A21B-FA43D38FACC0}"/>
    <cellStyle name="Comma [0] 2 5 2" xfId="3671" xr:uid="{581C9F67-DB4E-4935-BB89-5921D6610B9B}"/>
    <cellStyle name="Comma [0] 2 5 2 2" xfId="38466" xr:uid="{5420399C-36CF-4976-8FB4-8BBD094AAD6F}"/>
    <cellStyle name="Comma [0] 2 5 3" xfId="38465" xr:uid="{8815C651-E3F2-42BF-AC7D-075DBF330C0E}"/>
    <cellStyle name="Comma [0] 2 5 4" xfId="3670" xr:uid="{5F462F7F-AF58-4E4C-994C-5E2F3985110F}"/>
    <cellStyle name="Comma [0] 2 5 5" xfId="54247" xr:uid="{570B73B0-3784-4013-BE47-3310D7C29B37}"/>
    <cellStyle name="Comma [0] 2 6" xfId="428" xr:uid="{420C9EE9-9BD4-4453-A67D-4D7798AE5CE8}"/>
    <cellStyle name="Comma [0] 2 6 2" xfId="3673" xr:uid="{5FB53E27-9DF8-4E56-A374-A5825E128B76}"/>
    <cellStyle name="Comma [0] 2 6 2 2" xfId="38468" xr:uid="{9A38924C-7141-4942-BBE0-55B4005E6791}"/>
    <cellStyle name="Comma [0] 2 6 3" xfId="38467" xr:uid="{83E165BA-98DA-479E-9A14-BC750DDC7469}"/>
    <cellStyle name="Comma [0] 2 6 4" xfId="3672" xr:uid="{93514D56-94B5-4D77-A05E-5D3D118CF033}"/>
    <cellStyle name="Comma [0] 2 6 5" xfId="54248" xr:uid="{F1BE73D7-D4EA-44DA-8D0A-C82888D3DBFC}"/>
    <cellStyle name="Comma [0] 2 7" xfId="429" xr:uid="{86A3E8B6-3870-482B-BBD8-5DB3CE4A19EC}"/>
    <cellStyle name="Comma [0] 2 7 2" xfId="3675" xr:uid="{674DC076-2068-4CA7-BF98-40632448A4BB}"/>
    <cellStyle name="Comma [0] 2 7 2 2" xfId="38470" xr:uid="{3C652DC8-5DED-4445-9D59-210457CC9828}"/>
    <cellStyle name="Comma [0] 2 7 3" xfId="38469" xr:uid="{566CF1A7-D08A-4CAE-93A4-34F982CD22C1}"/>
    <cellStyle name="Comma [0] 2 7 4" xfId="3674" xr:uid="{5F2FAE54-1F29-4997-85AB-7CBAFCF981C7}"/>
    <cellStyle name="Comma [0] 2 7 5" xfId="54249" xr:uid="{BF8D284D-9A23-42F2-8E4E-AEC66D64B2CF}"/>
    <cellStyle name="Comma [0] 2 8" xfId="430" xr:uid="{F416ED8D-0A85-4108-B21A-7D67F7C7D9ED}"/>
    <cellStyle name="Comma [0] 2 8 2" xfId="3677" xr:uid="{5A714720-47E0-4B2E-A997-9E1D0C82817A}"/>
    <cellStyle name="Comma [0] 2 8 2 2" xfId="38472" xr:uid="{A7750A0E-6144-41CB-83D3-1E5FCA06F1EC}"/>
    <cellStyle name="Comma [0] 2 8 3" xfId="38471" xr:uid="{7CDAA018-4467-4C16-A4BC-A8DCA66255FF}"/>
    <cellStyle name="Comma [0] 2 8 4" xfId="3676" xr:uid="{B9F1B110-4AF5-42E4-9587-19C2ABD3A152}"/>
    <cellStyle name="Comma [0] 2 8 5" xfId="54250" xr:uid="{86C7F8D0-95CC-4C98-93FC-E6E7AC597F61}"/>
    <cellStyle name="Comma [0] 2 9" xfId="431" xr:uid="{71F496F2-3D6D-461A-A605-5FA1BE81E5E7}"/>
    <cellStyle name="Comma [0] 2 9 2" xfId="3679" xr:uid="{71813F15-1EE9-4032-BEE8-DC43AE2ADC13}"/>
    <cellStyle name="Comma [0] 2 9 2 2" xfId="38474" xr:uid="{D8357424-EFD0-4E4F-BCFA-8A5C3C4633D7}"/>
    <cellStyle name="Comma [0] 2 9 3" xfId="38473" xr:uid="{AB6C95FE-2911-4337-B9EE-7B0605EBF947}"/>
    <cellStyle name="Comma [0] 2 9 4" xfId="3678" xr:uid="{6C0D26E7-76E8-4926-B3FA-5D611776A583}"/>
    <cellStyle name="Comma [0] 2 9 5" xfId="54251" xr:uid="{FB68FF25-B8A7-41AB-8663-CD6200958642}"/>
    <cellStyle name="Comma 10" xfId="432" xr:uid="{FACB7CC2-FAD8-49C5-A7FB-FD0A0225EC1E}"/>
    <cellStyle name="Comma 10 10" xfId="30545" xr:uid="{F36B8743-E8B3-475D-AF9D-7B8C7BDE0B28}"/>
    <cellStyle name="Comma 10 10 2" xfId="35668" xr:uid="{0651BD18-E52A-41DC-9DB3-DE94AA5B1369}"/>
    <cellStyle name="Comma 10 11" xfId="31094" xr:uid="{75F724A6-BB94-4577-8F63-F105C51ADC74}"/>
    <cellStyle name="Comma 10 11 2" xfId="35791" xr:uid="{BE01262D-20FE-4AFE-8168-4C990602FC82}"/>
    <cellStyle name="Comma 10 12" xfId="31229" xr:uid="{C5E42976-ED39-4125-8620-71F437639BAC}"/>
    <cellStyle name="Comma 10 12 2" xfId="35921" xr:uid="{5655A3FE-AB98-46CE-8120-6BEEF0E76692}"/>
    <cellStyle name="Comma 10 13" xfId="36041" xr:uid="{016464A6-270E-43D3-B949-313B2EDB5D0F}"/>
    <cellStyle name="Comma 10 14" xfId="36182" xr:uid="{D9E11DA3-BDD9-40BE-AE23-A6676F5FFA7A}"/>
    <cellStyle name="Comma 10 15" xfId="38475" xr:uid="{573EAC36-C662-450D-8A80-C8527092A389}"/>
    <cellStyle name="Comma 10 16" xfId="3680" xr:uid="{F8491181-7B39-4A09-88E8-832A2CAE8A78}"/>
    <cellStyle name="Comma 10 17" xfId="54252" xr:uid="{9F147330-EDE0-4D34-BEB8-D8E2632C324A}"/>
    <cellStyle name="Comma 10 2" xfId="433" xr:uid="{2263C691-F6B5-4A7B-9B0E-20A5CA8A80B7}"/>
    <cellStyle name="Comma 10 2 10" xfId="434" xr:uid="{1FE590A1-2E5B-43E8-877A-20DC04F8C509}"/>
    <cellStyle name="Comma 10 2 10 2" xfId="3683" xr:uid="{696AF449-7203-46A3-B571-8F52F89F3F6E}"/>
    <cellStyle name="Comma 10 2 10 2 2" xfId="38478" xr:uid="{220BEB10-EBE9-4D1D-B1F0-B5A221C69AA2}"/>
    <cellStyle name="Comma 10 2 10 3" xfId="38477" xr:uid="{149C0EE5-A26F-405C-98A0-B976F24E4BEA}"/>
    <cellStyle name="Comma 10 2 10 4" xfId="3682" xr:uid="{B13332ED-4487-411B-BD8B-B9BA82E1A28C}"/>
    <cellStyle name="Comma 10 2 10 5" xfId="54254" xr:uid="{B624DEB3-1CAE-4E25-9412-08864FC5F3B4}"/>
    <cellStyle name="Comma 10 2 11" xfId="435" xr:uid="{6B881517-B3BB-4899-AC8C-11E211BF2C81}"/>
    <cellStyle name="Comma 10 2 11 2" xfId="3685" xr:uid="{998168A2-C573-4556-8235-97A10145E23D}"/>
    <cellStyle name="Comma 10 2 11 2 2" xfId="38480" xr:uid="{58468BB5-6266-47AB-9AD7-2DC120CEE19B}"/>
    <cellStyle name="Comma 10 2 11 3" xfId="38479" xr:uid="{8D0C26E9-06A1-49DC-8360-D4CD4B74DBF3}"/>
    <cellStyle name="Comma 10 2 11 4" xfId="3684" xr:uid="{9B4A327E-DE49-438E-AF6E-63CFD049D43A}"/>
    <cellStyle name="Comma 10 2 11 5" xfId="54255" xr:uid="{AC81622B-31C0-46FB-A483-0B34D79BC9E6}"/>
    <cellStyle name="Comma 10 2 12" xfId="436" xr:uid="{BD628869-ED55-4B53-B15A-5F8BA25EC1D8}"/>
    <cellStyle name="Comma 10 2 12 2" xfId="3687" xr:uid="{06E7FDE7-AB4E-4D69-9A1F-9184D868D242}"/>
    <cellStyle name="Comma 10 2 12 2 2" xfId="38482" xr:uid="{830406E8-3D19-4235-AF34-9C9675723EC6}"/>
    <cellStyle name="Comma 10 2 12 3" xfId="38481" xr:uid="{0316295C-8EB9-4E66-8848-1642D5107FE4}"/>
    <cellStyle name="Comma 10 2 12 4" xfId="3686" xr:uid="{6B9318B9-0376-4BA8-BC5F-8BBB51F31C70}"/>
    <cellStyle name="Comma 10 2 12 5" xfId="54256" xr:uid="{2ED4AC84-8CEA-4949-8418-70EAAD0265F5}"/>
    <cellStyle name="Comma 10 2 13" xfId="437" xr:uid="{30B28322-7CF6-4AEA-89BF-076A5C5CBEEF}"/>
    <cellStyle name="Comma 10 2 13 2" xfId="3689" xr:uid="{8DF59862-BF75-4846-A76F-922EF47F18E4}"/>
    <cellStyle name="Comma 10 2 13 2 2" xfId="38484" xr:uid="{E7776DD0-365E-4CC2-8EFD-8344B960BE67}"/>
    <cellStyle name="Comma 10 2 13 3" xfId="38483" xr:uid="{212EB265-8D85-40B2-A2CB-C2A9AD32B8BF}"/>
    <cellStyle name="Comma 10 2 13 4" xfId="3688" xr:uid="{5E2A1289-3E9A-4FE1-8877-443DE1064575}"/>
    <cellStyle name="Comma 10 2 13 5" xfId="54257" xr:uid="{AAF81EF0-5669-47F5-92E8-FDBD58595A43}"/>
    <cellStyle name="Comma 10 2 14" xfId="438" xr:uid="{C8A83EAC-16E4-4D63-B4A3-184913C2CC38}"/>
    <cellStyle name="Comma 10 2 14 2" xfId="3691" xr:uid="{048A4194-7A94-48BC-939F-34CE9170CED6}"/>
    <cellStyle name="Comma 10 2 14 2 2" xfId="38486" xr:uid="{1B5ED9E0-5D3F-4E15-9E75-C7064307F3FD}"/>
    <cellStyle name="Comma 10 2 14 3" xfId="38485" xr:uid="{E35936B0-F57D-48D1-AA14-E833202D2997}"/>
    <cellStyle name="Comma 10 2 14 4" xfId="3690" xr:uid="{5D4B66A4-C7D5-4A74-BEBB-D3C8B7054125}"/>
    <cellStyle name="Comma 10 2 14 5" xfId="54258" xr:uid="{5DFF6417-097B-4E37-92ED-0DFA0436AE0B}"/>
    <cellStyle name="Comma 10 2 15" xfId="439" xr:uid="{A0D7E326-564C-4316-90D4-98F5E1B5460D}"/>
    <cellStyle name="Comma 10 2 15 2" xfId="3693" xr:uid="{71C559BA-87B9-403D-802D-0BC2F9CECB43}"/>
    <cellStyle name="Comma 10 2 15 2 2" xfId="38488" xr:uid="{6E3D2396-B393-4629-9625-70B8F17C5C3D}"/>
    <cellStyle name="Comma 10 2 15 3" xfId="38487" xr:uid="{C749299E-3C55-4722-A905-556E2110BFDA}"/>
    <cellStyle name="Comma 10 2 15 4" xfId="3692" xr:uid="{08116592-975B-4274-8170-6F61FB57CF48}"/>
    <cellStyle name="Comma 10 2 15 5" xfId="54259" xr:uid="{7EDCFB2D-BEF9-4E6E-8D81-F4B7423160EF}"/>
    <cellStyle name="Comma 10 2 16" xfId="440" xr:uid="{97CA26C2-8674-4AF5-82AB-56AFD0E680F8}"/>
    <cellStyle name="Comma 10 2 16 2" xfId="3695" xr:uid="{E8AD15B6-7F36-43F5-83C7-8F366FC7DF7F}"/>
    <cellStyle name="Comma 10 2 16 2 2" xfId="38490" xr:uid="{FCCC34B9-78B1-4528-AD51-25E8B2C97D7B}"/>
    <cellStyle name="Comma 10 2 16 3" xfId="38489" xr:uid="{CD557185-816A-4B9F-B006-B0CD24941C95}"/>
    <cellStyle name="Comma 10 2 16 4" xfId="3694" xr:uid="{AAAAC3FF-6817-44AE-9B7B-8A1740025BD8}"/>
    <cellStyle name="Comma 10 2 16 5" xfId="54260" xr:uid="{1EF1BAC8-67DE-470F-9705-0FBDA09BBB42}"/>
    <cellStyle name="Comma 10 2 17" xfId="441" xr:uid="{C85ACC1E-FED0-4A2E-90C2-5B3458095745}"/>
    <cellStyle name="Comma 10 2 17 2" xfId="3697" xr:uid="{87006840-0192-4915-A6DE-B5406C0240CE}"/>
    <cellStyle name="Comma 10 2 17 2 2" xfId="38492" xr:uid="{1AAD6BEC-7E23-449D-BF21-0DCAD5E2C9EB}"/>
    <cellStyle name="Comma 10 2 17 3" xfId="38491" xr:uid="{81AD3FB1-C2D8-4474-8595-FC920D791E2E}"/>
    <cellStyle name="Comma 10 2 17 4" xfId="3696" xr:uid="{B395DEBA-5CF4-4AF5-B257-FE82D8B5B21B}"/>
    <cellStyle name="Comma 10 2 17 5" xfId="54261" xr:uid="{3EAC963D-A27D-4DAE-97AD-AFFABB2277FF}"/>
    <cellStyle name="Comma 10 2 18" xfId="3698" xr:uid="{6AEEB4D7-E353-4F1A-BCB2-3583EB2997B4}"/>
    <cellStyle name="Comma 10 2 18 2" xfId="38493" xr:uid="{237172F7-C210-4D08-BBE9-01F8B114053B}"/>
    <cellStyle name="Comma 10 2 19" xfId="38476" xr:uid="{8B15A3BD-41C5-4DA9-87FF-049D8199A650}"/>
    <cellStyle name="Comma 10 2 2" xfId="442" xr:uid="{C1925102-8075-4238-A456-3C73DA5A7BA0}"/>
    <cellStyle name="Comma 10 2 2 2" xfId="3700" xr:uid="{EE16448E-62CF-48F5-B533-E5559265D4CC}"/>
    <cellStyle name="Comma 10 2 2 2 2" xfId="38495" xr:uid="{22127289-6D89-46EF-B30F-8B49789E97EB}"/>
    <cellStyle name="Comma 10 2 2 3" xfId="38494" xr:uid="{0AE01BBC-52DB-4F84-925E-6AE09A72DE84}"/>
    <cellStyle name="Comma 10 2 2 4" xfId="3699" xr:uid="{76F80553-5897-4803-8E86-E1D226ECA80F}"/>
    <cellStyle name="Comma 10 2 2 5" xfId="54262" xr:uid="{85DAF838-3E42-4AA7-832F-18AF9F6B4ADD}"/>
    <cellStyle name="Comma 10 2 20" xfId="3681" xr:uid="{5D04A168-17CA-4F72-ABA0-F3FDEB404DD0}"/>
    <cellStyle name="Comma 10 2 21" xfId="54253" xr:uid="{1DCED1A4-E672-4198-BB3C-75601D742943}"/>
    <cellStyle name="Comma 10 2 3" xfId="443" xr:uid="{FD3F267A-69BE-4C3F-B406-26C0BD166197}"/>
    <cellStyle name="Comma 10 2 3 2" xfId="3702" xr:uid="{241F7A8D-6B85-4971-962A-EFC14CF73416}"/>
    <cellStyle name="Comma 10 2 3 2 2" xfId="38497" xr:uid="{67885D8A-88D5-46EE-AAEF-89EC1959A1F9}"/>
    <cellStyle name="Comma 10 2 3 3" xfId="38496" xr:uid="{D70710F0-7035-42CE-9079-47433DC6DF2D}"/>
    <cellStyle name="Comma 10 2 3 4" xfId="3701" xr:uid="{B4DAB208-11A2-4701-854C-9AFEC34404D2}"/>
    <cellStyle name="Comma 10 2 3 5" xfId="54263" xr:uid="{BFDB617F-EBD4-4AFD-88D2-09EC97CF97E0}"/>
    <cellStyle name="Comma 10 2 4" xfId="444" xr:uid="{24028179-7BBB-4941-ADBA-5FF9E670A5EA}"/>
    <cellStyle name="Comma 10 2 4 2" xfId="3704" xr:uid="{E44C8C7B-1EE9-43CC-8149-0E4716AB75C9}"/>
    <cellStyle name="Comma 10 2 4 2 2" xfId="38499" xr:uid="{BE0F47F9-44F3-4ED0-B3F1-78494B5C1C4D}"/>
    <cellStyle name="Comma 10 2 4 3" xfId="38498" xr:uid="{64A219BC-5B2C-41E0-A750-BFD84A06E33B}"/>
    <cellStyle name="Comma 10 2 4 4" xfId="3703" xr:uid="{2DB1EE6C-D08C-43F8-A048-D0193E015B6F}"/>
    <cellStyle name="Comma 10 2 4 5" xfId="54264" xr:uid="{806B59D7-7BDE-49F4-A507-3D3C03940C38}"/>
    <cellStyle name="Comma 10 2 5" xfId="445" xr:uid="{96EF4079-2C09-4445-920C-1B210E2186E8}"/>
    <cellStyle name="Comma 10 2 5 2" xfId="3706" xr:uid="{C6995CAA-0C22-4842-8E89-79228A961B46}"/>
    <cellStyle name="Comma 10 2 5 2 2" xfId="38501" xr:uid="{4B52B07F-47C2-4E74-A72B-7B830A8F4450}"/>
    <cellStyle name="Comma 10 2 5 3" xfId="38500" xr:uid="{C5D09CF9-2B4A-4136-9621-2ED590F2E9AD}"/>
    <cellStyle name="Comma 10 2 5 4" xfId="3705" xr:uid="{40579B99-70B1-474F-90F4-A2F02FE16739}"/>
    <cellStyle name="Comma 10 2 5 5" xfId="54265" xr:uid="{8318C866-5CC4-488E-9409-5A46B3BEFED6}"/>
    <cellStyle name="Comma 10 2 6" xfId="446" xr:uid="{384F9C5F-979E-4446-B6E1-B27E928070CB}"/>
    <cellStyle name="Comma 10 2 6 2" xfId="3708" xr:uid="{EC99B71A-AF41-4197-B095-D669D585E836}"/>
    <cellStyle name="Comma 10 2 6 2 2" xfId="38503" xr:uid="{423FAB5B-432E-4ABE-B0D1-C2BB98C32E4F}"/>
    <cellStyle name="Comma 10 2 6 3" xfId="38502" xr:uid="{42D385C2-29E7-4CF8-A314-B5A658C14A61}"/>
    <cellStyle name="Comma 10 2 6 4" xfId="3707" xr:uid="{6C4170DA-B2D0-492E-B732-6D0536D5031E}"/>
    <cellStyle name="Comma 10 2 6 5" xfId="54266" xr:uid="{0A9C48A6-A8E4-4A61-9299-71F8486656F0}"/>
    <cellStyle name="Comma 10 2 7" xfId="447" xr:uid="{5667CD28-63D0-4438-AA32-096D0993FF97}"/>
    <cellStyle name="Comma 10 2 7 2" xfId="3710" xr:uid="{F8954423-5AA5-443F-B181-0046B16830DC}"/>
    <cellStyle name="Comma 10 2 7 2 2" xfId="38505" xr:uid="{609DA42D-B15E-405C-AAEE-2D2BFDDD0B77}"/>
    <cellStyle name="Comma 10 2 7 3" xfId="38504" xr:uid="{01E75C8D-6571-4A1E-AA7D-1A5362AB2F4B}"/>
    <cellStyle name="Comma 10 2 7 4" xfId="3709" xr:uid="{80C83056-AD76-4531-86E3-39F545B8C614}"/>
    <cellStyle name="Comma 10 2 7 5" xfId="54267" xr:uid="{0B28CB34-EC7E-400F-A5BC-95278FC7ED82}"/>
    <cellStyle name="Comma 10 2 8" xfId="448" xr:uid="{F8127A2E-74D8-4263-A49B-960FB64EA53D}"/>
    <cellStyle name="Comma 10 2 8 2" xfId="3712" xr:uid="{A13D5CAD-BE67-400C-BBA2-957565CB9EAB}"/>
    <cellStyle name="Comma 10 2 8 2 2" xfId="38507" xr:uid="{7DB97F14-5F07-44E3-9A19-CF98757D13B5}"/>
    <cellStyle name="Comma 10 2 8 3" xfId="38506" xr:uid="{7B29436F-B36C-48E3-9C74-E4F5D25588C7}"/>
    <cellStyle name="Comma 10 2 8 4" xfId="3711" xr:uid="{00F230DB-17B4-49C3-BB89-8B63F1DC34A6}"/>
    <cellStyle name="Comma 10 2 8 5" xfId="54268" xr:uid="{CB287A61-256D-414C-B34F-D33B491D8C04}"/>
    <cellStyle name="Comma 10 2 9" xfId="449" xr:uid="{667D6EB3-3197-493E-A960-C99F69E6403A}"/>
    <cellStyle name="Comma 10 2 9 2" xfId="3714" xr:uid="{AE985B5F-9196-4352-B6C9-7F93A468796C}"/>
    <cellStyle name="Comma 10 2 9 2 2" xfId="38509" xr:uid="{444A5BB1-6EEE-40C7-9CAF-B124FCBDB91B}"/>
    <cellStyle name="Comma 10 2 9 3" xfId="38508" xr:uid="{BB41D42B-38D2-42F6-B570-BBFD2AF0A255}"/>
    <cellStyle name="Comma 10 2 9 4" xfId="3713" xr:uid="{500AA81D-73A2-4BC8-804C-DC2FB97256A1}"/>
    <cellStyle name="Comma 10 2 9 5" xfId="54269" xr:uid="{FEAFD945-F278-4030-8D51-0AD0B66EF5AD}"/>
    <cellStyle name="Comma 10 3" xfId="450" xr:uid="{2381A7A8-2023-4F4E-AB35-452793AEC217}"/>
    <cellStyle name="Comma 10 3 10" xfId="451" xr:uid="{09B9AFB5-D928-4B56-9EAE-370E0B1682E2}"/>
    <cellStyle name="Comma 10 3 10 2" xfId="3717" xr:uid="{61C88F42-2C16-40B6-B5CB-37430085819D}"/>
    <cellStyle name="Comma 10 3 10 2 2" xfId="38512" xr:uid="{7AB24B67-4B56-4B01-BCF7-9A29D53A92C2}"/>
    <cellStyle name="Comma 10 3 10 3" xfId="38511" xr:uid="{7236E494-EA21-4A6B-BB27-482B12918BBF}"/>
    <cellStyle name="Comma 10 3 10 4" xfId="3716" xr:uid="{77C5B084-8732-4E17-B945-DAFBD1E2685D}"/>
    <cellStyle name="Comma 10 3 10 5" xfId="54271" xr:uid="{B0000867-57EE-479E-82BE-5949BE226AC0}"/>
    <cellStyle name="Comma 10 3 11" xfId="452" xr:uid="{39C178CB-E75C-47C7-AD57-E00DD6D7D487}"/>
    <cellStyle name="Comma 10 3 11 2" xfId="3719" xr:uid="{93667D47-9655-4653-AB65-287AF34A772C}"/>
    <cellStyle name="Comma 10 3 11 2 2" xfId="38514" xr:uid="{3A20A7BA-E6D3-4AD6-8B6B-47BD296A2267}"/>
    <cellStyle name="Comma 10 3 11 3" xfId="38513" xr:uid="{4AAE4A2E-B7D2-4DF5-B1A3-59C23A970185}"/>
    <cellStyle name="Comma 10 3 11 4" xfId="3718" xr:uid="{7434C3A0-E33B-4777-B45D-7D196E6F2996}"/>
    <cellStyle name="Comma 10 3 11 5" xfId="54272" xr:uid="{7B729FE3-5A7C-4532-8A02-C4BEDC39D527}"/>
    <cellStyle name="Comma 10 3 12" xfId="453" xr:uid="{91281440-DF20-4066-A3BE-72878614B717}"/>
    <cellStyle name="Comma 10 3 12 2" xfId="3721" xr:uid="{14CE7BC3-5490-4F22-83CF-837E700590C1}"/>
    <cellStyle name="Comma 10 3 12 2 2" xfId="38516" xr:uid="{2FBAE718-6401-4149-8AC1-4C27EBDE54D5}"/>
    <cellStyle name="Comma 10 3 12 3" xfId="38515" xr:uid="{C854D4C2-FA0D-42F7-AF48-DE139C4BE185}"/>
    <cellStyle name="Comma 10 3 12 4" xfId="3720" xr:uid="{DBA2041E-5C4D-4B13-9C75-2F9E46B56E27}"/>
    <cellStyle name="Comma 10 3 12 5" xfId="54273" xr:uid="{0A5D33D4-8B57-4703-BD4A-5DA40C0C3284}"/>
    <cellStyle name="Comma 10 3 13" xfId="454" xr:uid="{6DCDE1A2-0500-42BD-8681-C32C54574268}"/>
    <cellStyle name="Comma 10 3 13 2" xfId="3723" xr:uid="{E5EDEFF6-C6EB-4C06-B401-FA31E7F0396D}"/>
    <cellStyle name="Comma 10 3 13 2 2" xfId="38518" xr:uid="{4F6D486D-42F0-4DA7-B860-96192736228C}"/>
    <cellStyle name="Comma 10 3 13 3" xfId="38517" xr:uid="{C37298F7-2A2A-4504-877D-00F18970502C}"/>
    <cellStyle name="Comma 10 3 13 4" xfId="3722" xr:uid="{5B92EF39-200C-42E0-BE5B-0A897975EE66}"/>
    <cellStyle name="Comma 10 3 13 5" xfId="54274" xr:uid="{3B267735-29F4-4E70-8791-D1B02C3BCF25}"/>
    <cellStyle name="Comma 10 3 14" xfId="455" xr:uid="{D1FC7552-9B5B-4176-A68E-1707BD3FE8FD}"/>
    <cellStyle name="Comma 10 3 14 2" xfId="3725" xr:uid="{D73DB6A8-EA8E-4992-A92B-436533F19920}"/>
    <cellStyle name="Comma 10 3 14 2 2" xfId="38520" xr:uid="{30C48191-CD1D-4AAA-9389-D035EC9BC6BC}"/>
    <cellStyle name="Comma 10 3 14 3" xfId="38519" xr:uid="{4903C882-5C84-4A32-B0D8-94141147D687}"/>
    <cellStyle name="Comma 10 3 14 4" xfId="3724" xr:uid="{27D85F54-6F06-4867-9FA5-9F31B7EEF11E}"/>
    <cellStyle name="Comma 10 3 14 5" xfId="54275" xr:uid="{A9B8C786-6EDC-4D13-B3CE-2464E067DA67}"/>
    <cellStyle name="Comma 10 3 15" xfId="456" xr:uid="{262256C6-7761-4BA3-B36C-7BDF70310827}"/>
    <cellStyle name="Comma 10 3 15 2" xfId="3727" xr:uid="{DADF18FD-EE10-43C4-926C-437105DD51D8}"/>
    <cellStyle name="Comma 10 3 15 2 2" xfId="38522" xr:uid="{A2C79818-AA35-4947-8451-2E3F03CD9EE6}"/>
    <cellStyle name="Comma 10 3 15 3" xfId="38521" xr:uid="{7D1D17C8-1E77-41E3-97DE-03EEAEEE3E5D}"/>
    <cellStyle name="Comma 10 3 15 4" xfId="3726" xr:uid="{DE9CB7C9-C51D-4CAF-B5AD-95E1747325E4}"/>
    <cellStyle name="Comma 10 3 15 5" xfId="54276" xr:uid="{FF95D745-2EE2-4F03-9A76-B231B3C8AE0E}"/>
    <cellStyle name="Comma 10 3 16" xfId="457" xr:uid="{2E87924F-A98C-486B-B33D-6DD404E94618}"/>
    <cellStyle name="Comma 10 3 16 2" xfId="3729" xr:uid="{FA81144E-1F5B-44B4-A907-9668EAD524B8}"/>
    <cellStyle name="Comma 10 3 16 2 2" xfId="38524" xr:uid="{3034EEB5-F5DD-4F21-9BAA-263BF0465ABE}"/>
    <cellStyle name="Comma 10 3 16 3" xfId="38523" xr:uid="{89082E65-CB51-4981-8233-36372BCC3CD1}"/>
    <cellStyle name="Comma 10 3 16 4" xfId="3728" xr:uid="{6BA57F68-42BF-4B74-957E-2D6864790228}"/>
    <cellStyle name="Comma 10 3 16 5" xfId="54277" xr:uid="{81A7365B-7A6C-4459-BE62-07C462C02F64}"/>
    <cellStyle name="Comma 10 3 17" xfId="458" xr:uid="{AE3306BD-7812-4A2B-B632-F0DE75835457}"/>
    <cellStyle name="Comma 10 3 17 2" xfId="3731" xr:uid="{18608CBD-5B28-4F8E-8286-822CC3FB377B}"/>
    <cellStyle name="Comma 10 3 17 2 2" xfId="38526" xr:uid="{E8EA03A8-5E5A-435E-8F0C-52551A0C024B}"/>
    <cellStyle name="Comma 10 3 17 3" xfId="38525" xr:uid="{8760E5BA-BADC-4909-8A5B-66F5A7B9A5D9}"/>
    <cellStyle name="Comma 10 3 17 4" xfId="3730" xr:uid="{9A12E5DB-5CC9-49C2-AF44-E5834F1F4746}"/>
    <cellStyle name="Comma 10 3 17 5" xfId="54278" xr:uid="{BFDE755E-2CCF-4EA9-B0A2-C4649873A6D3}"/>
    <cellStyle name="Comma 10 3 18" xfId="3732" xr:uid="{731C2080-5228-4FF2-BB2F-EB7F83B8E8B3}"/>
    <cellStyle name="Comma 10 3 18 2" xfId="38527" xr:uid="{E5A84068-947D-4DAE-B06D-8A2F2A61350F}"/>
    <cellStyle name="Comma 10 3 19" xfId="38510" xr:uid="{0960939D-C161-4BD3-B5BD-49769F0BBC2B}"/>
    <cellStyle name="Comma 10 3 2" xfId="459" xr:uid="{EF248761-FC48-42E2-88D1-F6B0D82541C0}"/>
    <cellStyle name="Comma 10 3 2 2" xfId="3734" xr:uid="{215F8C2A-637D-4865-9CA9-6B22701D927E}"/>
    <cellStyle name="Comma 10 3 2 2 2" xfId="38529" xr:uid="{43DA4E9B-7DD3-4FA6-9AB5-482D8EFD25D3}"/>
    <cellStyle name="Comma 10 3 2 3" xfId="38528" xr:uid="{39A95503-2B7E-4F4D-A12F-0C6AEDC12A50}"/>
    <cellStyle name="Comma 10 3 2 4" xfId="3733" xr:uid="{F7A03EB9-7547-4855-8D7E-270BE3151858}"/>
    <cellStyle name="Comma 10 3 2 5" xfId="54279" xr:uid="{1EAF400A-2807-4435-A952-39875798951B}"/>
    <cellStyle name="Comma 10 3 20" xfId="3715" xr:uid="{48F94EFF-B43B-453C-AE3E-53C90951DCDD}"/>
    <cellStyle name="Comma 10 3 21" xfId="54270" xr:uid="{E6CE6AA4-BA6C-4150-9F8F-A61F24CDB07A}"/>
    <cellStyle name="Comma 10 3 3" xfId="460" xr:uid="{9E703699-1895-4028-B214-75B2CF8DD812}"/>
    <cellStyle name="Comma 10 3 3 2" xfId="3736" xr:uid="{BD8D9BF4-851E-4921-9CA2-EFD05D72012C}"/>
    <cellStyle name="Comma 10 3 3 2 2" xfId="38531" xr:uid="{5D73E0C0-CB9A-400E-B11C-BC906F009D77}"/>
    <cellStyle name="Comma 10 3 3 3" xfId="38530" xr:uid="{5B5CA6E4-BE62-43F7-83D3-A2FAD57D3A7F}"/>
    <cellStyle name="Comma 10 3 3 4" xfId="3735" xr:uid="{2F164654-ADEE-4532-8C31-11AE546F2BCF}"/>
    <cellStyle name="Comma 10 3 3 5" xfId="54280" xr:uid="{AA4CC9B8-72C1-4BDE-908F-9CEE2182C714}"/>
    <cellStyle name="Comma 10 3 4" xfId="461" xr:uid="{D79785E9-6B06-4CE6-9069-1695AC4CCF66}"/>
    <cellStyle name="Comma 10 3 4 2" xfId="3738" xr:uid="{15116272-5F2B-4CA7-A5E7-B3154222E070}"/>
    <cellStyle name="Comma 10 3 4 2 2" xfId="38533" xr:uid="{372BAF44-07CF-4A5D-BE60-592005B5B112}"/>
    <cellStyle name="Comma 10 3 4 3" xfId="38532" xr:uid="{D144FABE-F29E-4AA5-B19C-3F57DD611A9E}"/>
    <cellStyle name="Comma 10 3 4 4" xfId="3737" xr:uid="{8546912E-6C53-4497-8A5A-2617C4423089}"/>
    <cellStyle name="Comma 10 3 4 5" xfId="54281" xr:uid="{1A49CCD9-00AC-46AA-8349-2A1A10F8069A}"/>
    <cellStyle name="Comma 10 3 5" xfId="462" xr:uid="{85119826-DC66-4F53-8B60-D1D61F5A6BB4}"/>
    <cellStyle name="Comma 10 3 5 2" xfId="3740" xr:uid="{73BFF4CF-2FF6-41DF-B1EB-38CF3927ACE1}"/>
    <cellStyle name="Comma 10 3 5 2 2" xfId="38535" xr:uid="{51E011A3-FEC8-41B2-B359-DE08300DB185}"/>
    <cellStyle name="Comma 10 3 5 3" xfId="38534" xr:uid="{11DA7088-618B-46D6-A21D-3E997E1193D7}"/>
    <cellStyle name="Comma 10 3 5 4" xfId="3739" xr:uid="{56F5A65E-C8B2-431C-BBAD-AB4178FA096C}"/>
    <cellStyle name="Comma 10 3 5 5" xfId="54282" xr:uid="{E4093924-27AA-4114-8EFC-F4EC6C25B3F5}"/>
    <cellStyle name="Comma 10 3 6" xfId="463" xr:uid="{0AF73299-6D7D-4CD4-A022-AE8EBD765AB6}"/>
    <cellStyle name="Comma 10 3 6 2" xfId="3742" xr:uid="{F71ABDB3-619E-4B5A-BC12-1085C0071A5E}"/>
    <cellStyle name="Comma 10 3 6 2 2" xfId="38537" xr:uid="{9EFC2276-B8D7-4958-8722-E266F97108C5}"/>
    <cellStyle name="Comma 10 3 6 3" xfId="38536" xr:uid="{02696CA9-1F55-43A4-9306-5F49DD7DC66F}"/>
    <cellStyle name="Comma 10 3 6 4" xfId="3741" xr:uid="{BE8A532B-5B8F-4198-9D35-F16F15842303}"/>
    <cellStyle name="Comma 10 3 6 5" xfId="54283" xr:uid="{291478E9-383C-44B4-A96A-6F91F336EF08}"/>
    <cellStyle name="Comma 10 3 7" xfId="464" xr:uid="{4F7ED5E2-D659-4222-A3F3-5273695C83A7}"/>
    <cellStyle name="Comma 10 3 7 2" xfId="3744" xr:uid="{4CC2524B-18AF-423A-A0DB-BD98CE238623}"/>
    <cellStyle name="Comma 10 3 7 2 2" xfId="38539" xr:uid="{B000356D-EB5E-46F0-95B2-84481617769C}"/>
    <cellStyle name="Comma 10 3 7 3" xfId="38538" xr:uid="{002A4B73-5F30-4886-9E3A-92D306CCBAF0}"/>
    <cellStyle name="Comma 10 3 7 4" xfId="3743" xr:uid="{4CD905F6-CAE8-4FBF-9412-B57CF054CF7C}"/>
    <cellStyle name="Comma 10 3 7 5" xfId="54284" xr:uid="{6CB24AAE-81DB-405D-8F77-6E7B58AE7584}"/>
    <cellStyle name="Comma 10 3 8" xfId="465" xr:uid="{075BA881-751A-46B2-861D-CD260E702453}"/>
    <cellStyle name="Comma 10 3 8 2" xfId="3746" xr:uid="{F43ACDC1-91D5-4533-A90A-110ED9F93DCD}"/>
    <cellStyle name="Comma 10 3 8 2 2" xfId="38541" xr:uid="{D724B25E-08AB-47FD-A208-828AE47FBA8B}"/>
    <cellStyle name="Comma 10 3 8 3" xfId="38540" xr:uid="{CA91E8FE-BFED-4E66-AB2F-6DACDF4A7140}"/>
    <cellStyle name="Comma 10 3 8 4" xfId="3745" xr:uid="{C18883B0-574D-4E6F-90E2-34FF70130381}"/>
    <cellStyle name="Comma 10 3 8 5" xfId="54285" xr:uid="{2000027C-A109-45E1-98E3-E7F3B6D0322F}"/>
    <cellStyle name="Comma 10 3 9" xfId="466" xr:uid="{1372429F-5912-4505-8DC9-F68CF550475B}"/>
    <cellStyle name="Comma 10 3 9 2" xfId="3748" xr:uid="{D2667C32-76B6-4895-B0A3-32E6DDC168F2}"/>
    <cellStyle name="Comma 10 3 9 2 2" xfId="38543" xr:uid="{32E235F1-8342-490B-B6DA-479D6C69DEFA}"/>
    <cellStyle name="Comma 10 3 9 3" xfId="38542" xr:uid="{1AC1BAAF-8EE4-4A49-B433-F414EAA5FD63}"/>
    <cellStyle name="Comma 10 3 9 4" xfId="3747" xr:uid="{94047E2B-35CD-4F33-BA26-5A690DD758F1}"/>
    <cellStyle name="Comma 10 3 9 5" xfId="54286" xr:uid="{2E7DBE30-58D4-4C9B-BA24-F782B515FCD7}"/>
    <cellStyle name="Comma 10 4" xfId="467" xr:uid="{892B04F6-1C8D-4200-B6CB-B0148ABBC55A}"/>
    <cellStyle name="Comma 10 4 10" xfId="468" xr:uid="{D51D1FD0-3934-47D0-81E8-F9EC6EAEAF50}"/>
    <cellStyle name="Comma 10 4 10 2" xfId="3751" xr:uid="{969B460B-A571-48A2-84E9-B26752396142}"/>
    <cellStyle name="Comma 10 4 10 2 2" xfId="38546" xr:uid="{0316359E-CC49-4B80-A28E-42CAED22373B}"/>
    <cellStyle name="Comma 10 4 10 3" xfId="38545" xr:uid="{02923888-7BE4-40FE-AB7E-390F4F34DA96}"/>
    <cellStyle name="Comma 10 4 10 4" xfId="3750" xr:uid="{19C54016-BBC3-40D5-BD99-3BDF95DEE57E}"/>
    <cellStyle name="Comma 10 4 10 5" xfId="54288" xr:uid="{CB273BF0-7930-446B-8719-B4975AE2D52A}"/>
    <cellStyle name="Comma 10 4 11" xfId="469" xr:uid="{B4BB2DBA-B643-4826-8260-58251C0AA8A2}"/>
    <cellStyle name="Comma 10 4 11 2" xfId="3753" xr:uid="{12BB4CDE-1E98-4B95-BA87-D9C73E14F2F0}"/>
    <cellStyle name="Comma 10 4 11 2 2" xfId="38548" xr:uid="{C8837D1D-025C-4208-8869-BE46CB0D1F6E}"/>
    <cellStyle name="Comma 10 4 11 3" xfId="38547" xr:uid="{CA223FB8-3259-4E3F-88CB-374C51E385DF}"/>
    <cellStyle name="Comma 10 4 11 4" xfId="3752" xr:uid="{1E4BCD1E-FEB2-4CA6-9ED7-48BEAEF93415}"/>
    <cellStyle name="Comma 10 4 11 5" xfId="54289" xr:uid="{900EDF1B-B9E0-4EB2-BD4A-529951BFB289}"/>
    <cellStyle name="Comma 10 4 12" xfId="470" xr:uid="{1DE4F001-9A27-41E7-AF74-FEC4BAB181D0}"/>
    <cellStyle name="Comma 10 4 12 2" xfId="3755" xr:uid="{B179A3D0-F811-4983-BEE1-4E3B05D92865}"/>
    <cellStyle name="Comma 10 4 12 2 2" xfId="38550" xr:uid="{830217AD-63CE-4D33-A8AB-96DF77473D55}"/>
    <cellStyle name="Comma 10 4 12 3" xfId="38549" xr:uid="{2026C039-BC63-48E3-9A05-11491AD65CFD}"/>
    <cellStyle name="Comma 10 4 12 4" xfId="3754" xr:uid="{97059610-8FE5-48AC-AE53-69F90A67FC9F}"/>
    <cellStyle name="Comma 10 4 12 5" xfId="54290" xr:uid="{EAE33E27-4D21-49AA-9452-3B110339BFCC}"/>
    <cellStyle name="Comma 10 4 13" xfId="471" xr:uid="{56A5CC37-5114-42AD-84D7-741989675CE0}"/>
    <cellStyle name="Comma 10 4 13 2" xfId="3757" xr:uid="{4958AA0E-C9DB-42AA-B207-7B3690A98156}"/>
    <cellStyle name="Comma 10 4 13 2 2" xfId="38552" xr:uid="{BD402D44-4F57-4145-9635-C92278531038}"/>
    <cellStyle name="Comma 10 4 13 3" xfId="38551" xr:uid="{D6F4831D-51D3-487F-B095-862642B1FEF8}"/>
    <cellStyle name="Comma 10 4 13 4" xfId="3756" xr:uid="{091784AE-C8BF-42DF-BF36-8C8E004681BD}"/>
    <cellStyle name="Comma 10 4 13 5" xfId="54291" xr:uid="{B76D3081-0B9F-4B12-8AA0-1AFCC07A3CDA}"/>
    <cellStyle name="Comma 10 4 14" xfId="472" xr:uid="{86DE866D-0C30-4A2B-89EF-4FAE0F4BA18A}"/>
    <cellStyle name="Comma 10 4 14 2" xfId="3759" xr:uid="{8A60DCC9-FE0C-4EEC-95AA-28520F90D436}"/>
    <cellStyle name="Comma 10 4 14 2 2" xfId="38554" xr:uid="{B878504A-2DD9-4509-923E-E47494D77B63}"/>
    <cellStyle name="Comma 10 4 14 3" xfId="38553" xr:uid="{B93AECE1-3C4A-4C1F-97CF-E3AE2C5BB0E1}"/>
    <cellStyle name="Comma 10 4 14 4" xfId="3758" xr:uid="{34478C75-6F7E-4FE7-A38F-EABDC8BBD179}"/>
    <cellStyle name="Comma 10 4 14 5" xfId="54292" xr:uid="{D603D7E3-6F9B-4225-8321-235C0B884DAE}"/>
    <cellStyle name="Comma 10 4 15" xfId="473" xr:uid="{587C1285-C282-42FC-8727-669515C5C4E1}"/>
    <cellStyle name="Comma 10 4 15 2" xfId="3761" xr:uid="{AAD4E564-4B4C-41B8-B4E4-7BCEAD6F9D15}"/>
    <cellStyle name="Comma 10 4 15 2 2" xfId="38556" xr:uid="{0734BC74-9123-487E-A8D7-BD0997AE3517}"/>
    <cellStyle name="Comma 10 4 15 3" xfId="38555" xr:uid="{D732C9E7-F343-46B1-9835-40CC85B7E393}"/>
    <cellStyle name="Comma 10 4 15 4" xfId="3760" xr:uid="{163A37B0-6B43-41D0-AE9F-1A24AEA8DFF5}"/>
    <cellStyle name="Comma 10 4 15 5" xfId="54293" xr:uid="{3492A458-3F31-48FE-833E-DF595F75D347}"/>
    <cellStyle name="Comma 10 4 16" xfId="474" xr:uid="{C9DB269C-B52F-4310-9FE0-E49C69A3DD92}"/>
    <cellStyle name="Comma 10 4 16 2" xfId="3763" xr:uid="{BEA8F279-86C7-4A76-9572-14B48BD1B8D5}"/>
    <cellStyle name="Comma 10 4 16 2 2" xfId="38558" xr:uid="{6C0C0A33-6EF0-4CA4-9009-9692551D2D31}"/>
    <cellStyle name="Comma 10 4 16 3" xfId="38557" xr:uid="{FDB69F46-ADA1-4320-A227-7E51F8D35624}"/>
    <cellStyle name="Comma 10 4 16 4" xfId="3762" xr:uid="{FD4B5E2E-58BB-4A76-98B5-0CBDB216FFA8}"/>
    <cellStyle name="Comma 10 4 16 5" xfId="54294" xr:uid="{3BD659EB-9492-4CA5-A6EA-B299B45973F9}"/>
    <cellStyle name="Comma 10 4 17" xfId="475" xr:uid="{5B0B247E-2D09-4373-9997-987D8E01404A}"/>
    <cellStyle name="Comma 10 4 17 2" xfId="3765" xr:uid="{741A3F16-9117-48DB-9486-F097B792356B}"/>
    <cellStyle name="Comma 10 4 17 2 2" xfId="38560" xr:uid="{64C282DE-D8AE-4281-84AE-B2A7548F7553}"/>
    <cellStyle name="Comma 10 4 17 3" xfId="38559" xr:uid="{4824ABD2-F281-4281-B005-C50EE3EF3976}"/>
    <cellStyle name="Comma 10 4 17 4" xfId="3764" xr:uid="{C232A234-2FEF-462D-8176-36C9D416ECC1}"/>
    <cellStyle name="Comma 10 4 17 5" xfId="54295" xr:uid="{A725D60A-3AD9-4CC9-AAF0-760A534143C1}"/>
    <cellStyle name="Comma 10 4 18" xfId="3766" xr:uid="{F57AF213-D31B-4EA6-A291-52C663415490}"/>
    <cellStyle name="Comma 10 4 18 2" xfId="38561" xr:uid="{767C9A75-D387-4333-99D3-37C9FE92E613}"/>
    <cellStyle name="Comma 10 4 19" xfId="38544" xr:uid="{02D5346A-C6A4-4430-9165-ED641C299817}"/>
    <cellStyle name="Comma 10 4 2" xfId="476" xr:uid="{34BC0AC7-6F9F-4E67-864D-6997555F00F4}"/>
    <cellStyle name="Comma 10 4 2 2" xfId="3768" xr:uid="{7BC1248A-C22B-4F90-853F-458534FE1932}"/>
    <cellStyle name="Comma 10 4 2 2 2" xfId="38563" xr:uid="{4C679246-AE5A-4EF5-8B79-8043FA8630DC}"/>
    <cellStyle name="Comma 10 4 2 3" xfId="38562" xr:uid="{817001AE-05ED-4C95-B229-8FAD1E6A9E1E}"/>
    <cellStyle name="Comma 10 4 2 4" xfId="3767" xr:uid="{6E75F350-548F-4B1D-BD36-71312EF9EEF2}"/>
    <cellStyle name="Comma 10 4 2 5" xfId="54296" xr:uid="{96767F16-5BE3-460F-8494-334CFA2DE743}"/>
    <cellStyle name="Comma 10 4 20" xfId="3749" xr:uid="{EB00944F-4820-4AE0-A16B-023F71515756}"/>
    <cellStyle name="Comma 10 4 21" xfId="54287" xr:uid="{84C1391B-692E-4634-9941-B5B03E2271A3}"/>
    <cellStyle name="Comma 10 4 3" xfId="477" xr:uid="{125FA83B-21DB-49F6-949E-F150DF911BF4}"/>
    <cellStyle name="Comma 10 4 3 2" xfId="3770" xr:uid="{A920D8CD-AA6A-4AF6-BD76-39F3176C46EE}"/>
    <cellStyle name="Comma 10 4 3 2 2" xfId="38565" xr:uid="{1546A533-0E7D-4B3B-8C0A-C001D4165B8A}"/>
    <cellStyle name="Comma 10 4 3 3" xfId="38564" xr:uid="{E2E63AC9-9379-4188-9820-28CB64B22175}"/>
    <cellStyle name="Comma 10 4 3 4" xfId="3769" xr:uid="{4E159EFF-8B9D-4C0E-91A8-3E941392FFA4}"/>
    <cellStyle name="Comma 10 4 3 5" xfId="54297" xr:uid="{78DDEEA8-8D8F-4F16-B012-874745BD55FE}"/>
    <cellStyle name="Comma 10 4 4" xfId="478" xr:uid="{944395A3-365A-4752-9911-008A867FB71B}"/>
    <cellStyle name="Comma 10 4 4 2" xfId="3772" xr:uid="{2DBCAFC9-B173-4D58-B87B-D66D110A3B9F}"/>
    <cellStyle name="Comma 10 4 4 2 2" xfId="38567" xr:uid="{04A4712A-2CC4-4103-AAD9-9B2C3B55DDD6}"/>
    <cellStyle name="Comma 10 4 4 3" xfId="38566" xr:uid="{F3D8E738-6BF7-47B7-BF08-764E38C8EF2C}"/>
    <cellStyle name="Comma 10 4 4 4" xfId="3771" xr:uid="{9046E974-B3E2-410A-98A0-C0FD1FA492B9}"/>
    <cellStyle name="Comma 10 4 4 5" xfId="54298" xr:uid="{BB362DFD-CC4A-4CF3-99A7-B9F4F4195C48}"/>
    <cellStyle name="Comma 10 4 5" xfId="479" xr:uid="{4770F347-07A0-4D01-975C-486B70040E6F}"/>
    <cellStyle name="Comma 10 4 5 2" xfId="3774" xr:uid="{AC7ADB8A-67C3-4ECD-8845-817A70B83283}"/>
    <cellStyle name="Comma 10 4 5 2 2" xfId="38569" xr:uid="{A74AC779-2194-4618-8EB0-D67E509A48CD}"/>
    <cellStyle name="Comma 10 4 5 3" xfId="38568" xr:uid="{E0DFE516-1AF0-4DB6-899F-09C281974A54}"/>
    <cellStyle name="Comma 10 4 5 4" xfId="3773" xr:uid="{92890956-9231-4175-9FE8-2BFD2691AE11}"/>
    <cellStyle name="Comma 10 4 5 5" xfId="54299" xr:uid="{47F52B07-6344-42E6-9C75-382C76E56B85}"/>
    <cellStyle name="Comma 10 4 6" xfId="480" xr:uid="{CF87A2E2-A29A-4783-8F42-67DF147BA5B5}"/>
    <cellStyle name="Comma 10 4 6 2" xfId="3776" xr:uid="{AC68EF5E-43F5-424E-94CD-172C779C3991}"/>
    <cellStyle name="Comma 10 4 6 2 2" xfId="38571" xr:uid="{443FD89E-4787-453D-A48C-3C31A873C34F}"/>
    <cellStyle name="Comma 10 4 6 3" xfId="38570" xr:uid="{CE896518-0881-4B2D-BF67-A7CDE3234248}"/>
    <cellStyle name="Comma 10 4 6 4" xfId="3775" xr:uid="{C2194E84-4C2B-4802-90E8-8370F45C9F03}"/>
    <cellStyle name="Comma 10 4 6 5" xfId="54300" xr:uid="{92768E6E-957E-4797-839C-2965518F171A}"/>
    <cellStyle name="Comma 10 4 7" xfId="481" xr:uid="{7BD8EC99-E45C-4F55-9C08-FCB6F7452BBE}"/>
    <cellStyle name="Comma 10 4 7 2" xfId="3778" xr:uid="{2A53DE3D-0CB9-45D1-87AA-A4D844C0373B}"/>
    <cellStyle name="Comma 10 4 7 2 2" xfId="38573" xr:uid="{CDDEFC2F-26C0-425F-8D64-112DE28CB257}"/>
    <cellStyle name="Comma 10 4 7 3" xfId="38572" xr:uid="{BF50773B-A4F8-4003-95F6-40FA45F58711}"/>
    <cellStyle name="Comma 10 4 7 4" xfId="3777" xr:uid="{A48184AC-D1E0-411E-B61B-DECC4BA6BF5F}"/>
    <cellStyle name="Comma 10 4 7 5" xfId="54301" xr:uid="{5CF18982-9543-47AB-B900-677856CCF280}"/>
    <cellStyle name="Comma 10 4 8" xfId="482" xr:uid="{E33ADC4E-0865-4F3D-9869-267A3CB3CE2D}"/>
    <cellStyle name="Comma 10 4 8 2" xfId="3780" xr:uid="{4D960CCF-43FD-4449-8683-03DC1F26B364}"/>
    <cellStyle name="Comma 10 4 8 2 2" xfId="38575" xr:uid="{D39C855B-575C-4D6D-A267-0958985367E6}"/>
    <cellStyle name="Comma 10 4 8 3" xfId="38574" xr:uid="{907C33B0-A05B-4A4D-9753-98297BD34CEB}"/>
    <cellStyle name="Comma 10 4 8 4" xfId="3779" xr:uid="{E6FB3008-8900-4CFA-8D67-9A9653BB132A}"/>
    <cellStyle name="Comma 10 4 8 5" xfId="54302" xr:uid="{7BD10C1E-89F3-400C-8613-387008D6A938}"/>
    <cellStyle name="Comma 10 4 9" xfId="483" xr:uid="{E77DD074-7DF6-44F2-8A20-96A039773276}"/>
    <cellStyle name="Comma 10 4 9 2" xfId="3782" xr:uid="{C7946545-EE9D-4FC7-B7A0-36BD1BECF479}"/>
    <cellStyle name="Comma 10 4 9 2 2" xfId="38577" xr:uid="{ACA419DF-BBC0-49CE-91B3-470E2029CE81}"/>
    <cellStyle name="Comma 10 4 9 3" xfId="38576" xr:uid="{C4F65418-733A-4241-BD64-532109B05BA2}"/>
    <cellStyle name="Comma 10 4 9 4" xfId="3781" xr:uid="{AF400E7A-9B47-4B1A-BF64-9BC8399ED47E}"/>
    <cellStyle name="Comma 10 4 9 5" xfId="54303" xr:uid="{DC3C2822-EF5A-414B-AE04-DB5F380FD885}"/>
    <cellStyle name="Comma 10 5" xfId="484" xr:uid="{EC48B89A-380D-4016-93DF-FACF735A6EEE}"/>
    <cellStyle name="Comma 10 5 10" xfId="485" xr:uid="{4619FB2C-D1A8-4ABC-B11D-24AEC8C3C9B2}"/>
    <cellStyle name="Comma 10 5 10 2" xfId="3785" xr:uid="{DE9184A3-3412-49AF-80CE-908370F3AD46}"/>
    <cellStyle name="Comma 10 5 10 2 2" xfId="38580" xr:uid="{9582EEA2-7737-4648-B1D6-A5487815448F}"/>
    <cellStyle name="Comma 10 5 10 3" xfId="38579" xr:uid="{A03A3C4E-8578-4E4E-ADB7-9ADF3CF1546E}"/>
    <cellStyle name="Comma 10 5 10 4" xfId="3784" xr:uid="{B4D77F39-88A7-4F07-A93B-7917F1F0D9FA}"/>
    <cellStyle name="Comma 10 5 10 5" xfId="54305" xr:uid="{6186F1EA-E2BB-4708-BDE9-714D869ECC31}"/>
    <cellStyle name="Comma 10 5 11" xfId="486" xr:uid="{F91B25A1-62EE-4434-AFDE-F23A51E98AB5}"/>
    <cellStyle name="Comma 10 5 11 2" xfId="3787" xr:uid="{A35D8755-8B31-4DE7-BC36-A9B7CE186D15}"/>
    <cellStyle name="Comma 10 5 11 2 2" xfId="38582" xr:uid="{AD3A5FEA-F548-4F41-900B-A6A7EB73BB8A}"/>
    <cellStyle name="Comma 10 5 11 3" xfId="38581" xr:uid="{9CC5BBF6-BB57-4F8D-9E96-BCC62A351D5A}"/>
    <cellStyle name="Comma 10 5 11 4" xfId="3786" xr:uid="{A1445630-B2B0-41E4-8157-6A071E3718DD}"/>
    <cellStyle name="Comma 10 5 11 5" xfId="54306" xr:uid="{4403A6D2-ED42-4AA1-9A8E-3E583E10FECA}"/>
    <cellStyle name="Comma 10 5 12" xfId="487" xr:uid="{F76C0732-DBA2-4189-928C-11DCA3256D02}"/>
    <cellStyle name="Comma 10 5 12 2" xfId="3789" xr:uid="{A6228606-23FF-48EB-BF77-36277EFB8D98}"/>
    <cellStyle name="Comma 10 5 12 2 2" xfId="38584" xr:uid="{A7464685-58B4-4369-A95F-624E825B7E79}"/>
    <cellStyle name="Comma 10 5 12 3" xfId="38583" xr:uid="{FF0553CB-8644-407A-8F68-893414BB7435}"/>
    <cellStyle name="Comma 10 5 12 4" xfId="3788" xr:uid="{73FA0581-1FC3-4085-A0D9-013ED206D95E}"/>
    <cellStyle name="Comma 10 5 12 5" xfId="54307" xr:uid="{82806DDD-E6F3-41A3-B033-8693D4EAAEF8}"/>
    <cellStyle name="Comma 10 5 13" xfId="488" xr:uid="{B6BACA9E-DC74-48BD-95FC-D5E38906BCDE}"/>
    <cellStyle name="Comma 10 5 13 2" xfId="3791" xr:uid="{8DEE929D-F25F-48BB-8374-64CE2F0753B5}"/>
    <cellStyle name="Comma 10 5 13 2 2" xfId="38586" xr:uid="{C7EC1EC8-CFEB-405C-9419-40A8775D92B9}"/>
    <cellStyle name="Comma 10 5 13 3" xfId="38585" xr:uid="{861827B0-D722-4E9A-9AD4-9BF779952FB3}"/>
    <cellStyle name="Comma 10 5 13 4" xfId="3790" xr:uid="{2F35C6AD-A607-4974-98CE-58CCB43A15AC}"/>
    <cellStyle name="Comma 10 5 13 5" xfId="54308" xr:uid="{CC279D28-A610-45CD-9B8C-2BC7354A317D}"/>
    <cellStyle name="Comma 10 5 14" xfId="489" xr:uid="{70912F5E-D243-4A25-B244-069C249198E5}"/>
    <cellStyle name="Comma 10 5 14 2" xfId="3793" xr:uid="{AB2EE8C4-4890-4141-B165-F1F01841CEB8}"/>
    <cellStyle name="Comma 10 5 14 2 2" xfId="38588" xr:uid="{C1A51E42-B70D-4232-9418-F9A24F1655E8}"/>
    <cellStyle name="Comma 10 5 14 3" xfId="38587" xr:uid="{02FF535B-5C4B-4AC0-A369-9A3455985003}"/>
    <cellStyle name="Comma 10 5 14 4" xfId="3792" xr:uid="{5D0041D6-C8D4-4183-A8BD-E00099710D2D}"/>
    <cellStyle name="Comma 10 5 14 5" xfId="54309" xr:uid="{9E5EA697-5988-46DD-8AE1-BAA470CB03BA}"/>
    <cellStyle name="Comma 10 5 15" xfId="490" xr:uid="{7069C481-AF24-4FE7-A871-7EEB2C3EB464}"/>
    <cellStyle name="Comma 10 5 15 2" xfId="3795" xr:uid="{8AC5EE33-58BE-4DF9-AF9A-BBF021AB1810}"/>
    <cellStyle name="Comma 10 5 15 2 2" xfId="38590" xr:uid="{BD0C3348-770F-471E-A286-9D94D3328CBC}"/>
    <cellStyle name="Comma 10 5 15 3" xfId="38589" xr:uid="{04F78918-EA3D-43D9-9A72-40FEC9A54B48}"/>
    <cellStyle name="Comma 10 5 15 4" xfId="3794" xr:uid="{4DCA7360-3739-45BB-8192-2FD0BAD9C5DF}"/>
    <cellStyle name="Comma 10 5 15 5" xfId="54310" xr:uid="{CA5C3D68-7B6C-4628-BFE4-E5475C4A64F5}"/>
    <cellStyle name="Comma 10 5 16" xfId="491" xr:uid="{91D3B5EC-E818-4D6D-B80A-66FF5509A57D}"/>
    <cellStyle name="Comma 10 5 16 2" xfId="3797" xr:uid="{40C72B49-3EC0-410D-8630-94EFB2075FDA}"/>
    <cellStyle name="Comma 10 5 16 2 2" xfId="38592" xr:uid="{061ADE55-2F82-4A95-8890-EFB6E1D3E242}"/>
    <cellStyle name="Comma 10 5 16 3" xfId="38591" xr:uid="{00D33D6D-6738-4F53-9F3F-76F1486C4947}"/>
    <cellStyle name="Comma 10 5 16 4" xfId="3796" xr:uid="{51E71BB4-887A-4778-8617-438DAF7B75D3}"/>
    <cellStyle name="Comma 10 5 16 5" xfId="54311" xr:uid="{16282B3C-624D-4BF3-90FE-9C49F6F43DC2}"/>
    <cellStyle name="Comma 10 5 17" xfId="492" xr:uid="{53B70FEB-E00A-4A73-9073-938DA9D8D21C}"/>
    <cellStyle name="Comma 10 5 17 2" xfId="3799" xr:uid="{90E170E7-915B-450A-8954-2A7500818C69}"/>
    <cellStyle name="Comma 10 5 17 2 2" xfId="38594" xr:uid="{F0225BB8-81E5-4B03-953D-FE76C4D6B370}"/>
    <cellStyle name="Comma 10 5 17 3" xfId="38593" xr:uid="{637E17D0-6F1B-4B82-BD4E-1852B91A45FD}"/>
    <cellStyle name="Comma 10 5 17 4" xfId="3798" xr:uid="{4A4173A7-DC09-4D7A-941A-10EC0963FF76}"/>
    <cellStyle name="Comma 10 5 17 5" xfId="54312" xr:uid="{4146E890-8BC0-4AC7-B784-A6E90DE6CF13}"/>
    <cellStyle name="Comma 10 5 18" xfId="3800" xr:uid="{313B52D7-C0B1-4DA4-A748-00E6C25967FF}"/>
    <cellStyle name="Comma 10 5 18 2" xfId="38595" xr:uid="{A9BD7733-2117-437C-B431-5F3C1B5D3188}"/>
    <cellStyle name="Comma 10 5 19" xfId="38578" xr:uid="{12A9B1EC-8DBA-4DB0-BFA1-3B8F30A3A2AD}"/>
    <cellStyle name="Comma 10 5 2" xfId="493" xr:uid="{C4D056B1-1CC6-4277-821A-9FFDBA5755DE}"/>
    <cellStyle name="Comma 10 5 2 2" xfId="3802" xr:uid="{8B395B73-842A-4CA2-AC33-63FD3D33BF26}"/>
    <cellStyle name="Comma 10 5 2 2 2" xfId="38597" xr:uid="{9081F15C-B4AD-4756-8CB7-B6CC2E46D322}"/>
    <cellStyle name="Comma 10 5 2 3" xfId="38596" xr:uid="{079FB174-69B2-464C-97CA-E66616259BB6}"/>
    <cellStyle name="Comma 10 5 2 4" xfId="3801" xr:uid="{C9D3B45B-B229-4D59-AD4A-06D308D26E89}"/>
    <cellStyle name="Comma 10 5 2 5" xfId="54313" xr:uid="{FDFCA7D8-8C0A-406E-9CFA-BF7F98AD48C9}"/>
    <cellStyle name="Comma 10 5 20" xfId="3783" xr:uid="{B4ABC3B2-14F5-430B-9EF9-4B22D866CAA0}"/>
    <cellStyle name="Comma 10 5 21" xfId="54304" xr:uid="{9BCA4869-3AC7-4235-9674-172972CF9B4D}"/>
    <cellStyle name="Comma 10 5 3" xfId="494" xr:uid="{0D48A024-B61B-4D88-9BA4-56C2AD188725}"/>
    <cellStyle name="Comma 10 5 3 2" xfId="3804" xr:uid="{270E7250-FC99-4443-A746-EECE877DA66F}"/>
    <cellStyle name="Comma 10 5 3 2 2" xfId="38599" xr:uid="{DAC1E99E-9C2F-4718-B19C-1C5995E07C54}"/>
    <cellStyle name="Comma 10 5 3 3" xfId="38598" xr:uid="{CC82A78F-666D-4992-8830-FAF742FA68BF}"/>
    <cellStyle name="Comma 10 5 3 4" xfId="3803" xr:uid="{4BBE4764-8536-4B79-B645-0F9D98F827C4}"/>
    <cellStyle name="Comma 10 5 3 5" xfId="54314" xr:uid="{D505E88E-73E1-4647-954E-5C8C6A83EF49}"/>
    <cellStyle name="Comma 10 5 4" xfId="495" xr:uid="{369665A0-C3C5-4253-A704-389C6F23437D}"/>
    <cellStyle name="Comma 10 5 4 2" xfId="3806" xr:uid="{1BD53E15-B6BA-4860-9826-893B5402E60C}"/>
    <cellStyle name="Comma 10 5 4 2 2" xfId="38601" xr:uid="{80C20A4F-21EA-41EC-B444-18CE491F340F}"/>
    <cellStyle name="Comma 10 5 4 3" xfId="38600" xr:uid="{ED23E7A1-3216-445B-A302-05A47D91FAF0}"/>
    <cellStyle name="Comma 10 5 4 4" xfId="3805" xr:uid="{6EACD955-655D-452A-B058-81275CCE16F4}"/>
    <cellStyle name="Comma 10 5 4 5" xfId="54315" xr:uid="{24A5990E-794D-4667-9B0C-0D30CC7E7F30}"/>
    <cellStyle name="Comma 10 5 5" xfId="496" xr:uid="{18AE6F47-E6F5-480F-BBA9-4C3ABB78EB5A}"/>
    <cellStyle name="Comma 10 5 5 2" xfId="3808" xr:uid="{9487DE24-88F6-4792-8C2F-296DBE4CF947}"/>
    <cellStyle name="Comma 10 5 5 2 2" xfId="38603" xr:uid="{63CEC137-4F91-47FF-9665-AEFC7CEF24A8}"/>
    <cellStyle name="Comma 10 5 5 3" xfId="38602" xr:uid="{05E30D1E-7C6F-4FCC-BDF5-7E3C85FA1797}"/>
    <cellStyle name="Comma 10 5 5 4" xfId="3807" xr:uid="{7715D759-6B1E-4056-9F2C-87FF4D9A10E0}"/>
    <cellStyle name="Comma 10 5 5 5" xfId="54316" xr:uid="{202298A3-76D9-4C6E-9572-1C81B8184316}"/>
    <cellStyle name="Comma 10 5 6" xfId="497" xr:uid="{469C65DB-0103-45B0-9D7E-DC3754CED391}"/>
    <cellStyle name="Comma 10 5 6 2" xfId="3810" xr:uid="{1EC2DD28-D5FA-4C40-894A-FE4449FA1E33}"/>
    <cellStyle name="Comma 10 5 6 2 2" xfId="38605" xr:uid="{798D4107-B3CA-4449-8B26-FAB71C84EA16}"/>
    <cellStyle name="Comma 10 5 6 3" xfId="38604" xr:uid="{B10A495D-7C40-40E6-8CDB-07C20EC943DF}"/>
    <cellStyle name="Comma 10 5 6 4" xfId="3809" xr:uid="{C7B158EF-98CC-4B75-A83F-7A2431F5A0F6}"/>
    <cellStyle name="Comma 10 5 6 5" xfId="54317" xr:uid="{F9131E96-B6D3-42DD-9ADA-D8D5F0BC931B}"/>
    <cellStyle name="Comma 10 5 7" xfId="498" xr:uid="{2E8C6864-4F56-4C44-A1B3-4BA229646584}"/>
    <cellStyle name="Comma 10 5 7 2" xfId="3812" xr:uid="{0FFF2A12-D0A0-4A43-8406-725E165BAF83}"/>
    <cellStyle name="Comma 10 5 7 2 2" xfId="38607" xr:uid="{84D40915-2C33-47A9-9C8F-6DCC15749CE4}"/>
    <cellStyle name="Comma 10 5 7 3" xfId="38606" xr:uid="{0C1DBC16-4A37-435D-BCFA-1D5C7C19648B}"/>
    <cellStyle name="Comma 10 5 7 4" xfId="3811" xr:uid="{848C747D-0925-4116-8E4B-9E7328D7CB2E}"/>
    <cellStyle name="Comma 10 5 7 5" xfId="54318" xr:uid="{B2944F4F-5C33-435F-AE33-756BB47F4DDF}"/>
    <cellStyle name="Comma 10 5 8" xfId="499" xr:uid="{BD4A1BC6-78E9-4B4F-8367-7B4DFEA88346}"/>
    <cellStyle name="Comma 10 5 8 2" xfId="3814" xr:uid="{72D40DCE-9AD1-426F-9D0B-6D9E0751F569}"/>
    <cellStyle name="Comma 10 5 8 2 2" xfId="38609" xr:uid="{99EBF129-0628-4C03-8DD8-9FA569F11F27}"/>
    <cellStyle name="Comma 10 5 8 3" xfId="38608" xr:uid="{076ACB01-4ABC-43B9-805C-55AF624513ED}"/>
    <cellStyle name="Comma 10 5 8 4" xfId="3813" xr:uid="{FED8B71F-D846-4ACB-A63F-B00629AF6FDE}"/>
    <cellStyle name="Comma 10 5 8 5" xfId="54319" xr:uid="{1DD580DF-55A3-47E2-BBC8-34F22366F955}"/>
    <cellStyle name="Comma 10 5 9" xfId="500" xr:uid="{5625D8E9-A685-426C-8DDB-5A7F7CC6B2E9}"/>
    <cellStyle name="Comma 10 5 9 2" xfId="3816" xr:uid="{12A52A29-96EB-4B0B-9D17-98E668031F93}"/>
    <cellStyle name="Comma 10 5 9 2 2" xfId="38611" xr:uid="{C81D38AB-938D-4176-B2F2-E44ABFE7B9AA}"/>
    <cellStyle name="Comma 10 5 9 3" xfId="38610" xr:uid="{58F5FD6A-203B-40E9-ADEC-832F244B97F8}"/>
    <cellStyle name="Comma 10 5 9 4" xfId="3815" xr:uid="{FA056C7D-E4D4-4CF1-8D11-C1637984B15C}"/>
    <cellStyle name="Comma 10 5 9 5" xfId="54320" xr:uid="{7182866D-18DB-44D6-A985-80A0234174D0}"/>
    <cellStyle name="Comma 10 6" xfId="501" xr:uid="{47BC3296-AB68-424D-9B90-35242DF2F3AD}"/>
    <cellStyle name="Comma 10 6 10" xfId="502" xr:uid="{6BDED176-D793-48C2-872C-7E12F90783F0}"/>
    <cellStyle name="Comma 10 6 10 2" xfId="3819" xr:uid="{35EA5C5B-C042-4033-98EB-D170F3643ADC}"/>
    <cellStyle name="Comma 10 6 10 2 2" xfId="38614" xr:uid="{C8E03EDE-B2A4-4EAE-A0FD-922D870A62A0}"/>
    <cellStyle name="Comma 10 6 10 3" xfId="38613" xr:uid="{BA13614E-27C8-42B9-B8B4-5BD3D8EB274D}"/>
    <cellStyle name="Comma 10 6 10 4" xfId="3818" xr:uid="{3864AE23-8FEE-4391-97B6-98C3F12FF706}"/>
    <cellStyle name="Comma 10 6 10 5" xfId="54322" xr:uid="{9BC1EA5D-27DD-4FE6-8A13-C4826EFEAE93}"/>
    <cellStyle name="Comma 10 6 11" xfId="503" xr:uid="{1DB0BB9E-5D07-471B-BF33-00612DFB42C2}"/>
    <cellStyle name="Comma 10 6 11 2" xfId="3821" xr:uid="{F18ACCFA-FFE7-470A-B61D-2BA471F0D2AC}"/>
    <cellStyle name="Comma 10 6 11 2 2" xfId="38616" xr:uid="{4C23F54D-7BB8-4FA0-81A0-9F11F9BC4097}"/>
    <cellStyle name="Comma 10 6 11 3" xfId="38615" xr:uid="{2E6B5536-5E4F-4180-B79F-B266690C8A87}"/>
    <cellStyle name="Comma 10 6 11 4" xfId="3820" xr:uid="{D914A95F-0D75-41D5-A650-DFBBFFCB8BA5}"/>
    <cellStyle name="Comma 10 6 11 5" xfId="54323" xr:uid="{9078BB96-8E4B-4C06-B029-7F2DD2CC948E}"/>
    <cellStyle name="Comma 10 6 12" xfId="504" xr:uid="{DC954738-CF7E-47CB-908C-FB79353358D4}"/>
    <cellStyle name="Comma 10 6 12 2" xfId="3823" xr:uid="{517CEDE5-D0E9-4907-AB37-12CDD24F4B05}"/>
    <cellStyle name="Comma 10 6 12 2 2" xfId="38618" xr:uid="{854D319B-6B3C-43AB-8433-A9FD45DD292B}"/>
    <cellStyle name="Comma 10 6 12 3" xfId="38617" xr:uid="{1DA5A932-EF9F-4E1D-B3DB-909D6BC9DC25}"/>
    <cellStyle name="Comma 10 6 12 4" xfId="3822" xr:uid="{C917B663-7906-456B-82E7-97970B47ECDB}"/>
    <cellStyle name="Comma 10 6 12 5" xfId="54324" xr:uid="{08EF2DC9-D53D-4429-A0B2-5DF2852F0BAC}"/>
    <cellStyle name="Comma 10 6 13" xfId="505" xr:uid="{B7BF1276-AE6A-4CDA-AA6F-75602CDDF224}"/>
    <cellStyle name="Comma 10 6 13 2" xfId="3825" xr:uid="{9F6504DB-EA5D-419E-84DC-8C8DFFA8E5B3}"/>
    <cellStyle name="Comma 10 6 13 2 2" xfId="38620" xr:uid="{006A3DAC-D5F0-426E-96A7-35A7D76AED43}"/>
    <cellStyle name="Comma 10 6 13 3" xfId="38619" xr:uid="{04C777EF-7B6A-46D2-AA49-E62C460ACA61}"/>
    <cellStyle name="Comma 10 6 13 4" xfId="3824" xr:uid="{F97CAA88-7B2F-4929-805C-3EE08B44B359}"/>
    <cellStyle name="Comma 10 6 13 5" xfId="54325" xr:uid="{188DF735-0FFB-4CCD-850C-356639BEBD8F}"/>
    <cellStyle name="Comma 10 6 14" xfId="506" xr:uid="{D381F0BD-AE39-4EFE-B0A4-1ADD3B930716}"/>
    <cellStyle name="Comma 10 6 14 2" xfId="3827" xr:uid="{00672272-6704-4238-BE90-A1D3F8B1FA3A}"/>
    <cellStyle name="Comma 10 6 14 2 2" xfId="38622" xr:uid="{50434E16-39CE-492C-811C-13F4DCE334F9}"/>
    <cellStyle name="Comma 10 6 14 3" xfId="38621" xr:uid="{F4BF8607-A3D7-4BB5-A867-6F5F73BE5443}"/>
    <cellStyle name="Comma 10 6 14 4" xfId="3826" xr:uid="{D3788A69-4176-4174-B711-146921052218}"/>
    <cellStyle name="Comma 10 6 14 5" xfId="54326" xr:uid="{11BFB827-CAF2-485A-BD6F-35D1699406D5}"/>
    <cellStyle name="Comma 10 6 15" xfId="507" xr:uid="{867C7129-0FFE-41DC-8776-3AD2B5A68EAE}"/>
    <cellStyle name="Comma 10 6 15 2" xfId="3829" xr:uid="{ABB98F83-6527-4F74-98B6-62E0BFEA0566}"/>
    <cellStyle name="Comma 10 6 15 2 2" xfId="38624" xr:uid="{DD87657F-A89D-445D-A981-183F6C0E1B1F}"/>
    <cellStyle name="Comma 10 6 15 3" xfId="38623" xr:uid="{EC0511DC-1D37-4634-AF62-4399630ADB14}"/>
    <cellStyle name="Comma 10 6 15 4" xfId="3828" xr:uid="{F9414F45-788A-466C-A98A-CF99E253E206}"/>
    <cellStyle name="Comma 10 6 15 5" xfId="54327" xr:uid="{48866EA6-16B7-4071-8349-B87C2E3DAB70}"/>
    <cellStyle name="Comma 10 6 16" xfId="508" xr:uid="{5FA8BCF6-89CF-4FD2-961B-FA9F6A3622F5}"/>
    <cellStyle name="Comma 10 6 16 2" xfId="3831" xr:uid="{B8D3F41A-3928-4B63-A517-DD7E1FDFECF8}"/>
    <cellStyle name="Comma 10 6 16 2 2" xfId="38626" xr:uid="{C50F994B-09BC-4307-8B52-B71197A1B652}"/>
    <cellStyle name="Comma 10 6 16 3" xfId="38625" xr:uid="{B0E4AE15-184D-42C7-9A79-DC5B45D32DEE}"/>
    <cellStyle name="Comma 10 6 16 4" xfId="3830" xr:uid="{C672B4C3-66E7-4DE3-89BC-26E2920C52DD}"/>
    <cellStyle name="Comma 10 6 16 5" xfId="54328" xr:uid="{BBA48CB1-5CA7-46A9-BCDC-720FE19640BB}"/>
    <cellStyle name="Comma 10 6 17" xfId="509" xr:uid="{709DDFD6-62EE-4D77-B413-5752179549C7}"/>
    <cellStyle name="Comma 10 6 17 2" xfId="3833" xr:uid="{D3FAFB3F-9961-4CF3-8D8C-77E6FF48559B}"/>
    <cellStyle name="Comma 10 6 17 2 2" xfId="38628" xr:uid="{5CB90ABA-44BD-4535-8C03-CFE6BE060F62}"/>
    <cellStyle name="Comma 10 6 17 3" xfId="38627" xr:uid="{B22E7188-8A18-4542-8E20-39BD5CF46443}"/>
    <cellStyle name="Comma 10 6 17 4" xfId="3832" xr:uid="{9AF8D072-D475-4CB3-8463-51FE2DC98684}"/>
    <cellStyle name="Comma 10 6 17 5" xfId="54329" xr:uid="{01024EBD-4C7B-4739-BB48-6FAE55825E13}"/>
    <cellStyle name="Comma 10 6 18" xfId="3834" xr:uid="{235AFDC2-48ED-4126-AA9A-5BD95E0AF8A3}"/>
    <cellStyle name="Comma 10 6 18 2" xfId="38629" xr:uid="{F086EF29-0D6F-432E-9FC7-7CD2DDD80998}"/>
    <cellStyle name="Comma 10 6 19" xfId="38612" xr:uid="{B709A295-3FAF-46CF-BE77-069561FC9773}"/>
    <cellStyle name="Comma 10 6 2" xfId="510" xr:uid="{505EC601-2BC3-44CC-8673-1079F53DF5BB}"/>
    <cellStyle name="Comma 10 6 2 2" xfId="3836" xr:uid="{684AA509-EDEB-492C-8B33-DC6DE46AEE08}"/>
    <cellStyle name="Comma 10 6 2 2 2" xfId="38631" xr:uid="{7C330B11-9A0F-4771-8DEA-E97AE1E8BF22}"/>
    <cellStyle name="Comma 10 6 2 3" xfId="38630" xr:uid="{33C13769-30EB-49BB-90CC-89EA70ED3ADF}"/>
    <cellStyle name="Comma 10 6 2 4" xfId="3835" xr:uid="{337BA62C-DCC5-47B2-8C28-A29884998876}"/>
    <cellStyle name="Comma 10 6 2 5" xfId="54330" xr:uid="{C9762321-C363-4A59-88C7-7207D6CD16A2}"/>
    <cellStyle name="Comma 10 6 20" xfId="3817" xr:uid="{AEB8FAF2-0818-4007-AF2A-C188A9EE094D}"/>
    <cellStyle name="Comma 10 6 21" xfId="54321" xr:uid="{811C5E40-A0E4-4521-8674-41423ADE08FE}"/>
    <cellStyle name="Comma 10 6 3" xfId="511" xr:uid="{4B129687-FE89-455B-BBD0-8601E256F063}"/>
    <cellStyle name="Comma 10 6 3 2" xfId="3838" xr:uid="{E60CE4AF-A679-4950-BD3B-F39B31475763}"/>
    <cellStyle name="Comma 10 6 3 2 2" xfId="38633" xr:uid="{9E4F17AD-EAD4-4775-AE37-DE476BEE541D}"/>
    <cellStyle name="Comma 10 6 3 3" xfId="38632" xr:uid="{D673FB6F-7F31-4022-AFB5-262FDF97798C}"/>
    <cellStyle name="Comma 10 6 3 4" xfId="3837" xr:uid="{C7D9F934-EE82-4750-8F1B-3CA87F66214A}"/>
    <cellStyle name="Comma 10 6 3 5" xfId="54331" xr:uid="{616DD08D-2ED6-443B-871B-EAAC1DEA0FE0}"/>
    <cellStyle name="Comma 10 6 4" xfId="512" xr:uid="{0019BDC9-A9C5-4070-ABB9-B035E3806585}"/>
    <cellStyle name="Comma 10 6 4 2" xfId="3840" xr:uid="{CE0CADC4-0898-464A-B3B9-7AFBE2BE89EB}"/>
    <cellStyle name="Comma 10 6 4 2 2" xfId="38635" xr:uid="{06ADD7C5-71F0-4998-8DE0-785B44A8E930}"/>
    <cellStyle name="Comma 10 6 4 3" xfId="38634" xr:uid="{B3939A80-8CE1-464C-A9C9-799877BF1D2D}"/>
    <cellStyle name="Comma 10 6 4 4" xfId="3839" xr:uid="{D1A3B3E2-0EEE-48BB-B1C5-4A16B6FC7BAE}"/>
    <cellStyle name="Comma 10 6 4 5" xfId="54332" xr:uid="{E100A4F8-6383-43CE-9F75-D9FF9DC48620}"/>
    <cellStyle name="Comma 10 6 5" xfId="513" xr:uid="{0FA8AB4D-22CC-461C-88E5-A11EFB95F973}"/>
    <cellStyle name="Comma 10 6 5 2" xfId="3842" xr:uid="{4C269868-5736-47A3-89DB-9AE35E9ED160}"/>
    <cellStyle name="Comma 10 6 5 2 2" xfId="38637" xr:uid="{1EA8B2DC-31C6-4754-84FE-2B808039ACBF}"/>
    <cellStyle name="Comma 10 6 5 3" xfId="38636" xr:uid="{636A7338-93B6-469A-9CF6-F5DA0CEB7F5D}"/>
    <cellStyle name="Comma 10 6 5 4" xfId="3841" xr:uid="{92B478D8-8C2E-46BB-9A95-99D7B4FB6247}"/>
    <cellStyle name="Comma 10 6 5 5" xfId="54333" xr:uid="{70DC57C4-F938-4571-A96D-72D456203353}"/>
    <cellStyle name="Comma 10 6 6" xfId="514" xr:uid="{C0DCF806-D2B7-4235-9F11-5B69C28F3AEA}"/>
    <cellStyle name="Comma 10 6 6 2" xfId="3844" xr:uid="{B65A0CF3-74C0-48A0-8C6C-C523B2E583A5}"/>
    <cellStyle name="Comma 10 6 6 2 2" xfId="38639" xr:uid="{A16CDF09-FF10-42AE-AFEB-E8BDFEAA4330}"/>
    <cellStyle name="Comma 10 6 6 3" xfId="38638" xr:uid="{62573541-C55D-4F84-B211-161B80199A50}"/>
    <cellStyle name="Comma 10 6 6 4" xfId="3843" xr:uid="{A7B51A5B-2E85-46C4-9225-514770C187D5}"/>
    <cellStyle name="Comma 10 6 6 5" xfId="54334" xr:uid="{2B1CC85F-CA3D-4BB2-BD55-1CEFFDEC3605}"/>
    <cellStyle name="Comma 10 6 7" xfId="515" xr:uid="{D4E14B77-9A21-498A-B8DD-EF6C85613129}"/>
    <cellStyle name="Comma 10 6 7 2" xfId="3846" xr:uid="{7E2963E2-8D61-4E9E-977F-3C54DB602A22}"/>
    <cellStyle name="Comma 10 6 7 2 2" xfId="38641" xr:uid="{EF868F27-9A42-454C-AC11-6329CC4949F6}"/>
    <cellStyle name="Comma 10 6 7 3" xfId="38640" xr:uid="{6786702D-522F-4A96-B8DC-E3C4682D390C}"/>
    <cellStyle name="Comma 10 6 7 4" xfId="3845" xr:uid="{EC21C3C7-6906-4F96-AFD1-0744864792B8}"/>
    <cellStyle name="Comma 10 6 7 5" xfId="54335" xr:uid="{047B5087-E366-4E77-8B5D-AC71D66AF505}"/>
    <cellStyle name="Comma 10 6 8" xfId="516" xr:uid="{E1EF985F-47A2-4327-9D17-ED91A7B4E469}"/>
    <cellStyle name="Comma 10 6 8 2" xfId="3848" xr:uid="{CDC5D71E-135F-4989-8BDE-EAF4F9D5B92E}"/>
    <cellStyle name="Comma 10 6 8 2 2" xfId="38643" xr:uid="{9B5B391B-9608-4D1D-8341-AE93869CD8AC}"/>
    <cellStyle name="Comma 10 6 8 3" xfId="38642" xr:uid="{05003BAD-52B1-4281-8191-A2E284522D8B}"/>
    <cellStyle name="Comma 10 6 8 4" xfId="3847" xr:uid="{6DD95F31-418A-40AC-878B-CB31EF1E1E36}"/>
    <cellStyle name="Comma 10 6 8 5" xfId="54336" xr:uid="{8372D622-FDFA-447D-91A7-51CDBF404009}"/>
    <cellStyle name="Comma 10 6 9" xfId="517" xr:uid="{B3EB464A-BDB6-4832-A37D-6B49E23D161A}"/>
    <cellStyle name="Comma 10 6 9 2" xfId="3850" xr:uid="{FB566E6F-89F9-4003-AB55-C4CC7BFB9F39}"/>
    <cellStyle name="Comma 10 6 9 2 2" xfId="38645" xr:uid="{DFB936EE-D1E9-442C-ACB4-E83C200C73E7}"/>
    <cellStyle name="Comma 10 6 9 3" xfId="38644" xr:uid="{A50E9A7F-97BC-4168-A1CE-CB8C54EAFAB5}"/>
    <cellStyle name="Comma 10 6 9 4" xfId="3849" xr:uid="{0EB8A034-5095-4039-BE9F-9E1B570FC375}"/>
    <cellStyle name="Comma 10 6 9 5" xfId="54337" xr:uid="{2E976672-517F-46CB-9927-4C8278B280D2}"/>
    <cellStyle name="Comma 10 7" xfId="518" xr:uid="{C84A0D48-D814-4EAA-AEE6-0C9DB1841F52}"/>
    <cellStyle name="Comma 10 7 10" xfId="519" xr:uid="{1B147311-CC56-4301-8D28-8E62EE4270D1}"/>
    <cellStyle name="Comma 10 7 10 2" xfId="3853" xr:uid="{E1530310-737E-4601-81FC-714EBF44A14D}"/>
    <cellStyle name="Comma 10 7 10 2 2" xfId="38648" xr:uid="{8DDCADE1-CA47-4AAE-95EF-4C619F758B97}"/>
    <cellStyle name="Comma 10 7 10 3" xfId="38647" xr:uid="{F719507D-33A1-4D40-84CD-7D629DBB123A}"/>
    <cellStyle name="Comma 10 7 10 4" xfId="3852" xr:uid="{9EF021BC-40F5-4369-BB1F-6161CCE4851B}"/>
    <cellStyle name="Comma 10 7 10 5" xfId="54339" xr:uid="{4E5B5710-EAB7-4B34-A017-A6867889896A}"/>
    <cellStyle name="Comma 10 7 11" xfId="520" xr:uid="{0445B5FA-CF84-45C9-812B-0DD40099227E}"/>
    <cellStyle name="Comma 10 7 11 2" xfId="3855" xr:uid="{15A16273-061E-4219-B9FC-785276817909}"/>
    <cellStyle name="Comma 10 7 11 2 2" xfId="38650" xr:uid="{CE52C4DE-B1ED-4535-A6C4-6FE102B33265}"/>
    <cellStyle name="Comma 10 7 11 3" xfId="38649" xr:uid="{0039FEAF-1D5C-4DF2-AB90-1495F40BFC3D}"/>
    <cellStyle name="Comma 10 7 11 4" xfId="3854" xr:uid="{81ACC95E-92E3-4421-A08D-72882418B56E}"/>
    <cellStyle name="Comma 10 7 11 5" xfId="54340" xr:uid="{E2F1748B-07CC-4D42-BCEA-7AB9EBD6DF43}"/>
    <cellStyle name="Comma 10 7 12" xfId="521" xr:uid="{5FA176FE-C854-4310-B1AF-013CEA688E8E}"/>
    <cellStyle name="Comma 10 7 12 2" xfId="3857" xr:uid="{3C6EC32F-4EBF-48CC-A81F-C0BBE7D9FF1E}"/>
    <cellStyle name="Comma 10 7 12 2 2" xfId="38652" xr:uid="{F994CB3C-A420-409F-8576-B2801CAD8E52}"/>
    <cellStyle name="Comma 10 7 12 3" xfId="38651" xr:uid="{A636B998-3BC3-45CE-B180-1009802B08AF}"/>
    <cellStyle name="Comma 10 7 12 4" xfId="3856" xr:uid="{C2BDA988-38C0-4D36-A42E-4FD14AAAC8EA}"/>
    <cellStyle name="Comma 10 7 12 5" xfId="54341" xr:uid="{7B378AE7-BEE8-4410-9DC3-7303E2DA168F}"/>
    <cellStyle name="Comma 10 7 13" xfId="522" xr:uid="{A3222861-B3B9-430A-815B-A6DC5D1C6FC1}"/>
    <cellStyle name="Comma 10 7 13 2" xfId="3859" xr:uid="{97459716-60FC-4CB3-ABD1-0B4ECD46B96D}"/>
    <cellStyle name="Comma 10 7 13 2 2" xfId="38654" xr:uid="{E44C8619-DCE3-4EED-B71E-524B9ED6EC04}"/>
    <cellStyle name="Comma 10 7 13 3" xfId="38653" xr:uid="{8F3A22E7-FB3C-4A54-B5C1-AB2839BEF15B}"/>
    <cellStyle name="Comma 10 7 13 4" xfId="3858" xr:uid="{9B91FBCC-C899-4E5B-B4D0-AB31AA028C8C}"/>
    <cellStyle name="Comma 10 7 13 5" xfId="54342" xr:uid="{B80A6F56-39BC-45E5-B15C-303793D1E9A2}"/>
    <cellStyle name="Comma 10 7 14" xfId="523" xr:uid="{871AFB75-7C34-4291-A50A-156EEB163390}"/>
    <cellStyle name="Comma 10 7 14 2" xfId="3861" xr:uid="{92AF0AF4-CE77-463F-921D-10E3634BA65B}"/>
    <cellStyle name="Comma 10 7 14 2 2" xfId="38656" xr:uid="{66BAD571-216F-469A-A4AA-B4B9A6898FF7}"/>
    <cellStyle name="Comma 10 7 14 3" xfId="38655" xr:uid="{C05267EF-4941-42B5-946A-D1A7BAFFDCD8}"/>
    <cellStyle name="Comma 10 7 14 4" xfId="3860" xr:uid="{927FB610-8019-41A0-AD08-1BA6EBEF0613}"/>
    <cellStyle name="Comma 10 7 14 5" xfId="54343" xr:uid="{73E898A8-DB8A-4697-B7CB-5578610AAC95}"/>
    <cellStyle name="Comma 10 7 15" xfId="524" xr:uid="{99966982-3099-48FA-9C5C-D6D05A27F5CB}"/>
    <cellStyle name="Comma 10 7 15 2" xfId="3863" xr:uid="{E3790DEC-9F63-48E0-B30E-1DCF53E3D484}"/>
    <cellStyle name="Comma 10 7 15 2 2" xfId="38658" xr:uid="{3733B10A-0AEB-4C32-95A8-8431EF0AB8FD}"/>
    <cellStyle name="Comma 10 7 15 3" xfId="38657" xr:uid="{6C8C0BB9-03E1-48B2-9162-4FA6DFBC9767}"/>
    <cellStyle name="Comma 10 7 15 4" xfId="3862" xr:uid="{4ECF696E-A651-4303-852E-80425005650A}"/>
    <cellStyle name="Comma 10 7 15 5" xfId="54344" xr:uid="{86CE14F2-99AE-4E60-ABA4-B7DB8792FD68}"/>
    <cellStyle name="Comma 10 7 16" xfId="525" xr:uid="{675F3E88-4A20-4A14-B79E-B3D7028717AB}"/>
    <cellStyle name="Comma 10 7 16 2" xfId="3865" xr:uid="{FD5E6721-47D1-4D15-ADC6-9D6AF30188F9}"/>
    <cellStyle name="Comma 10 7 16 2 2" xfId="38660" xr:uid="{3AC4E57D-706F-4AEC-A5E7-287208B14F17}"/>
    <cellStyle name="Comma 10 7 16 3" xfId="38659" xr:uid="{334896F2-5663-47FA-903A-FE011A870CF9}"/>
    <cellStyle name="Comma 10 7 16 4" xfId="3864" xr:uid="{87F1CACD-C922-44DF-9FBA-DB36756F7761}"/>
    <cellStyle name="Comma 10 7 16 5" xfId="54345" xr:uid="{7CD82E67-6744-43C3-B491-4A70C8983980}"/>
    <cellStyle name="Comma 10 7 17" xfId="526" xr:uid="{5A58FFD6-3C01-4A57-ABC4-FD807E21D984}"/>
    <cellStyle name="Comma 10 7 17 2" xfId="3867" xr:uid="{ADD69491-E825-4B3C-B193-E563E0C19864}"/>
    <cellStyle name="Comma 10 7 17 2 2" xfId="38662" xr:uid="{F6717DDD-D069-4358-BDB7-392B2A274EFC}"/>
    <cellStyle name="Comma 10 7 17 3" xfId="38661" xr:uid="{1026AD26-2C71-47DD-A40B-0D4DDC5A455E}"/>
    <cellStyle name="Comma 10 7 17 4" xfId="3866" xr:uid="{0EF71FC5-5EFE-4162-92BD-A05FBD33ADB8}"/>
    <cellStyle name="Comma 10 7 17 5" xfId="54346" xr:uid="{19FC7E89-7273-4256-9826-A4BBA9D2438F}"/>
    <cellStyle name="Comma 10 7 18" xfId="3868" xr:uid="{0F7FD495-5C29-4182-827C-A106DC0BD9F4}"/>
    <cellStyle name="Comma 10 7 18 2" xfId="38663" xr:uid="{4352D51B-38BB-4EC1-A816-039E495B8ECA}"/>
    <cellStyle name="Comma 10 7 19" xfId="38646" xr:uid="{CE84C686-11AD-4C25-8A95-C29AAED6D369}"/>
    <cellStyle name="Comma 10 7 2" xfId="527" xr:uid="{A5CEDC17-3803-4BC7-8FB2-60F697DEDAF6}"/>
    <cellStyle name="Comma 10 7 2 2" xfId="3870" xr:uid="{58B8CA04-1047-4B25-A18D-AFA4FE085D73}"/>
    <cellStyle name="Comma 10 7 2 2 2" xfId="38665" xr:uid="{067D30BC-8379-4117-A568-258C82F87E3E}"/>
    <cellStyle name="Comma 10 7 2 3" xfId="38664" xr:uid="{18F00A79-9A25-43FB-9D83-7265AC2CEB9A}"/>
    <cellStyle name="Comma 10 7 2 4" xfId="3869" xr:uid="{854F98E6-5AA7-452D-A8FB-A56F0C4419AB}"/>
    <cellStyle name="Comma 10 7 2 5" xfId="54347" xr:uid="{00164D3D-ECE6-4571-86FC-7927B29CCEFC}"/>
    <cellStyle name="Comma 10 7 20" xfId="3851" xr:uid="{4F98DB3F-E75E-4A3C-9BA6-E015DF7F449A}"/>
    <cellStyle name="Comma 10 7 21" xfId="54338" xr:uid="{EE58048F-C423-4391-9248-AFCE7CCB66CF}"/>
    <cellStyle name="Comma 10 7 3" xfId="528" xr:uid="{3801C20C-6BEB-42E4-8D55-1AFA8A987727}"/>
    <cellStyle name="Comma 10 7 3 2" xfId="3872" xr:uid="{3ADD1836-CB86-4834-A02B-EC8E05AC8D15}"/>
    <cellStyle name="Comma 10 7 3 2 2" xfId="38667" xr:uid="{B6EAAEE9-41FD-41E0-B001-22F38145E5BD}"/>
    <cellStyle name="Comma 10 7 3 3" xfId="38666" xr:uid="{94DC27CF-8392-49FD-94EC-F67A01173961}"/>
    <cellStyle name="Comma 10 7 3 4" xfId="3871" xr:uid="{0FC8AFA6-84CE-4836-85CF-AA0B7AC02852}"/>
    <cellStyle name="Comma 10 7 3 5" xfId="54348" xr:uid="{D72852E0-B4FB-4F82-8010-8DDEB32200F2}"/>
    <cellStyle name="Comma 10 7 4" xfId="529" xr:uid="{C9FF900A-7299-4E4E-A67D-88C8341D3ECB}"/>
    <cellStyle name="Comma 10 7 4 2" xfId="3874" xr:uid="{9F6E8D03-8227-4583-BB42-08DD3BA6D93D}"/>
    <cellStyle name="Comma 10 7 4 2 2" xfId="38669" xr:uid="{5C4D35B9-C3CA-4C06-A780-1C34D7C0FF99}"/>
    <cellStyle name="Comma 10 7 4 3" xfId="38668" xr:uid="{1B6BED59-67A4-4683-9C7B-8C076717DF91}"/>
    <cellStyle name="Comma 10 7 4 4" xfId="3873" xr:uid="{A2B196B9-2A7B-4B86-B2D6-6A5CFA6ABBA0}"/>
    <cellStyle name="Comma 10 7 4 5" xfId="54349" xr:uid="{1E647F2C-ACE9-42AC-B64A-5D61AEB342AE}"/>
    <cellStyle name="Comma 10 7 5" xfId="530" xr:uid="{E07E298A-2C94-4551-87E9-47133429E340}"/>
    <cellStyle name="Comma 10 7 5 2" xfId="3876" xr:uid="{5FD23B1B-2601-40A4-9514-E28E176D389F}"/>
    <cellStyle name="Comma 10 7 5 2 2" xfId="38671" xr:uid="{1C324B24-6AB0-46A4-B0A5-78EDC9E3508E}"/>
    <cellStyle name="Comma 10 7 5 3" xfId="38670" xr:uid="{F6EFAA81-F547-4A7A-852E-FD901CC0775B}"/>
    <cellStyle name="Comma 10 7 5 4" xfId="3875" xr:uid="{B93D0E2D-D7AD-4395-B751-4A91B23E7DAB}"/>
    <cellStyle name="Comma 10 7 5 5" xfId="54350" xr:uid="{F905BBCE-2D0C-4CFF-82B0-87EA2D1A3584}"/>
    <cellStyle name="Comma 10 7 6" xfId="531" xr:uid="{EC8A84AA-544F-428A-AE07-C72677A713F3}"/>
    <cellStyle name="Comma 10 7 6 2" xfId="3878" xr:uid="{84A35BF6-8319-40FA-97D6-F15BAA4F457B}"/>
    <cellStyle name="Comma 10 7 6 2 2" xfId="38673" xr:uid="{85D7EA05-133D-4A92-BE77-4731B9AD76D8}"/>
    <cellStyle name="Comma 10 7 6 3" xfId="38672" xr:uid="{58FDA443-5F3A-45D4-85D3-B5A4E2FC9B24}"/>
    <cellStyle name="Comma 10 7 6 4" xfId="3877" xr:uid="{E67641EB-C307-4D7A-81AC-FED0FBE7C13D}"/>
    <cellStyle name="Comma 10 7 6 5" xfId="54351" xr:uid="{9FCA37A8-80DE-408E-96F1-22ED9BBC1B36}"/>
    <cellStyle name="Comma 10 7 7" xfId="532" xr:uid="{4D06A793-5EE8-4674-B3F7-A23B1A99BBAA}"/>
    <cellStyle name="Comma 10 7 7 2" xfId="3880" xr:uid="{94F2CC4A-8C3C-4119-9620-EB3171495AF9}"/>
    <cellStyle name="Comma 10 7 7 2 2" xfId="38675" xr:uid="{C0E9158B-0063-45B3-925B-628D1CAA80CD}"/>
    <cellStyle name="Comma 10 7 7 3" xfId="38674" xr:uid="{745AD797-B740-4734-A0DB-232D59AFAA45}"/>
    <cellStyle name="Comma 10 7 7 4" xfId="3879" xr:uid="{D7B30804-5046-4010-9744-571A463332B5}"/>
    <cellStyle name="Comma 10 7 7 5" xfId="54352" xr:uid="{067D33C0-D946-4DCF-B09C-D75BADFF3838}"/>
    <cellStyle name="Comma 10 7 8" xfId="533" xr:uid="{5B9FA7B5-C813-4989-8417-2096B8E0D841}"/>
    <cellStyle name="Comma 10 7 8 2" xfId="3882" xr:uid="{5730DA10-2883-48D0-ACA0-F414DB7FCCBC}"/>
    <cellStyle name="Comma 10 7 8 2 2" xfId="38677" xr:uid="{FE5339FE-6889-43F8-A95A-C789ED7BC8DF}"/>
    <cellStyle name="Comma 10 7 8 3" xfId="38676" xr:uid="{D447DCDF-79B2-4414-90DD-AAE9BB86DBB4}"/>
    <cellStyle name="Comma 10 7 8 4" xfId="3881" xr:uid="{BCBF1BA6-54E3-4293-941C-A37BBDF47D74}"/>
    <cellStyle name="Comma 10 7 8 5" xfId="54353" xr:uid="{E3366C79-4264-4118-9FF9-F7497572DE1C}"/>
    <cellStyle name="Comma 10 7 9" xfId="534" xr:uid="{132F81CF-EF4A-41FC-B5AF-03C75A93CBD2}"/>
    <cellStyle name="Comma 10 7 9 2" xfId="3884" xr:uid="{14B934C7-5A82-4BAD-A8D6-08669773CCCA}"/>
    <cellStyle name="Comma 10 7 9 2 2" xfId="38679" xr:uid="{137692C4-8A0C-4E84-A748-735D643FFB67}"/>
    <cellStyle name="Comma 10 7 9 3" xfId="38678" xr:uid="{E33FE343-1612-4D72-9B4A-D4402B4E9669}"/>
    <cellStyle name="Comma 10 7 9 4" xfId="3883" xr:uid="{6313B506-08D9-4520-9E43-11D808786DA2}"/>
    <cellStyle name="Comma 10 7 9 5" xfId="54354" xr:uid="{2183BBE4-F524-4E56-BF10-F3BBCD0BF9CC}"/>
    <cellStyle name="Comma 10 8" xfId="535" xr:uid="{47DB7BB0-E6C5-406E-8DF3-D913CEF61689}"/>
    <cellStyle name="Comma 10 8 10" xfId="536" xr:uid="{A47AA513-61BC-4932-8213-AB80AD83A0C5}"/>
    <cellStyle name="Comma 10 8 10 2" xfId="3887" xr:uid="{2B3AAF06-3036-4236-A9CB-E4AD85772E63}"/>
    <cellStyle name="Comma 10 8 10 2 2" xfId="38682" xr:uid="{81A44D7D-7A59-49B0-9844-1D9A61602A79}"/>
    <cellStyle name="Comma 10 8 10 3" xfId="38681" xr:uid="{71E51BEA-8A8C-4DF7-9832-6F2070B160D2}"/>
    <cellStyle name="Comma 10 8 10 4" xfId="3886" xr:uid="{F93A57C3-38F2-47F8-AA7B-10DD5ED3956E}"/>
    <cellStyle name="Comma 10 8 10 5" xfId="54356" xr:uid="{C461017D-F548-49AC-9A44-2159409674E4}"/>
    <cellStyle name="Comma 10 8 11" xfId="537" xr:uid="{60ECDBD6-5296-4944-BE87-88F59FE9C7F2}"/>
    <cellStyle name="Comma 10 8 11 2" xfId="3889" xr:uid="{084C9A1D-DBF2-438F-A410-5971847F38F3}"/>
    <cellStyle name="Comma 10 8 11 2 2" xfId="38684" xr:uid="{BA3F5A2D-737F-4987-B4D0-B4D80BBD489E}"/>
    <cellStyle name="Comma 10 8 11 3" xfId="38683" xr:uid="{2C5E89C3-141A-43E0-81C0-226E8D31A05C}"/>
    <cellStyle name="Comma 10 8 11 4" xfId="3888" xr:uid="{B2A6E1F5-9B48-4737-AFCB-403C7FA93FA2}"/>
    <cellStyle name="Comma 10 8 11 5" xfId="54357" xr:uid="{8F1EACCA-FEAA-43A3-B9D9-F414ECCB676C}"/>
    <cellStyle name="Comma 10 8 12" xfId="538" xr:uid="{9ED95E99-5896-4092-B973-DDA2A4ABD912}"/>
    <cellStyle name="Comma 10 8 12 2" xfId="3891" xr:uid="{1D005690-6BB4-457F-B4EF-797711FD7FC7}"/>
    <cellStyle name="Comma 10 8 12 2 2" xfId="38686" xr:uid="{F47ECBEB-ACA0-4B4A-8D33-5C2BC7FBB385}"/>
    <cellStyle name="Comma 10 8 12 3" xfId="38685" xr:uid="{B52BC080-2C54-47C6-AEF2-11FD43205A15}"/>
    <cellStyle name="Comma 10 8 12 4" xfId="3890" xr:uid="{00EF746C-AB68-46C1-8FB4-87F94828472A}"/>
    <cellStyle name="Comma 10 8 12 5" xfId="54358" xr:uid="{4D73B353-DC10-4B07-A6C3-5A5B49C8C560}"/>
    <cellStyle name="Comma 10 8 13" xfId="539" xr:uid="{5B304128-A90F-4B3F-A05C-0A2987894E06}"/>
    <cellStyle name="Comma 10 8 13 2" xfId="3893" xr:uid="{6F90EFFB-1D33-489E-99A8-8B63DB043F4B}"/>
    <cellStyle name="Comma 10 8 13 2 2" xfId="38688" xr:uid="{7A4602EB-DDB0-4C0B-93FC-9A2DDB6B7AB3}"/>
    <cellStyle name="Comma 10 8 13 3" xfId="38687" xr:uid="{A3EA8488-2B60-4EDF-9C7A-E4122FC965D2}"/>
    <cellStyle name="Comma 10 8 13 4" xfId="3892" xr:uid="{B2949355-D2EE-45BA-A371-F48FCCFDBD34}"/>
    <cellStyle name="Comma 10 8 13 5" xfId="54359" xr:uid="{D1589AF1-D045-4956-AB0B-9BB8E9F0B3E6}"/>
    <cellStyle name="Comma 10 8 14" xfId="540" xr:uid="{D91228C7-4137-41D7-A9DC-9EDCB333BFF8}"/>
    <cellStyle name="Comma 10 8 14 2" xfId="3895" xr:uid="{75563921-4C84-4968-94F8-1DAA8128CDA8}"/>
    <cellStyle name="Comma 10 8 14 2 2" xfId="38690" xr:uid="{9F6E2A91-7CC5-4DCC-8F92-6758CD4E6CB9}"/>
    <cellStyle name="Comma 10 8 14 3" xfId="38689" xr:uid="{3096A8DF-18F0-4263-843F-E8E19C7FCBC7}"/>
    <cellStyle name="Comma 10 8 14 4" xfId="3894" xr:uid="{092C54B6-9B16-4EE3-8AAA-EA22780BCA64}"/>
    <cellStyle name="Comma 10 8 14 5" xfId="54360" xr:uid="{8BD42E96-38DF-46C4-99B3-6AB0CCC1CE08}"/>
    <cellStyle name="Comma 10 8 15" xfId="541" xr:uid="{C0700167-5FAA-4408-B46C-946EEE7200AE}"/>
    <cellStyle name="Comma 10 8 15 2" xfId="3897" xr:uid="{022A4BB3-2940-4C09-A9D6-9CF68CCE0494}"/>
    <cellStyle name="Comma 10 8 15 2 2" xfId="38692" xr:uid="{19E1FE73-C2F3-4747-9706-F696E076210A}"/>
    <cellStyle name="Comma 10 8 15 3" xfId="38691" xr:uid="{AE084FAF-0ABB-4AFE-910A-651F96D718B7}"/>
    <cellStyle name="Comma 10 8 15 4" xfId="3896" xr:uid="{E70C4379-63D1-4408-86A3-5C0DDEBFCAA1}"/>
    <cellStyle name="Comma 10 8 15 5" xfId="54361" xr:uid="{4B6A96B1-A309-4A76-BB8E-ED02D3446E84}"/>
    <cellStyle name="Comma 10 8 16" xfId="542" xr:uid="{D5A3CD1B-A42B-4F0C-ABF5-61F1F01FA17C}"/>
    <cellStyle name="Comma 10 8 16 2" xfId="3899" xr:uid="{A6B97F4B-FBA9-4492-AEDE-88B3618F824F}"/>
    <cellStyle name="Comma 10 8 16 2 2" xfId="38694" xr:uid="{614E01BF-1416-4C51-826F-98D9A38B6EAF}"/>
    <cellStyle name="Comma 10 8 16 3" xfId="38693" xr:uid="{4DE490DA-E0F2-4C07-AD23-E53FC919B7FD}"/>
    <cellStyle name="Comma 10 8 16 4" xfId="3898" xr:uid="{C0C22C4C-6945-4A7B-BCE4-051301482621}"/>
    <cellStyle name="Comma 10 8 16 5" xfId="54362" xr:uid="{922249C6-87AB-4AE9-B3F5-ECCAAB9E0929}"/>
    <cellStyle name="Comma 10 8 17" xfId="543" xr:uid="{6D15EC6A-4E21-493E-9CF5-93480FCB8718}"/>
    <cellStyle name="Comma 10 8 17 2" xfId="3901" xr:uid="{9437421D-AE4C-43B0-92CF-E020ACD19B0B}"/>
    <cellStyle name="Comma 10 8 17 2 2" xfId="38696" xr:uid="{7403A05F-007C-4A1F-9661-45C2947F9731}"/>
    <cellStyle name="Comma 10 8 17 3" xfId="38695" xr:uid="{22FEB70C-BD52-4809-BC33-05AD8F3AFC5C}"/>
    <cellStyle name="Comma 10 8 17 4" xfId="3900" xr:uid="{C694D38E-4AFB-49DC-B006-4F667D38CB71}"/>
    <cellStyle name="Comma 10 8 17 5" xfId="54363" xr:uid="{1F954E4D-3F20-4136-9DA8-D45A160C428A}"/>
    <cellStyle name="Comma 10 8 18" xfId="3902" xr:uid="{DA956B70-044B-40F3-8C04-AFC66525B743}"/>
    <cellStyle name="Comma 10 8 18 2" xfId="38697" xr:uid="{7D1018B8-6461-4C0E-9004-715623E0C6CA}"/>
    <cellStyle name="Comma 10 8 19" xfId="38680" xr:uid="{3363596A-96D1-4C61-ABCB-59A6850FF287}"/>
    <cellStyle name="Comma 10 8 2" xfId="544" xr:uid="{096E6B6F-35BB-40E1-8E98-D80906051035}"/>
    <cellStyle name="Comma 10 8 2 2" xfId="3904" xr:uid="{08D6FF09-BCFD-43CB-ABC3-CEF063C182F3}"/>
    <cellStyle name="Comma 10 8 2 2 2" xfId="38699" xr:uid="{FE57540B-1290-46C7-ACA7-E7B0E6B859AF}"/>
    <cellStyle name="Comma 10 8 2 3" xfId="38698" xr:uid="{ED53E9CD-2C27-463D-A52D-AC703AB5CBB4}"/>
    <cellStyle name="Comma 10 8 2 4" xfId="3903" xr:uid="{F8CEEE69-4B6B-4BDF-87CA-363FB1D53F10}"/>
    <cellStyle name="Comma 10 8 2 5" xfId="54364" xr:uid="{6BE611AD-5889-4A12-8EF6-A48B2392E3F8}"/>
    <cellStyle name="Comma 10 8 20" xfId="3885" xr:uid="{DF07793C-FAE6-4B4E-B076-0BC2EC0EF899}"/>
    <cellStyle name="Comma 10 8 21" xfId="54355" xr:uid="{D35D681D-5FDA-450E-935C-BD40087195E1}"/>
    <cellStyle name="Comma 10 8 3" xfId="545" xr:uid="{A6F84871-59F4-45A5-BBC4-3204922871A8}"/>
    <cellStyle name="Comma 10 8 3 2" xfId="3906" xr:uid="{F616E048-3E0F-4111-8644-8EE88744EC67}"/>
    <cellStyle name="Comma 10 8 3 2 2" xfId="38701" xr:uid="{80F3D387-306D-46DD-8C80-0CE6E64375CB}"/>
    <cellStyle name="Comma 10 8 3 3" xfId="38700" xr:uid="{91C9167E-676B-4660-AD47-FFD58189CCED}"/>
    <cellStyle name="Comma 10 8 3 4" xfId="3905" xr:uid="{6F25E384-F3A8-4E25-B843-FEBB9711CD71}"/>
    <cellStyle name="Comma 10 8 3 5" xfId="54365" xr:uid="{79F86083-BEB0-41D8-8015-DDED67D2EEEF}"/>
    <cellStyle name="Comma 10 8 4" xfId="546" xr:uid="{09DB774A-ED2B-4468-8CD3-3E2DE8D1FCC9}"/>
    <cellStyle name="Comma 10 8 4 2" xfId="3908" xr:uid="{F31CDFA4-871E-4D1B-BCD4-C2FEB2E0A02F}"/>
    <cellStyle name="Comma 10 8 4 2 2" xfId="38703" xr:uid="{6A216569-A859-4D66-8465-4849B31BED31}"/>
    <cellStyle name="Comma 10 8 4 3" xfId="38702" xr:uid="{EDEBE597-5A5F-4F80-88AF-A6163B518C3E}"/>
    <cellStyle name="Comma 10 8 4 4" xfId="3907" xr:uid="{97E54180-D544-461E-B661-B86996C92C8F}"/>
    <cellStyle name="Comma 10 8 4 5" xfId="54366" xr:uid="{CA71A5AF-5B74-4B56-9F59-260A39E092C6}"/>
    <cellStyle name="Comma 10 8 5" xfId="547" xr:uid="{7F0C0819-CD0C-4405-82C2-B640DE733873}"/>
    <cellStyle name="Comma 10 8 5 2" xfId="3910" xr:uid="{ADD1B515-070D-427C-9973-8636ABDF057D}"/>
    <cellStyle name="Comma 10 8 5 2 2" xfId="38705" xr:uid="{8C92D888-44C9-4C8A-8553-2280DC1D7F72}"/>
    <cellStyle name="Comma 10 8 5 3" xfId="38704" xr:uid="{07BD0A4B-7970-4949-9266-725B25F9E951}"/>
    <cellStyle name="Comma 10 8 5 4" xfId="3909" xr:uid="{39BFD6A4-3917-45E8-BF43-397CC8DC5C18}"/>
    <cellStyle name="Comma 10 8 5 5" xfId="54367" xr:uid="{038EC5ED-8588-4713-86A1-D540AC68479C}"/>
    <cellStyle name="Comma 10 8 6" xfId="548" xr:uid="{AA0D416C-19A6-4C23-B110-24C6343E1FF4}"/>
    <cellStyle name="Comma 10 8 6 2" xfId="3912" xr:uid="{FBAFF77A-F6ED-4A9F-A285-2F0BEBB1114D}"/>
    <cellStyle name="Comma 10 8 6 2 2" xfId="38707" xr:uid="{A680426B-690C-4978-8149-D93A8EB271FE}"/>
    <cellStyle name="Comma 10 8 6 3" xfId="38706" xr:uid="{32AF1941-45E5-40DE-9602-97EBB87703D1}"/>
    <cellStyle name="Comma 10 8 6 4" xfId="3911" xr:uid="{678CA19C-820D-47B0-A4DE-17B0F113819F}"/>
    <cellStyle name="Comma 10 8 6 5" xfId="54368" xr:uid="{4B8CB39F-15C9-44D5-BABA-F6C0612369D7}"/>
    <cellStyle name="Comma 10 8 7" xfId="549" xr:uid="{88BE2F73-E400-416E-9F6C-A659922A4498}"/>
    <cellStyle name="Comma 10 8 7 2" xfId="3914" xr:uid="{593D66E6-0175-473A-81DB-55C295688D3F}"/>
    <cellStyle name="Comma 10 8 7 2 2" xfId="38709" xr:uid="{56971446-FA97-45D2-B610-AF580C36ECDB}"/>
    <cellStyle name="Comma 10 8 7 3" xfId="38708" xr:uid="{12D7A38A-5F32-410F-B887-47A45DC879A3}"/>
    <cellStyle name="Comma 10 8 7 4" xfId="3913" xr:uid="{A36D9EE6-2DDF-47CF-9E3A-D6BC0D4C26E6}"/>
    <cellStyle name="Comma 10 8 7 5" xfId="54369" xr:uid="{44058265-B4F5-45B8-AB60-9C54927CC2ED}"/>
    <cellStyle name="Comma 10 8 8" xfId="550" xr:uid="{8097CBFB-7025-41F2-A6A8-5195FC852A1F}"/>
    <cellStyle name="Comma 10 8 8 2" xfId="3916" xr:uid="{4FD99537-34C9-4825-81C7-44E76092D929}"/>
    <cellStyle name="Comma 10 8 8 2 2" xfId="38711" xr:uid="{6DFD204E-E55A-4DD3-BF43-20C6EF42492B}"/>
    <cellStyle name="Comma 10 8 8 3" xfId="38710" xr:uid="{C80BCDA2-917F-45EA-8EDB-DC25F9D26C8C}"/>
    <cellStyle name="Comma 10 8 8 4" xfId="3915" xr:uid="{CD9BA59D-4B4D-447F-B053-F7A25594F881}"/>
    <cellStyle name="Comma 10 8 8 5" xfId="54370" xr:uid="{D8AE58E8-2202-40A1-A66F-CB48422D8D5F}"/>
    <cellStyle name="Comma 10 8 9" xfId="551" xr:uid="{ADF47313-4EEB-493B-ACC2-3437B72E0367}"/>
    <cellStyle name="Comma 10 8 9 2" xfId="3918" xr:uid="{CFCCA1B5-A2F8-4858-B413-BABD1833B4E8}"/>
    <cellStyle name="Comma 10 8 9 2 2" xfId="38713" xr:uid="{EFE2F70F-96E3-4529-96B4-811AB06C8E51}"/>
    <cellStyle name="Comma 10 8 9 3" xfId="38712" xr:uid="{12ADA337-E806-4A13-8331-9681B5222C97}"/>
    <cellStyle name="Comma 10 8 9 4" xfId="3917" xr:uid="{5B69C311-C40C-400F-86CA-749DD51E2B45}"/>
    <cellStyle name="Comma 10 8 9 5" xfId="54371" xr:uid="{E91A40C8-C868-4C18-AB32-6B0AC8C1275B}"/>
    <cellStyle name="Comma 10 9" xfId="3919" xr:uid="{A297E577-E1F6-42CC-8233-26F0844F4F72}"/>
    <cellStyle name="Comma 10 9 2" xfId="38714" xr:uid="{33E31999-4140-434C-8BEF-FD948BEC4DD2}"/>
    <cellStyle name="Comma 11" xfId="552" xr:uid="{6ED9277F-BCC7-4A98-9950-9A9AAFC0BB65}"/>
    <cellStyle name="Comma 11 2" xfId="3921" xr:uid="{4A1B4489-CE67-439C-A875-7D5B6AD5A2FB}"/>
    <cellStyle name="Comma 11 2 2" xfId="38716" xr:uid="{B38D53FB-CCE5-4EAC-B785-99A758F5323A}"/>
    <cellStyle name="Comma 11 3" xfId="36415" xr:uid="{776E9B3D-1A23-4AB8-9577-693A280ECDBB}"/>
    <cellStyle name="Comma 11 4" xfId="38715" xr:uid="{43ABFD15-BE04-4B31-A02E-593BF89B685B}"/>
    <cellStyle name="Comma 11 5" xfId="3920" xr:uid="{38E763FA-5597-441B-BCB9-0A801DF658B8}"/>
    <cellStyle name="Comma 11 6" xfId="54372" xr:uid="{4A86A033-E089-415D-908C-54A8503D73E7}"/>
    <cellStyle name="Comma 12" xfId="553" xr:uid="{20291982-5470-4419-8C91-39BD97290E17}"/>
    <cellStyle name="Comma 12 2" xfId="3923" xr:uid="{1AA17F5E-4E02-4810-B6BA-7CB8F8C72F2F}"/>
    <cellStyle name="Comma 12 2 2" xfId="38718" xr:uid="{BC894D89-214B-4681-940D-51EC893FEC5B}"/>
    <cellStyle name="Comma 12 3" xfId="36420" xr:uid="{08CB9587-EF37-4E57-8C9B-69131CCB28D8}"/>
    <cellStyle name="Comma 12 4" xfId="38717" xr:uid="{C5A12D97-31F8-49D5-AC33-172302596FFB}"/>
    <cellStyle name="Comma 12 5" xfId="3922" xr:uid="{3856BE08-DE19-49F7-A8A4-D75878A43B56}"/>
    <cellStyle name="Comma 12 6" xfId="54373" xr:uid="{935CD6AC-8F51-477A-BDF5-07CCC5406CDD}"/>
    <cellStyle name="Comma 13" xfId="554" xr:uid="{7B7B469D-149B-454B-B48A-5D949BD77C35}"/>
    <cellStyle name="Comma 13 2" xfId="3925" xr:uid="{92B75473-B944-4E42-9367-C2599B515B07}"/>
    <cellStyle name="Comma 13 2 2" xfId="38720" xr:uid="{07F8391E-E499-442F-9B65-E546EFFAE738}"/>
    <cellStyle name="Comma 13 3" xfId="36546" xr:uid="{83262C84-F929-4CB4-8FC3-B7E9A8E0C7FC}"/>
    <cellStyle name="Comma 13 4" xfId="38719" xr:uid="{E3DB8A95-39F6-4E16-A8B1-F8BE1279F5D6}"/>
    <cellStyle name="Comma 13 5" xfId="3924" xr:uid="{AF26D20D-3DB7-4420-BD65-4FE4106D645A}"/>
    <cellStyle name="Comma 13 6" xfId="54374" xr:uid="{2797E846-5849-4961-8670-DAC215013B7B}"/>
    <cellStyle name="Comma 14" xfId="555" xr:uid="{B41743E9-1E56-400A-8006-2D4A684636F3}"/>
    <cellStyle name="Comma 14 2" xfId="3927" xr:uid="{16AA547F-05BD-498F-B931-8CD5FACB3899}"/>
    <cellStyle name="Comma 14 2 2" xfId="3928" xr:uid="{E16CA25B-7F4F-45C0-B330-9DED1F309583}"/>
    <cellStyle name="Comma 14 2 2 2" xfId="38723" xr:uid="{9561782D-D063-4133-A9CB-F4F6D6BB4B46}"/>
    <cellStyle name="Comma 14 2 3" xfId="38722" xr:uid="{1638CF7F-5DBA-4D0E-9D54-9E3026286FA0}"/>
    <cellStyle name="Comma 14 3" xfId="3929" xr:uid="{0F250D71-B958-466C-9E15-91A9F9744F93}"/>
    <cellStyle name="Comma 14 3 2" xfId="38724" xr:uid="{04248289-ECBC-4EE0-BD33-8188571D6B20}"/>
    <cellStyle name="Comma 14 4" xfId="38721" xr:uid="{89804254-9873-4EE8-97B8-BC2F89865393}"/>
    <cellStyle name="Comma 14 5" xfId="3926" xr:uid="{9D731F35-2155-4D0F-8D70-7153930A281B}"/>
    <cellStyle name="Comma 14 6" xfId="54375" xr:uid="{5F719D55-3AE1-4EC8-A8C0-A6C123D94F9D}"/>
    <cellStyle name="Comma 15" xfId="556" xr:uid="{7C4969F5-5321-471E-AD41-7290D0C548E6}"/>
    <cellStyle name="Comma 15 2" xfId="3931" xr:uid="{D20F2DD9-E9C2-4B8B-8467-6F33B3CBD4D1}"/>
    <cellStyle name="Comma 15 2 2" xfId="38726" xr:uid="{BC2E40AD-AFA9-402B-8F5E-626A99FF2230}"/>
    <cellStyle name="Comma 15 3" xfId="38725" xr:uid="{4677CB19-05D9-452F-B151-F0899CDFAEA2}"/>
    <cellStyle name="Comma 15 4" xfId="3930" xr:uid="{54477FE4-79F6-4EE0-A255-729340FA4900}"/>
    <cellStyle name="Comma 15 5" xfId="54376" xr:uid="{26A60AF4-932B-4EE3-8E9F-EDFE8F216C19}"/>
    <cellStyle name="Comma 16" xfId="557" xr:uid="{DF266CD4-77EA-492D-B0C2-BABF85179EBC}"/>
    <cellStyle name="Comma 16 2" xfId="3933" xr:uid="{198D99AF-DE89-44D9-9157-15C56215C6A5}"/>
    <cellStyle name="Comma 16 2 2" xfId="38728" xr:uid="{7BC4A301-D998-4370-B688-789541AFF6BB}"/>
    <cellStyle name="Comma 16 3" xfId="38727" xr:uid="{DD135218-5829-4171-9E9C-7697B5CBC957}"/>
    <cellStyle name="Comma 16 4" xfId="3932" xr:uid="{B1ECAE19-6D32-4AA7-A499-3674CC400D56}"/>
    <cellStyle name="Comma 16 5" xfId="54377" xr:uid="{8F31415D-70BA-4535-B702-B9DEAFFB0D66}"/>
    <cellStyle name="Comma 17" xfId="558" xr:uid="{252D2CEE-508B-4956-BD28-D57F91990CA3}"/>
    <cellStyle name="Comma 17 2" xfId="3935" xr:uid="{2CB3AA9C-A2A0-4D13-B973-337CA0D5BDF7}"/>
    <cellStyle name="Comma 17 2 2" xfId="38730" xr:uid="{1FC797AB-5F3C-467F-8986-DABC507C6107}"/>
    <cellStyle name="Comma 17 3" xfId="38729" xr:uid="{0082AF1F-0002-4A53-8304-E6AEF6D595D0}"/>
    <cellStyle name="Comma 17 4" xfId="3934" xr:uid="{38978547-3022-4896-869D-26F73711BC67}"/>
    <cellStyle name="Comma 17 5" xfId="54378" xr:uid="{A260C26D-5C04-4CA5-A567-238B74ED96BC}"/>
    <cellStyle name="Comma 18" xfId="559" xr:uid="{56849552-EE1C-48CE-9524-F664EA973A32}"/>
    <cellStyle name="Comma 18 2" xfId="3937" xr:uid="{86B00851-5180-4F4E-97CB-BC64E013211E}"/>
    <cellStyle name="Comma 18 2 2" xfId="38732" xr:uid="{64B7E5FB-B6D7-4442-926E-AF6F56DA0852}"/>
    <cellStyle name="Comma 18 3" xfId="38731" xr:uid="{1ECF321B-C885-4D29-AC55-9ED5736FC9A1}"/>
    <cellStyle name="Comma 18 4" xfId="3936" xr:uid="{C1767B15-0ABC-4828-9D7B-10039C1BA4BE}"/>
    <cellStyle name="Comma 18 5" xfId="54379" xr:uid="{C133C08A-24B6-424C-B8C1-1004703042D3}"/>
    <cellStyle name="Comma 19" xfId="560" xr:uid="{B26C2ADC-EC02-4454-9ED2-7FF226137FDF}"/>
    <cellStyle name="Comma 19 2" xfId="3939" xr:uid="{C0BA8A08-C3F5-4E40-9E18-0FA0D6586E95}"/>
    <cellStyle name="Comma 19 2 2" xfId="38734" xr:uid="{4E693748-D3E0-4683-B6DA-70E231120B00}"/>
    <cellStyle name="Comma 19 3" xfId="38733" xr:uid="{FFB39BE6-8962-472A-B2AC-0CEF4D837255}"/>
    <cellStyle name="Comma 19 4" xfId="3938" xr:uid="{B5E3860C-87E8-4C30-8DC0-E6E93F4D3A3B}"/>
    <cellStyle name="Comma 19 5" xfId="54380" xr:uid="{F970529C-97D4-4A43-8CFC-692733234660}"/>
    <cellStyle name="Comma 2" xfId="561" xr:uid="{AC552860-7111-4BDC-9DD2-9C1D720EB3D0}"/>
    <cellStyle name="Comma 2 10" xfId="562" xr:uid="{38F8C41D-3BA2-4127-BBDC-058D8BDF77FF}"/>
    <cellStyle name="Comma 2 10 2" xfId="3942" xr:uid="{DECBBAD0-0E49-41EC-851B-315FE68A1C54}"/>
    <cellStyle name="Comma 2 10 2 2" xfId="38737" xr:uid="{540CA4F9-4E36-4A98-8E92-05DB2AB4E1B2}"/>
    <cellStyle name="Comma 2 10 3" xfId="3943" xr:uid="{25B8F9AD-0DAB-4AEC-B896-540284B6A7BC}"/>
    <cellStyle name="Comma 2 10 3 2" xfId="38738" xr:uid="{8E44E1A5-67B2-4CE8-A7A9-3FA2B81E8E6E}"/>
    <cellStyle name="Comma 2 10 4" xfId="38736" xr:uid="{9AD1CCC0-697C-455A-BA22-DDDC93F0B3B1}"/>
    <cellStyle name="Comma 2 10 5" xfId="3941" xr:uid="{E191918F-8A26-4392-BB17-7661FC040EB0}"/>
    <cellStyle name="Comma 2 11" xfId="563" xr:uid="{AB6E544B-2BE0-4528-BE3B-C3E99A94AFE3}"/>
    <cellStyle name="Comma 2 11 2" xfId="3945" xr:uid="{9398CB60-BC67-4F86-B024-A8E9BA7A9D54}"/>
    <cellStyle name="Comma 2 11 2 2" xfId="38740" xr:uid="{C5062060-534E-4D76-98AA-027B5C8273C7}"/>
    <cellStyle name="Comma 2 11 3" xfId="3946" xr:uid="{DC910C74-2830-4662-B339-E8EE23018C77}"/>
    <cellStyle name="Comma 2 11 3 2" xfId="38741" xr:uid="{939CA7B4-CF11-4A45-A05B-1A189FC6E540}"/>
    <cellStyle name="Comma 2 11 4" xfId="38739" xr:uid="{C3504810-8662-4861-972F-EC91CFC0B711}"/>
    <cellStyle name="Comma 2 11 5" xfId="3944" xr:uid="{FC52EAD6-20F3-4F88-8F63-706FE249871A}"/>
    <cellStyle name="Comma 2 12" xfId="564" xr:uid="{6AA5421F-BDF0-4453-AEEB-5A41F6B5B593}"/>
    <cellStyle name="Comma 2 12 2" xfId="3948" xr:uid="{68EA86A1-282E-422B-8C66-6D54F347509B}"/>
    <cellStyle name="Comma 2 12 2 2" xfId="38743" xr:uid="{36F330F9-53CD-4155-9868-AB4279DAB5FE}"/>
    <cellStyle name="Comma 2 12 3" xfId="3949" xr:uid="{7197D675-8A64-4D93-88DD-F854061E9778}"/>
    <cellStyle name="Comma 2 12 3 2" xfId="38744" xr:uid="{BCF23CF0-40DC-487D-900F-8B723B22BBAC}"/>
    <cellStyle name="Comma 2 12 4" xfId="38742" xr:uid="{8FDEE3A7-3620-468F-91C3-6012E558E259}"/>
    <cellStyle name="Comma 2 12 5" xfId="3947" xr:uid="{D723AE99-C8A6-469C-983E-6E280FBF8ECC}"/>
    <cellStyle name="Comma 2 13" xfId="565" xr:uid="{39AA5DA5-4B32-4EEA-9B40-81DAAD551CB6}"/>
    <cellStyle name="Comma 2 13 2" xfId="3951" xr:uid="{532E6DD6-E9BB-46B1-BFE0-980F562373D5}"/>
    <cellStyle name="Comma 2 13 2 2" xfId="38746" xr:uid="{F12BEA39-4795-47F5-983B-71DC7FE685E7}"/>
    <cellStyle name="Comma 2 13 3" xfId="3952" xr:uid="{812DC51A-9FCE-47E1-8D30-0C8B3BE2AE03}"/>
    <cellStyle name="Comma 2 13 3 2" xfId="38747" xr:uid="{337EAD7F-932C-453D-A8D9-24AC41B38CE3}"/>
    <cellStyle name="Comma 2 13 4" xfId="38745" xr:uid="{EA41C7F0-A3AB-4A9E-8501-B8378AF0EA10}"/>
    <cellStyle name="Comma 2 13 5" xfId="3950" xr:uid="{279FCF6D-83BA-4CB8-B6CD-FC12106CC967}"/>
    <cellStyle name="Comma 2 14" xfId="566" xr:uid="{F990EF9F-F429-4A4A-AE7D-4ABEA0C2F6BC}"/>
    <cellStyle name="Comma 2 14 2" xfId="38748" xr:uid="{778ACEAE-040D-47EC-8B99-D72CF6345420}"/>
    <cellStyle name="Comma 2 14 3" xfId="3953" xr:uid="{4356F171-B44D-4785-B45F-D1F8ABBF5181}"/>
    <cellStyle name="Comma 2 15" xfId="567" xr:uid="{B09397A0-2B5D-4D5B-85CA-417678BBE554}"/>
    <cellStyle name="Comma 2 15 2" xfId="38749" xr:uid="{546B4D05-2159-4A51-BF35-7D8B14BF1719}"/>
    <cellStyle name="Comma 2 15 3" xfId="3954" xr:uid="{78F75F77-FDB9-47C3-BCF1-6CB5225AE8A5}"/>
    <cellStyle name="Comma 2 16" xfId="568" xr:uid="{F255443B-1CC5-46D4-A18E-9703210442E6}"/>
    <cellStyle name="Comma 2 16 2" xfId="38750" xr:uid="{D4EB96D4-311C-4D42-A86C-9F396D39CAF4}"/>
    <cellStyle name="Comma 2 16 3" xfId="3955" xr:uid="{07896DEB-EB11-4DA0-8E67-01BC7A707CDC}"/>
    <cellStyle name="Comma 2 17" xfId="569" xr:uid="{1C8B144A-22C7-4771-8C72-998299C92D79}"/>
    <cellStyle name="Comma 2 17 2" xfId="3957" xr:uid="{CEE21A86-4C88-43E4-86F2-AD6E454E549F}"/>
    <cellStyle name="Comma 2 17 2 2" xfId="38752" xr:uid="{7B8685B4-E436-4334-8C1A-8EA887C65223}"/>
    <cellStyle name="Comma 2 17 3" xfId="38751" xr:uid="{20C6D290-9754-4384-A6B5-2E92E61A71DD}"/>
    <cellStyle name="Comma 2 17 4" xfId="3956" xr:uid="{36145177-89E7-4EFB-B4A9-60019B98A6FA}"/>
    <cellStyle name="Comma 2 17 5" xfId="54382" xr:uid="{F27B1BD6-0CD8-4796-B25E-663B7E3B0CE6}"/>
    <cellStyle name="Comma 2 18" xfId="570" xr:uid="{E220744C-FEC4-4361-BA20-23B01900E887}"/>
    <cellStyle name="Comma 2 18 2" xfId="3959" xr:uid="{C22B8CAF-6292-4BF7-82B2-DA1C535871D8}"/>
    <cellStyle name="Comma 2 18 2 2" xfId="38754" xr:uid="{CAE69D93-889B-4030-8EB9-F84A129C2252}"/>
    <cellStyle name="Comma 2 18 3" xfId="38753" xr:uid="{AC1CB1C7-ECB0-491B-916D-051D96788E9A}"/>
    <cellStyle name="Comma 2 18 4" xfId="3958" xr:uid="{409EB52C-6B4F-4353-8F09-3B5E140C8E2E}"/>
    <cellStyle name="Comma 2 18 5" xfId="54383" xr:uid="{3A6A4587-C27C-485C-9101-6C8D96C993D6}"/>
    <cellStyle name="Comma 2 19" xfId="571" xr:uid="{4A8A1607-9003-4EA6-987D-E2FA4AAF12C0}"/>
    <cellStyle name="Comma 2 19 2" xfId="572" xr:uid="{AA79411B-CA8F-4194-9F4A-28EFE9D156E7}"/>
    <cellStyle name="Comma 2 19 2 2" xfId="3962" xr:uid="{24B2A8DB-7243-45AD-90E3-251CCCEC9138}"/>
    <cellStyle name="Comma 2 19 2 2 2" xfId="38757" xr:uid="{989CACA4-DACD-450B-89BA-08EF58AB1B66}"/>
    <cellStyle name="Comma 2 19 2 3" xfId="38756" xr:uid="{CC3AA195-DE60-4E76-A55D-5601129F6A9E}"/>
    <cellStyle name="Comma 2 19 2 4" xfId="3961" xr:uid="{86881E5A-40CA-4C08-ACD1-C05AAF4D86F3}"/>
    <cellStyle name="Comma 2 19 2 5" xfId="54385" xr:uid="{9C294D0E-0D39-4AC8-B2E8-66D0BDA8AAB5}"/>
    <cellStyle name="Comma 2 19 3" xfId="573" xr:uid="{905A7EEE-F2B0-4368-9D8C-F7FDA40A6A65}"/>
    <cellStyle name="Comma 2 19 3 2" xfId="38758" xr:uid="{67898993-8A39-436A-AF92-0771404F664E}"/>
    <cellStyle name="Comma 2 19 3 3" xfId="3963" xr:uid="{CF36B403-6B69-4808-9EB4-AA9AF8E32D59}"/>
    <cellStyle name="Comma 2 19 3 4" xfId="54386" xr:uid="{9E6286C4-183C-4EBA-8281-23C67ACD6483}"/>
    <cellStyle name="Comma 2 19 4" xfId="38755" xr:uid="{0F30B10A-E88B-4153-8432-04FF67FA9A14}"/>
    <cellStyle name="Comma 2 19 5" xfId="3960" xr:uid="{7E5A9706-F549-4478-9249-4B91DA68ECD0}"/>
    <cellStyle name="Comma 2 19 6" xfId="54384" xr:uid="{E1509AE9-52E4-4033-AEFF-3409D050C9C5}"/>
    <cellStyle name="Comma 2 2" xfId="574" xr:uid="{791A6D5D-A814-419E-A98E-6F223F4BA9C4}"/>
    <cellStyle name="Comma 2 2 10" xfId="3965" xr:uid="{E14C1195-DA4B-4BEB-8017-DE32A873C5C8}"/>
    <cellStyle name="Comma 2 2 10 2" xfId="38760" xr:uid="{54F9DA02-6F22-4B52-A892-0518C9EA0487}"/>
    <cellStyle name="Comma 2 2 11" xfId="20409" xr:uid="{98B78D96-F984-4E52-9228-D038B990F659}"/>
    <cellStyle name="Comma 2 2 12" xfId="36582" xr:uid="{97B35016-3874-4081-A4E0-D9B6B7AB023F}"/>
    <cellStyle name="Comma 2 2 13" xfId="36594" xr:uid="{217DA4A9-062C-4D70-8CBE-FEA9D34A3093}"/>
    <cellStyle name="Comma 2 2 14" xfId="38759" xr:uid="{2018A60F-E5F6-4EC7-8243-95DC626D0C19}"/>
    <cellStyle name="Comma 2 2 15" xfId="3964" xr:uid="{CF198791-FAD0-4EE1-92F5-8FCAE6ABA45F}"/>
    <cellStyle name="Comma 2 2 16" xfId="54387" xr:uid="{E7451597-1705-4BED-9968-0F98F7377FA6}"/>
    <cellStyle name="Comma 2 2 2" xfId="575" xr:uid="{42928FFF-DF65-45E9-9DE0-E3FBFFA08446}"/>
    <cellStyle name="Comma 2 2 2 10" xfId="38761" xr:uid="{B4DA25A6-D49E-44C3-A291-984EAFE1EEA9}"/>
    <cellStyle name="Comma 2 2 2 11" xfId="3966" xr:uid="{7A2C1FA0-7A58-48B7-928F-69BAD2884DA9}"/>
    <cellStyle name="Comma 2 2 2 2" xfId="3967" xr:uid="{6E6C6F81-CF14-4E54-AEF0-FDC0DFB5EB01}"/>
    <cellStyle name="Comma 2 2 2 2 2" xfId="3968" xr:uid="{5276B912-EA5F-49A7-BED5-A5861E362280}"/>
    <cellStyle name="Comma 2 2 2 2 2 2" xfId="26058" xr:uid="{A0228976-87C9-4C41-936A-60CECA2FFDCE}"/>
    <cellStyle name="Comma 2 2 2 2 2 3" xfId="38763" xr:uid="{4E529688-54E5-42B9-A6A4-CE665566DEF7}"/>
    <cellStyle name="Comma 2 2 2 2 3" xfId="21811" xr:uid="{A6D295FB-210B-4642-A8FD-77AABAF53D17}"/>
    <cellStyle name="Comma 2 2 2 2 4" xfId="38762" xr:uid="{B91997E8-56B8-4AEC-AD0C-93F1FE1CD5E1}"/>
    <cellStyle name="Comma 2 2 2 3" xfId="3969" xr:uid="{A8987EE8-C944-4042-9E1D-AE4976A637C3}"/>
    <cellStyle name="Comma 2 2 2 3 2" xfId="3970" xr:uid="{A6EF7C91-4D30-449F-8A62-89EF029AD0C2}"/>
    <cellStyle name="Comma 2 2 2 3 2 2" xfId="38765" xr:uid="{6ED8CF23-7A1E-4D34-87E3-2744E6E99CB8}"/>
    <cellStyle name="Comma 2 2 2 3 3" xfId="26057" xr:uid="{77DFC84B-458C-46AC-98FC-B01E52BDAA8D}"/>
    <cellStyle name="Comma 2 2 2 3 4" xfId="38764" xr:uid="{D10032E1-6265-4D77-A943-43F47E0FE86D}"/>
    <cellStyle name="Comma 2 2 2 4" xfId="3971" xr:uid="{193EC3EA-DA10-4484-BB1B-EF60AA4D4929}"/>
    <cellStyle name="Comma 2 2 2 4 2" xfId="3972" xr:uid="{E8AC398A-3D84-4CA8-ABD9-B8A60CDD9F29}"/>
    <cellStyle name="Comma 2 2 2 4 2 2" xfId="3973" xr:uid="{D8809E5A-1820-4360-915B-FB176F033C20}"/>
    <cellStyle name="Comma 2 2 2 4 2 2 2" xfId="38768" xr:uid="{200459BD-6938-40A1-BBB1-59F3A0BF97B0}"/>
    <cellStyle name="Comma 2 2 2 4 2 3" xfId="38767" xr:uid="{20E7D83C-336E-4504-A42D-83D497CB3B93}"/>
    <cellStyle name="Comma 2 2 2 4 3" xfId="3974" xr:uid="{08DDBB37-21C7-457F-9D1A-B57BF640EE14}"/>
    <cellStyle name="Comma 2 2 2 4 3 2" xfId="3975" xr:uid="{8795CA21-296C-4C69-A862-B708449EB410}"/>
    <cellStyle name="Comma 2 2 2 4 3 2 2" xfId="38770" xr:uid="{5E791D9C-C477-469A-AD60-75C50F045572}"/>
    <cellStyle name="Comma 2 2 2 4 3 3" xfId="38769" xr:uid="{E4754728-1A1D-4607-B5B9-29F1502F02C3}"/>
    <cellStyle name="Comma 2 2 2 4 4" xfId="3976" xr:uid="{91E6DF68-E0F6-418C-B004-3CD9A4138C17}"/>
    <cellStyle name="Comma 2 2 2 4 4 2" xfId="38771" xr:uid="{A23FE168-DF6C-49D4-B1AD-9F44261311A1}"/>
    <cellStyle name="Comma 2 2 2 4 5" xfId="38766" xr:uid="{D61AF11F-CCE0-47BA-AE97-C6BD28C80CF5}"/>
    <cellStyle name="Comma 2 2 2 5" xfId="3977" xr:uid="{35FCBB21-4686-4977-8263-D9280957EB54}"/>
    <cellStyle name="Comma 2 2 2 5 2" xfId="3978" xr:uid="{31D144A5-5B41-4574-8932-D88BF2B8D4E0}"/>
    <cellStyle name="Comma 2 2 2 5 2 2" xfId="38773" xr:uid="{DB90A497-001D-41E4-9724-2F90736E7FD1}"/>
    <cellStyle name="Comma 2 2 2 5 3" xfId="38772" xr:uid="{02816646-0171-4BF5-BA83-9E736AA0671D}"/>
    <cellStyle name="Comma 2 2 2 6" xfId="3979" xr:uid="{EFA0D56E-9074-47DB-B403-38FD52DF461D}"/>
    <cellStyle name="Comma 2 2 2 6 2" xfId="38774" xr:uid="{CDF3A691-9A5C-46B4-BDE4-489882C70232}"/>
    <cellStyle name="Comma 2 2 2 7" xfId="3980" xr:uid="{0849A36D-9963-407C-8C0E-95127457E676}"/>
    <cellStyle name="Comma 2 2 2 7 2" xfId="38775" xr:uid="{B6A05CC4-9656-4C9A-8907-D625F82FC840}"/>
    <cellStyle name="Comma 2 2 2 8" xfId="20410" xr:uid="{4A7BC62A-7E07-46DA-8E2A-680CBA741ABC}"/>
    <cellStyle name="Comma 2 2 2 9" xfId="36585" xr:uid="{52F19486-95F8-48FF-9932-4904BC0DB521}"/>
    <cellStyle name="Comma 2 2 3" xfId="576" xr:uid="{ECE82881-EB4F-438C-A780-0CDF0C5BD90D}"/>
    <cellStyle name="Comma 2 2 3 10" xfId="54388" xr:uid="{17B0273C-1C81-47EA-9F52-83B4F135FCCD}"/>
    <cellStyle name="Comma 2 2 3 2" xfId="3982" xr:uid="{5C2D499A-8A5C-41F7-A73F-B645517D08E9}"/>
    <cellStyle name="Comma 2 2 3 2 2" xfId="3983" xr:uid="{01EAB3D1-97D5-4DC9-B099-05FA2E0A6661}"/>
    <cellStyle name="Comma 2 2 3 2 2 2" xfId="38778" xr:uid="{FFD89CAC-178C-4F9D-B98F-59AAFB646302}"/>
    <cellStyle name="Comma 2 2 3 2 3" xfId="26059" xr:uid="{27784679-86B9-4C29-BC19-A8C70259D882}"/>
    <cellStyle name="Comma 2 2 3 2 4" xfId="38777" xr:uid="{6E2A5EEF-A900-49F0-A6C8-18E1474C0897}"/>
    <cellStyle name="Comma 2 2 3 3" xfId="3984" xr:uid="{4CB5EC69-2E5C-43A1-B6D6-785F746E1B86}"/>
    <cellStyle name="Comma 2 2 3 3 2" xfId="3985" xr:uid="{63423FA4-89D7-4316-9FEA-C7F1680AEA2A}"/>
    <cellStyle name="Comma 2 2 3 3 2 2" xfId="38780" xr:uid="{20EB975A-A9C0-44AB-B256-E99F4F2D0137}"/>
    <cellStyle name="Comma 2 2 3 3 3" xfId="38779" xr:uid="{10B99495-313B-4EB3-9972-DD7D8947117C}"/>
    <cellStyle name="Comma 2 2 3 4" xfId="3986" xr:uid="{9A5DCDE5-0106-4290-B0AC-2C472AE1AC77}"/>
    <cellStyle name="Comma 2 2 3 4 2" xfId="3987" xr:uid="{99DD6E57-52C2-4CE2-A51E-06EABA7EB927}"/>
    <cellStyle name="Comma 2 2 3 4 2 2" xfId="3988" xr:uid="{925933A0-9FC8-46A6-B7A3-F2C451C9F4F4}"/>
    <cellStyle name="Comma 2 2 3 4 2 2 2" xfId="38783" xr:uid="{AC4176CC-097B-4456-A76F-4C43DC6069D8}"/>
    <cellStyle name="Comma 2 2 3 4 2 3" xfId="38782" xr:uid="{DAEDAB5C-C5B0-4289-98B9-F2E37635B61C}"/>
    <cellStyle name="Comma 2 2 3 4 3" xfId="3989" xr:uid="{48C14277-1E58-4695-A63F-4516FB9599D6}"/>
    <cellStyle name="Comma 2 2 3 4 3 2" xfId="38784" xr:uid="{2200C34D-B121-4EE7-B37A-C64BB760D6E0}"/>
    <cellStyle name="Comma 2 2 3 4 4" xfId="38781" xr:uid="{6753ECFE-2B24-44CD-88DF-19CB56BFCE72}"/>
    <cellStyle name="Comma 2 2 3 5" xfId="3990" xr:uid="{C4610157-0D2E-4EE5-A2A0-FE8F1431D549}"/>
    <cellStyle name="Comma 2 2 3 5 2" xfId="3991" xr:uid="{9D689934-0996-438E-8A44-242804268D8C}"/>
    <cellStyle name="Comma 2 2 3 5 2 2" xfId="38786" xr:uid="{9B816A14-6FE6-456A-AC80-71CEA1FF8550}"/>
    <cellStyle name="Comma 2 2 3 5 3" xfId="38785" xr:uid="{DD071AD6-E6FD-48F7-8DA1-7037F9ACE3E0}"/>
    <cellStyle name="Comma 2 2 3 6" xfId="3992" xr:uid="{1B43CDF8-611E-4F5D-9E72-DAE497DEDA1E}"/>
    <cellStyle name="Comma 2 2 3 6 2" xfId="38787" xr:uid="{E1C10BE4-60AD-4482-AF8C-0081F5F666FD}"/>
    <cellStyle name="Comma 2 2 3 7" xfId="23039" xr:uid="{AA0940B0-A9D2-4F38-8B78-444B2C02D4C7}"/>
    <cellStyle name="Comma 2 2 3 8" xfId="38776" xr:uid="{1790CD67-BC46-4A27-9E5D-BF64582A9087}"/>
    <cellStyle name="Comma 2 2 3 9" xfId="3981" xr:uid="{92D866EE-624C-4C1A-BF45-084119634C64}"/>
    <cellStyle name="Comma 2 2 4" xfId="577" xr:uid="{6FAC4DCD-0A25-4866-A24D-E31A4DC94ECB}"/>
    <cellStyle name="Comma 2 2 4 2" xfId="3994" xr:uid="{E416446E-49C6-4A63-A926-48A327449E8F}"/>
    <cellStyle name="Comma 2 2 4 2 2" xfId="3995" xr:uid="{96418D5E-2881-45A7-9E9B-2EC73A32F719}"/>
    <cellStyle name="Comma 2 2 4 2 2 2" xfId="38790" xr:uid="{B3D31DD9-2A26-48F3-8C9D-33DC1DE3A0D8}"/>
    <cellStyle name="Comma 2 2 4 2 3" xfId="38789" xr:uid="{390AACF3-198C-4320-A884-A37129094D56}"/>
    <cellStyle name="Comma 2 2 4 3" xfId="3996" xr:uid="{FCF406F4-5829-45E6-9703-0D8A7B3CA444}"/>
    <cellStyle name="Comma 2 2 4 3 2" xfId="38791" xr:uid="{0555BFC7-A930-4E6A-8BFB-048D1C3DB571}"/>
    <cellStyle name="Comma 2 2 4 4" xfId="25183" xr:uid="{6ED1C0F9-9CAD-495D-968B-2E47BF7D9A44}"/>
    <cellStyle name="Comma 2 2 4 5" xfId="38788" xr:uid="{3C07751F-5957-4C88-B32C-1825376DF6B2}"/>
    <cellStyle name="Comma 2 2 4 6" xfId="3993" xr:uid="{C92FC56A-C2FE-4290-A615-B0EA27BCE62C}"/>
    <cellStyle name="Comma 2 2 4 7" xfId="54389" xr:uid="{53E02A74-C289-49C3-A2FB-E29C14EA7253}"/>
    <cellStyle name="Comma 2 2 5" xfId="578" xr:uid="{DD03CFA0-B2B2-493C-89D5-A085586CE85F}"/>
    <cellStyle name="Comma 2 2 5 2" xfId="3998" xr:uid="{0E41CF9C-CAAB-488D-AC80-ABA0DD871183}"/>
    <cellStyle name="Comma 2 2 5 2 2" xfId="38793" xr:uid="{7259239E-0D78-424A-B530-7E1E1E29C0A8}"/>
    <cellStyle name="Comma 2 2 5 3" xfId="38792" xr:uid="{A8F3F2E6-A361-4981-84E5-071A09293CF1}"/>
    <cellStyle name="Comma 2 2 5 4" xfId="3997" xr:uid="{51BF1D65-68BA-4210-8043-933ABDE83ADE}"/>
    <cellStyle name="Comma 2 2 5 5" xfId="54390" xr:uid="{35B1483E-652C-47B1-A3AD-132325E24584}"/>
    <cellStyle name="Comma 2 2 6" xfId="3999" xr:uid="{7A592C92-87BC-4271-ABE4-7A78E2AE690D}"/>
    <cellStyle name="Comma 2 2 6 2" xfId="4000" xr:uid="{2D27744C-8079-43B0-9CAE-8BAF8C8746EE}"/>
    <cellStyle name="Comma 2 2 6 2 2" xfId="4001" xr:uid="{F0F0E359-3424-44E0-A0D7-88F086655A98}"/>
    <cellStyle name="Comma 2 2 6 2 2 2" xfId="38796" xr:uid="{A0BA90EE-88C9-4FF2-B765-AC65F635FB80}"/>
    <cellStyle name="Comma 2 2 6 2 3" xfId="38795" xr:uid="{BA02779D-8037-403B-AFE2-59C055BB0F9E}"/>
    <cellStyle name="Comma 2 2 6 3" xfId="4002" xr:uid="{31B82D6F-218A-4346-B776-CB52506AF8F7}"/>
    <cellStyle name="Comma 2 2 6 3 2" xfId="4003" xr:uid="{D4E60001-1A0D-4988-B996-3364794CC455}"/>
    <cellStyle name="Comma 2 2 6 3 2 2" xfId="38798" xr:uid="{65274324-69C5-4FB5-8219-70DCC3906AD3}"/>
    <cellStyle name="Comma 2 2 6 3 3" xfId="38797" xr:uid="{4AA0BCAB-48ED-416C-BB0E-799B868B65F9}"/>
    <cellStyle name="Comma 2 2 6 4" xfId="4004" xr:uid="{72BF34F8-B8C0-49A7-AC51-FFA620F4FFB1}"/>
    <cellStyle name="Comma 2 2 6 4 2" xfId="38799" xr:uid="{8936D9F1-9677-4919-A512-4EF913384687}"/>
    <cellStyle name="Comma 2 2 6 5" xfId="38794" xr:uid="{73FAE742-892F-4A33-B8B3-0A624E973BB7}"/>
    <cellStyle name="Comma 2 2 7" xfId="4005" xr:uid="{479004D8-9D74-4180-8334-3E7E46C3C7DC}"/>
    <cellStyle name="Comma 2 2 7 2" xfId="4006" xr:uid="{EE27BF20-3CF2-4E2D-9B15-BC7191574456}"/>
    <cellStyle name="Comma 2 2 7 2 2" xfId="38801" xr:uid="{CE0859ED-9A18-4DE6-AB96-7A6A9CFD46C6}"/>
    <cellStyle name="Comma 2 2 7 3" xfId="38800" xr:uid="{2F7F46B5-BB0B-4CF9-A028-0A3698A10081}"/>
    <cellStyle name="Comma 2 2 8" xfId="4007" xr:uid="{C7E642C8-6025-4DF6-A706-14448BA220F0}"/>
    <cellStyle name="Comma 2 2 8 2" xfId="38802" xr:uid="{E532B3AE-199B-4716-8CB8-26DDF13BAB28}"/>
    <cellStyle name="Comma 2 2 9" xfId="4008" xr:uid="{DAC1C27A-3BB4-4D11-B3EE-B1A7845D91EC}"/>
    <cellStyle name="Comma 2 2 9 2" xfId="38803" xr:uid="{FD12019E-1510-4D1E-BB57-22048225842A}"/>
    <cellStyle name="Comma 2 20" xfId="579" xr:uid="{F276E7BA-3636-4F64-A7A7-0E94D9E3B088}"/>
    <cellStyle name="Comma 2 20 2" xfId="4010" xr:uid="{51F28F8F-E1E0-4D4C-81E8-BD24671B967F}"/>
    <cellStyle name="Comma 2 20 2 2" xfId="38805" xr:uid="{69B429DB-BE05-467A-8DD1-D7B6958FC656}"/>
    <cellStyle name="Comma 2 20 3" xfId="38804" xr:uid="{84CCE503-241F-466B-96E5-F6B3DE8F036E}"/>
    <cellStyle name="Comma 2 20 4" xfId="4009" xr:uid="{06E49A14-C567-4449-BF55-85B4B5900E98}"/>
    <cellStyle name="Comma 2 20 5" xfId="54391" xr:uid="{2A08AC62-67EA-455A-9D27-AA4C8C50FEB6}"/>
    <cellStyle name="Comma 2 21" xfId="580" xr:uid="{105F14C6-90DC-47E4-A8FD-40400B14CAD6}"/>
    <cellStyle name="Comma 2 21 2" xfId="4012" xr:uid="{DB769220-AB2F-4525-AC8A-7AF3A3B869A8}"/>
    <cellStyle name="Comma 2 21 2 2" xfId="38807" xr:uid="{744B3CE9-C534-41E3-846A-2D9AC912A91C}"/>
    <cellStyle name="Comma 2 21 3" xfId="38806" xr:uid="{265FAEE9-4EB2-41D2-ADFA-DFF860AAC46D}"/>
    <cellStyle name="Comma 2 21 4" xfId="4011" xr:uid="{EE6FCE76-A26E-4557-ACD0-FE1D1E724044}"/>
    <cellStyle name="Comma 2 21 5" xfId="54392" xr:uid="{D7C0AF7C-65BE-4735-AD0C-6862F61DBA99}"/>
    <cellStyle name="Comma 2 22" xfId="4013" xr:uid="{A773CCE0-A666-488D-8B0E-50E415A3136F}"/>
    <cellStyle name="Comma 2 22 2" xfId="38808" xr:uid="{AE2009C9-DFE6-480F-80F4-A8C7EAB1D5FE}"/>
    <cellStyle name="Comma 2 23" xfId="20189" xr:uid="{3BA4717B-E5B6-4D84-8CD2-F5B5A7AB328E}"/>
    <cellStyle name="Comma 2 23 2" xfId="29035" xr:uid="{BFBC263D-E570-494A-8E3E-A9B52BE3463D}"/>
    <cellStyle name="Comma 2 23 2 2" xfId="34245" xr:uid="{B84C5BDB-4771-4648-8FCE-89803D945EF5}"/>
    <cellStyle name="Comma 2 23 3" xfId="32074" xr:uid="{8336ADDC-F104-4FE9-9F11-A545541B2B12}"/>
    <cellStyle name="Comma 2 24" xfId="31086" xr:uid="{76B27C4B-ACBB-46E1-A65C-DBCBE743FCB9}"/>
    <cellStyle name="Comma 2 24 2" xfId="35785" xr:uid="{1D200A99-7AFA-4B41-A934-5ACC174F045C}"/>
    <cellStyle name="Comma 2 25" xfId="31223" xr:uid="{2F2CDE45-2955-44A8-8988-84E1CAEFD404}"/>
    <cellStyle name="Comma 2 25 2" xfId="35915" xr:uid="{C114471E-624D-4AD2-AC56-8BC7F50568C7}"/>
    <cellStyle name="Comma 2 26" xfId="31343" xr:uid="{98537E58-5BA4-490B-9465-115DA1E79482}"/>
    <cellStyle name="Comma 2 26 2" xfId="36035" xr:uid="{E6A76DC4-BA3A-425F-9ADE-97888AB86863}"/>
    <cellStyle name="Comma 2 27" xfId="36155" xr:uid="{5AC92643-08F2-42E5-8913-8FC5155A26CD}"/>
    <cellStyle name="Comma 2 28" xfId="36173" xr:uid="{B3133C8F-430C-42EB-924B-62244B3410E7}"/>
    <cellStyle name="Comma 2 29" xfId="36562" xr:uid="{6E61022A-15DF-40D6-A69C-20092D4C2228}"/>
    <cellStyle name="Comma 2 3" xfId="581" xr:uid="{29F9D515-2DCF-4A8B-A787-9F7067EC5626}"/>
    <cellStyle name="Comma 2 3 10" xfId="36584" xr:uid="{1A0DA04B-1D5A-487A-AC4A-ACAD44AFF970}"/>
    <cellStyle name="Comma 2 3 11" xfId="38809" xr:uid="{75554CAD-0197-4855-9064-D5DDC1384C5A}"/>
    <cellStyle name="Comma 2 3 12" xfId="4014" xr:uid="{6973FE82-9991-40E3-AB38-D8EA48210FCA}"/>
    <cellStyle name="Comma 2 3 2" xfId="582" xr:uid="{FB4ECDD0-B420-4702-BDB0-9E352928944E}"/>
    <cellStyle name="Comma 2 3 2 10" xfId="54393" xr:uid="{75994BDE-50EA-4948-AFB0-C2265BC6197E}"/>
    <cellStyle name="Comma 2 3 2 2" xfId="4016" xr:uid="{BD2BB686-0BD0-4736-8CA3-D52619F67E1A}"/>
    <cellStyle name="Comma 2 3 2 2 2" xfId="4017" xr:uid="{7DA6BF35-2C86-40DB-A78B-D779FE7E5782}"/>
    <cellStyle name="Comma 2 3 2 2 2 2" xfId="25186" xr:uid="{FFD792CB-09DC-4070-BC25-77EB7A0FD333}"/>
    <cellStyle name="Comma 2 3 2 2 2 3" xfId="38812" xr:uid="{D1A683A6-0078-4693-B1C8-889206959FCE}"/>
    <cellStyle name="Comma 2 3 2 2 3" xfId="26137" xr:uid="{83B7544E-B45E-4D29-954A-0A11A86BA03B}"/>
    <cellStyle name="Comma 2 3 2 2 4" xfId="24167" xr:uid="{E24EC55B-74D8-4353-8DAF-94B531087176}"/>
    <cellStyle name="Comma 2 3 2 2 5" xfId="23040" xr:uid="{1C85F1B3-274A-4512-B80A-0FF9AED03CC3}"/>
    <cellStyle name="Comma 2 3 2 2 6" xfId="38811" xr:uid="{F2EE8753-62C2-4CAA-ABB8-B5D3031ADBA1}"/>
    <cellStyle name="Comma 2 3 2 3" xfId="4018" xr:uid="{27D433C1-961E-4F1C-9A78-1EF27EE29BC5}"/>
    <cellStyle name="Comma 2 3 2 3 2" xfId="4019" xr:uid="{325621A9-33BA-44E7-97EC-10CBB1087E6F}"/>
    <cellStyle name="Comma 2 3 2 3 2 2" xfId="26060" xr:uid="{3A7F417D-01AB-4C50-9E45-794E73D7C699}"/>
    <cellStyle name="Comma 2 3 2 3 2 3" xfId="38814" xr:uid="{CAEA1D33-BE3C-464F-8302-A992814DCB75}"/>
    <cellStyle name="Comma 2 3 2 3 3" xfId="23041" xr:uid="{B53BE59F-104F-4340-9F9C-74D1D6D9511A}"/>
    <cellStyle name="Comma 2 3 2 3 4" xfId="38813" xr:uid="{3A8D877B-08FC-4072-A08D-E66F2EEFB1B3}"/>
    <cellStyle name="Comma 2 3 2 4" xfId="4020" xr:uid="{6F467B34-84E2-421A-BFA1-D1A0B362201D}"/>
    <cellStyle name="Comma 2 3 2 4 2" xfId="4021" xr:uid="{A31D0D55-7029-4E2E-874A-C9BE74C59888}"/>
    <cellStyle name="Comma 2 3 2 4 2 2" xfId="4022" xr:uid="{A2B945C3-5B2E-45D9-A123-01E132F1294D}"/>
    <cellStyle name="Comma 2 3 2 4 2 2 2" xfId="38817" xr:uid="{9FF87F98-31AE-47BD-B313-6972504839ED}"/>
    <cellStyle name="Comma 2 3 2 4 2 3" xfId="38816" xr:uid="{13B0A0B6-6EBD-484F-A79A-A71F2327BE30}"/>
    <cellStyle name="Comma 2 3 2 4 3" xfId="4023" xr:uid="{355A572A-5A9E-4D4C-944C-0533C1A55C77}"/>
    <cellStyle name="Comma 2 3 2 4 3 2" xfId="4024" xr:uid="{41F620C2-74B9-4397-A8A7-5500F7BEBACB}"/>
    <cellStyle name="Comma 2 3 2 4 3 2 2" xfId="38819" xr:uid="{B5634FFF-1A08-4867-8611-BFCDE0986236}"/>
    <cellStyle name="Comma 2 3 2 4 3 3" xfId="38818" xr:uid="{12461A92-12DD-4708-BC72-2A287B04BCC4}"/>
    <cellStyle name="Comma 2 3 2 4 4" xfId="4025" xr:uid="{D11F543B-FA3C-4CE5-9E79-BFA3C66E3FE6}"/>
    <cellStyle name="Comma 2 3 2 4 4 2" xfId="4026" xr:uid="{39D1D12A-1355-4B34-8413-C186794BA8E0}"/>
    <cellStyle name="Comma 2 3 2 4 4 2 2" xfId="38821" xr:uid="{866B76D6-CE6F-44AF-AF61-AB8DE3AA7288}"/>
    <cellStyle name="Comma 2 3 2 4 4 3" xfId="38820" xr:uid="{19B829EA-A790-471A-8891-9D2F50289CDC}"/>
    <cellStyle name="Comma 2 3 2 4 5" xfId="4027" xr:uid="{3227BE66-E322-4594-8C03-AA9038B9FEA4}"/>
    <cellStyle name="Comma 2 3 2 4 5 2" xfId="38822" xr:uid="{35A75829-39AE-4998-B097-7CC2F41EF146}"/>
    <cellStyle name="Comma 2 3 2 4 6" xfId="25185" xr:uid="{A3531E21-3B7E-41EF-8009-67DB4BD18369}"/>
    <cellStyle name="Comma 2 3 2 4 7" xfId="38815" xr:uid="{F86E43E4-EC9D-4473-9F30-B66D3144058B}"/>
    <cellStyle name="Comma 2 3 2 5" xfId="4028" xr:uid="{2722E459-DC79-41DF-BCE1-C4695F1A1DFA}"/>
    <cellStyle name="Comma 2 3 2 5 2" xfId="4029" xr:uid="{A00A6643-E727-4DEB-8307-10B438DD32CD}"/>
    <cellStyle name="Comma 2 3 2 5 2 2" xfId="38824" xr:uid="{3A482846-97F7-4EB3-BD50-D6EDD0CD59F3}"/>
    <cellStyle name="Comma 2 3 2 5 3" xfId="26136" xr:uid="{093DF018-5663-4F17-BECF-80BE077D8174}"/>
    <cellStyle name="Comma 2 3 2 5 4" xfId="38823" xr:uid="{4E224FEE-B27E-470B-8454-A87769C29CF5}"/>
    <cellStyle name="Comma 2 3 2 6" xfId="4030" xr:uid="{10CA9A68-0E33-4F96-8097-F082BDF5BF05}"/>
    <cellStyle name="Comma 2 3 2 6 2" xfId="24166" xr:uid="{F9D85ED6-19FC-4909-9E28-E35E8C46ED8B}"/>
    <cellStyle name="Comma 2 3 2 6 3" xfId="38825" xr:uid="{07496FAA-5AA5-4BF3-B958-AB0EC05303FC}"/>
    <cellStyle name="Comma 2 3 2 7" xfId="20412" xr:uid="{39CB9844-0116-4F7A-903D-9CD1220E5809}"/>
    <cellStyle name="Comma 2 3 2 8" xfId="38810" xr:uid="{B93B13D9-A3FB-44F8-AE85-D203C78AEE4E}"/>
    <cellStyle name="Comma 2 3 2 9" xfId="4015" xr:uid="{01857A39-0122-4888-98E3-00DA8A655DD0}"/>
    <cellStyle name="Comma 2 3 3" xfId="583" xr:uid="{784271BA-BD5A-445C-902B-5624008F128A}"/>
    <cellStyle name="Comma 2 3 3 2" xfId="4032" xr:uid="{D97744F9-A999-45E6-9EA8-51155990460B}"/>
    <cellStyle name="Comma 2 3 3 2 2" xfId="4033" xr:uid="{52FB9283-18C3-4C32-98DF-0F3447A7D6FD}"/>
    <cellStyle name="Comma 2 3 3 2 2 2" xfId="26062" xr:uid="{DA720C13-8630-4377-8A8A-301E8AF60005}"/>
    <cellStyle name="Comma 2 3 3 2 2 3" xfId="38828" xr:uid="{A55FCEE5-A961-41F1-A4D3-8730ADCD2FC6}"/>
    <cellStyle name="Comma 2 3 3 2 3" xfId="21813" xr:uid="{53978FC3-84D3-40C9-98F5-EECAE2879E94}"/>
    <cellStyle name="Comma 2 3 3 2 4" xfId="38827" xr:uid="{BCD958D3-2329-4C51-AE80-807F617BDBC6}"/>
    <cellStyle name="Comma 2 3 3 3" xfId="4034" xr:uid="{6927A8FD-4BB8-46F1-BA8F-26F7D85675F6}"/>
    <cellStyle name="Comma 2 3 3 3 2" xfId="4035" xr:uid="{D61AE704-90DE-48E8-B114-0B5361341C87}"/>
    <cellStyle name="Comma 2 3 3 3 2 2" xfId="38830" xr:uid="{BAF2CF83-7DDB-477E-BE36-05F31B12BB5A}"/>
    <cellStyle name="Comma 2 3 3 3 3" xfId="26061" xr:uid="{FCCF3FED-A394-4E0C-92A4-E28CEE64077D}"/>
    <cellStyle name="Comma 2 3 3 3 4" xfId="38829" xr:uid="{C4345A8F-6D42-4B25-B3CC-313BA574DF3A}"/>
    <cellStyle name="Comma 2 3 3 4" xfId="4036" xr:uid="{0B3D675D-9441-43C6-9BAA-A2FC7FA19FE1}"/>
    <cellStyle name="Comma 2 3 3 4 2" xfId="4037" xr:uid="{AFE9902B-0CB1-4EFA-A1B7-418E8BB17A8A}"/>
    <cellStyle name="Comma 2 3 3 4 2 2" xfId="4038" xr:uid="{6DA6211D-5321-4E5E-BA3A-4C2364471A34}"/>
    <cellStyle name="Comma 2 3 3 4 2 2 2" xfId="38833" xr:uid="{3A333DBD-4A1C-42B4-B71D-E3B6E4D03743}"/>
    <cellStyle name="Comma 2 3 3 4 2 3" xfId="38832" xr:uid="{4FC2CF40-D127-4024-B59A-019A822776DB}"/>
    <cellStyle name="Comma 2 3 3 4 3" xfId="4039" xr:uid="{6BF25E52-C2C3-4659-A4B3-375A6F524CBA}"/>
    <cellStyle name="Comma 2 3 3 4 3 2" xfId="38834" xr:uid="{3DDA2381-5679-4CBF-A937-866CFB8B9152}"/>
    <cellStyle name="Comma 2 3 3 4 4" xfId="38831" xr:uid="{FFE6F429-8392-4689-B7FB-BC2BEEE3A3EF}"/>
    <cellStyle name="Comma 2 3 3 5" xfId="4040" xr:uid="{F6C34684-8155-4871-A4D4-80DC3A6D8024}"/>
    <cellStyle name="Comma 2 3 3 5 2" xfId="38835" xr:uid="{0F757904-E388-4A3B-B471-545C9CE14AEE}"/>
    <cellStyle name="Comma 2 3 3 6" xfId="20413" xr:uid="{1E5E91BC-E1A9-442A-81F1-31D30789E560}"/>
    <cellStyle name="Comma 2 3 3 7" xfId="38826" xr:uid="{27A1A540-251D-4942-81F0-54FFC67B557F}"/>
    <cellStyle name="Comma 2 3 3 8" xfId="4031" xr:uid="{7C76B137-92EE-4A93-B89F-B5F92DA136F1}"/>
    <cellStyle name="Comma 2 3 3 9" xfId="54394" xr:uid="{D24F99A9-DDE8-42D2-AF7F-03BF4711BE5B}"/>
    <cellStyle name="Comma 2 3 4" xfId="4041" xr:uid="{12FF83E3-2537-4E44-9E29-4493A5B473A4}"/>
    <cellStyle name="Comma 2 3 4 2" xfId="4042" xr:uid="{12F5FC9C-AFF9-4CFD-A13E-9246890345D5}"/>
    <cellStyle name="Comma 2 3 4 2 2" xfId="4043" xr:uid="{1315C391-C037-4744-B299-65869566CE09}"/>
    <cellStyle name="Comma 2 3 4 2 2 2" xfId="38838" xr:uid="{65FF546E-5CFE-4308-B534-19027188054F}"/>
    <cellStyle name="Comma 2 3 4 2 3" xfId="26063" xr:uid="{59E8F638-29E8-4C73-92FE-2F7813F41C52}"/>
    <cellStyle name="Comma 2 3 4 2 4" xfId="38837" xr:uid="{345BB03C-C99E-4C27-9567-8F9E98A4310A}"/>
    <cellStyle name="Comma 2 3 4 3" xfId="4044" xr:uid="{21E008AE-8A76-4891-8974-E52D5EC44B8A}"/>
    <cellStyle name="Comma 2 3 4 3 2" xfId="38839" xr:uid="{FDBEEDCC-8E6B-44FE-820C-BEA8FF5FB834}"/>
    <cellStyle name="Comma 2 3 4 4" xfId="21812" xr:uid="{60E48321-0BEE-4F30-BFBA-2BCD661B471A}"/>
    <cellStyle name="Comma 2 3 4 5" xfId="38836" xr:uid="{C3403592-5A21-4D6A-80DF-914B10C2CD44}"/>
    <cellStyle name="Comma 2 3 5" xfId="4045" xr:uid="{32102F32-C9EE-48A9-9CD4-0B34AC35BBDB}"/>
    <cellStyle name="Comma 2 3 5 2" xfId="4046" xr:uid="{1C63ADCE-CBD5-43FA-8F84-FC133FE15DB8}"/>
    <cellStyle name="Comma 2 3 5 2 2" xfId="26064" xr:uid="{83567B2B-55BF-46EC-87F0-2FC0C9F67113}"/>
    <cellStyle name="Comma 2 3 5 2 3" xfId="38841" xr:uid="{964073F9-061A-45CB-BC30-E029472C79FB}"/>
    <cellStyle name="Comma 2 3 5 3" xfId="23042" xr:uid="{7B73BEBC-3F7E-438A-B5FD-04699B265481}"/>
    <cellStyle name="Comma 2 3 5 4" xfId="38840" xr:uid="{0ADE15D2-ED33-45C9-938D-A4A61E38885A}"/>
    <cellStyle name="Comma 2 3 6" xfId="4047" xr:uid="{2CFC54CA-81E7-488B-9E64-885539BA0710}"/>
    <cellStyle name="Comma 2 3 6 2" xfId="4048" xr:uid="{E65BDE63-9E88-4529-A601-B8E8B35333E0}"/>
    <cellStyle name="Comma 2 3 6 2 2" xfId="4049" xr:uid="{06C645A9-D718-4403-9E57-95836C666F33}"/>
    <cellStyle name="Comma 2 3 6 2 2 2" xfId="38844" xr:uid="{EE7B4E51-7A35-4714-A257-E9CDFC41AC58}"/>
    <cellStyle name="Comma 2 3 6 2 3" xfId="38843" xr:uid="{CEAF245C-F17C-4B4C-8539-15DF6DBD7452}"/>
    <cellStyle name="Comma 2 3 6 3" xfId="4050" xr:uid="{F72C7EA2-4756-47EE-A83A-6708A176D291}"/>
    <cellStyle name="Comma 2 3 6 3 2" xfId="38845" xr:uid="{F4E4575B-6B12-43D7-B28D-3101CF691B81}"/>
    <cellStyle name="Comma 2 3 6 4" xfId="25184" xr:uid="{DE15645C-D968-46D6-802F-4BF2C609E82A}"/>
    <cellStyle name="Comma 2 3 6 5" xfId="38842" xr:uid="{BA873A30-0AE2-4B47-BA5A-84477C2BE5FE}"/>
    <cellStyle name="Comma 2 3 7" xfId="4051" xr:uid="{7BCEB2C9-9D63-46B6-BB4D-956B9196D265}"/>
    <cellStyle name="Comma 2 3 7 2" xfId="38846" xr:uid="{CC432D76-FE16-4B74-B009-B213CEE06D9A}"/>
    <cellStyle name="Comma 2 3 8" xfId="4052" xr:uid="{99E4D320-8590-41DC-8BEF-ED8F78113C60}"/>
    <cellStyle name="Comma 2 3 8 2" xfId="38847" xr:uid="{26EB16BE-FD46-41EC-8EF9-3DCFE2B625A2}"/>
    <cellStyle name="Comma 2 3 9" xfId="20411" xr:uid="{87A79C0A-C6E9-49B1-9320-723652697613}"/>
    <cellStyle name="Comma 2 30" xfId="36581" xr:uid="{03600812-DAB5-4812-917B-613521C8F07C}"/>
    <cellStyle name="Comma 2 31" xfId="36590" xr:uid="{97022636-3400-4A29-8103-C962C1D35807}"/>
    <cellStyle name="Comma 2 32" xfId="38735" xr:uid="{D9607E54-4746-4516-915D-31FB3D908F5B}"/>
    <cellStyle name="Comma 2 33" xfId="3940" xr:uid="{FA4B2893-E749-4B69-A4DF-815507B4EF24}"/>
    <cellStyle name="Comma 2 34" xfId="54381" xr:uid="{C1BD174B-04EA-45E0-8118-359CF5A55ACD}"/>
    <cellStyle name="Comma 2 4" xfId="584" xr:uid="{336CE588-9659-4619-98A9-C20ED5F0D1F5}"/>
    <cellStyle name="Comma 2 4 10" xfId="4053" xr:uid="{B3A2E1CB-37F4-4BDB-9381-9B321B3A46FD}"/>
    <cellStyle name="Comma 2 4 2" xfId="4054" xr:uid="{3E1E8908-DA1D-4748-A5BF-7A8801777E01}"/>
    <cellStyle name="Comma 2 4 2 2" xfId="4055" xr:uid="{6F671384-CD54-43E6-A5C0-F73FD2C2D651}"/>
    <cellStyle name="Comma 2 4 2 2 2" xfId="26065" xr:uid="{08630574-78D1-494E-AD71-B8315BE0941F}"/>
    <cellStyle name="Comma 2 4 2 2 3" xfId="38850" xr:uid="{95B6B0FC-A2D4-4925-BE21-FDDF1B79069A}"/>
    <cellStyle name="Comma 2 4 2 3" xfId="23043" xr:uid="{D226FF80-8139-4C71-B8B3-FC0A053FE693}"/>
    <cellStyle name="Comma 2 4 2 4" xfId="38849" xr:uid="{1BB30107-6B6F-452F-A389-D39AFF2CF33D}"/>
    <cellStyle name="Comma 2 4 3" xfId="4056" xr:uid="{E7294874-9A4F-4A5C-93B2-DC00C64EDBEE}"/>
    <cellStyle name="Comma 2 4 3 2" xfId="4057" xr:uid="{18278D54-767D-4051-A6CA-2F2207F8CAEE}"/>
    <cellStyle name="Comma 2 4 3 2 2" xfId="38852" xr:uid="{699293D2-C019-48AC-9451-AABAC810A76F}"/>
    <cellStyle name="Comma 2 4 3 3" xfId="25187" xr:uid="{3C5049F5-6840-4751-B8DC-27E34BBF7BC6}"/>
    <cellStyle name="Comma 2 4 3 4" xfId="38851" xr:uid="{6B15FAC7-3B49-4268-BC32-7B2018567A96}"/>
    <cellStyle name="Comma 2 4 4" xfId="4058" xr:uid="{AE3123E7-8EE4-4AE9-BEEF-4046CB7B94A4}"/>
    <cellStyle name="Comma 2 4 4 2" xfId="4059" xr:uid="{A838E402-FE66-4E6E-AEC4-497213295795}"/>
    <cellStyle name="Comma 2 4 4 2 2" xfId="4060" xr:uid="{BA956FEC-50DF-4BF3-8377-17A1DA9B10D1}"/>
    <cellStyle name="Comma 2 4 4 2 2 2" xfId="38855" xr:uid="{78414ADA-2186-4A28-A2EB-23E0DD788E85}"/>
    <cellStyle name="Comma 2 4 4 2 3" xfId="38854" xr:uid="{745AE32D-F54F-47B0-A1D0-DCDD0B823DBB}"/>
    <cellStyle name="Comma 2 4 4 3" xfId="4061" xr:uid="{4247A30E-5E23-4BFE-B874-DBC16B079CE7}"/>
    <cellStyle name="Comma 2 4 4 3 2" xfId="4062" xr:uid="{6D413F65-05F5-43E1-8D24-9E737B1D624F}"/>
    <cellStyle name="Comma 2 4 4 3 2 2" xfId="38857" xr:uid="{58065AE7-31CB-48FD-B4B6-CF56BBE118E6}"/>
    <cellStyle name="Comma 2 4 4 3 3" xfId="38856" xr:uid="{6F28667A-4754-44A5-8858-4246B1EE865A}"/>
    <cellStyle name="Comma 2 4 4 4" xfId="4063" xr:uid="{8934688B-C178-4C3E-97C1-9F873E5BF069}"/>
    <cellStyle name="Comma 2 4 4 4 2" xfId="4064" xr:uid="{ECB4402A-B58C-48EC-8477-A18586C34079}"/>
    <cellStyle name="Comma 2 4 4 4 2 2" xfId="38859" xr:uid="{0170ACE4-8DCF-4A45-9BD4-7EEF6EDA9BD8}"/>
    <cellStyle name="Comma 2 4 4 4 3" xfId="38858" xr:uid="{850CBC25-A072-43D2-AB6E-0AA67F582DEB}"/>
    <cellStyle name="Comma 2 4 4 5" xfId="4065" xr:uid="{CF68EBA4-ADDB-43A6-80EC-DD4F325321AE}"/>
    <cellStyle name="Comma 2 4 4 5 2" xfId="38860" xr:uid="{905ECED7-8C0B-4419-8370-4D0575D00F48}"/>
    <cellStyle name="Comma 2 4 4 6" xfId="38853" xr:uid="{1F2D71C3-3C13-440A-B7EE-C8A6A2BA8027}"/>
    <cellStyle name="Comma 2 4 5" xfId="4066" xr:uid="{471B371C-E7CE-4DD3-95E0-AA82281A8DD0}"/>
    <cellStyle name="Comma 2 4 5 2" xfId="4067" xr:uid="{E99CD7D8-4719-4A77-8E22-09526EA32A42}"/>
    <cellStyle name="Comma 2 4 5 2 2" xfId="38862" xr:uid="{81ED7EDD-828D-406F-8FDF-26CF96435BE8}"/>
    <cellStyle name="Comma 2 4 5 3" xfId="38861" xr:uid="{93315361-85B7-4F87-8C07-AC50CD3DEDD6}"/>
    <cellStyle name="Comma 2 4 6" xfId="4068" xr:uid="{03AAD068-CF13-4A7E-9763-F287BEE7FE2A}"/>
    <cellStyle name="Comma 2 4 6 2" xfId="38863" xr:uid="{0F2682C2-585F-45C1-B235-2534479CB29E}"/>
    <cellStyle name="Comma 2 4 7" xfId="4069" xr:uid="{14F59C38-8EF2-494F-9DA4-D19ABCF58701}"/>
    <cellStyle name="Comma 2 4 7 2" xfId="38864" xr:uid="{606AA2DA-224E-4F0B-A71E-7FEEDCF46D9C}"/>
    <cellStyle name="Comma 2 4 8" xfId="20414" xr:uid="{20EC3CE8-5AB7-4971-9F56-778A00FFF441}"/>
    <cellStyle name="Comma 2 4 9" xfId="38848" xr:uid="{46417BD4-5E2E-4098-93BC-47C2F9F50B15}"/>
    <cellStyle name="Comma 2 5" xfId="585" xr:uid="{57E8BC09-5E53-4153-BFD0-B33AA487BFD6}"/>
    <cellStyle name="Comma 2 5 2" xfId="4071" xr:uid="{0DDED2EF-B571-41C8-B2BA-CAC58F4D415D}"/>
    <cellStyle name="Comma 2 5 2 2" xfId="4072" xr:uid="{78AFD4AC-1FC3-45A6-B7C4-8974FAB61394}"/>
    <cellStyle name="Comma 2 5 2 2 2" xfId="38867" xr:uid="{633EBA2D-B658-4641-A5B3-7404F725F607}"/>
    <cellStyle name="Comma 2 5 2 3" xfId="26066" xr:uid="{A4E908DE-BA18-4F1D-BC67-DF6A74EEB0F3}"/>
    <cellStyle name="Comma 2 5 2 4" xfId="38866" xr:uid="{F9B5B1CD-755B-4BAC-AB81-BE3126FA9402}"/>
    <cellStyle name="Comma 2 5 3" xfId="4073" xr:uid="{0E36F4B8-DC95-482C-89A7-BD161A720ECB}"/>
    <cellStyle name="Comma 2 5 3 2" xfId="4074" xr:uid="{257ED599-D0F0-4966-9897-BD8F73E1443D}"/>
    <cellStyle name="Comma 2 5 3 2 2" xfId="38869" xr:uid="{8C0BBE26-064A-4E4F-BB7D-4A0E7E092D49}"/>
    <cellStyle name="Comma 2 5 3 3" xfId="38868" xr:uid="{B6DDC361-6814-41D4-8361-8E461A580B63}"/>
    <cellStyle name="Comma 2 5 4" xfId="4075" xr:uid="{EC602F42-8560-4080-BAB1-D8FF1685CE51}"/>
    <cellStyle name="Comma 2 5 4 2" xfId="4076" xr:uid="{D638AA8A-03DB-4E2B-B55E-E567011A8CDD}"/>
    <cellStyle name="Comma 2 5 4 2 2" xfId="4077" xr:uid="{2C2913BD-65BB-4FA3-A182-3311EB2EB7AD}"/>
    <cellStyle name="Comma 2 5 4 2 2 2" xfId="38872" xr:uid="{31A382B5-1669-469D-A8F0-AC2E2A06C28C}"/>
    <cellStyle name="Comma 2 5 4 2 3" xfId="38871" xr:uid="{F3FDCCA6-A5BE-487F-8CCA-149EB633035C}"/>
    <cellStyle name="Comma 2 5 4 3" xfId="4078" xr:uid="{B222F712-493E-4921-B2C3-F18336FD0289}"/>
    <cellStyle name="Comma 2 5 4 3 2" xfId="38873" xr:uid="{26F5CDC9-3DCC-4AD4-A889-7CAB8D25FE8C}"/>
    <cellStyle name="Comma 2 5 4 4" xfId="38870" xr:uid="{A808A660-4E82-47EC-B141-D1602E8019BA}"/>
    <cellStyle name="Comma 2 5 5" xfId="4079" xr:uid="{205F78C5-158D-4244-9908-35F1E7205EA5}"/>
    <cellStyle name="Comma 2 5 5 2" xfId="38874" xr:uid="{9C7CED19-E1C2-422D-BEA9-347301017AB1}"/>
    <cellStyle name="Comma 2 5 6" xfId="4080" xr:uid="{8F7C2E2A-031F-4907-BB2C-0AA0264B6636}"/>
    <cellStyle name="Comma 2 5 6 2" xfId="38875" xr:uid="{C1F86141-4907-4F20-8243-51A875B5F165}"/>
    <cellStyle name="Comma 2 5 7" xfId="20415" xr:uid="{E292D501-C17B-4E82-8522-A9FF86630D10}"/>
    <cellStyle name="Comma 2 5 8" xfId="38865" xr:uid="{063B5687-B49C-45A5-9F39-603B6E2BC44F}"/>
    <cellStyle name="Comma 2 5 9" xfId="4070" xr:uid="{ACC5D41F-B06C-4F88-8655-9A1F81F2914F}"/>
    <cellStyle name="Comma 2 6" xfId="586" xr:uid="{E0FF3BBF-E07A-44A0-921B-E11A4DD4FD1D}"/>
    <cellStyle name="Comma 2 6 2" xfId="4082" xr:uid="{AB98D69E-78F9-4772-9FD9-AD30237F6B75}"/>
    <cellStyle name="Comma 2 6 2 2" xfId="4083" xr:uid="{C71CB034-F87C-4025-80C2-A975F8E4CEF7}"/>
    <cellStyle name="Comma 2 6 2 2 2" xfId="4084" xr:uid="{8E6D38E1-09B7-468F-AA68-B13CBB1D6A46}"/>
    <cellStyle name="Comma 2 6 2 2 2 2" xfId="38879" xr:uid="{85ECFD30-76A2-41D0-81CE-63A270708D33}"/>
    <cellStyle name="Comma 2 6 2 2 3" xfId="38878" xr:uid="{D670C439-FB95-474F-BBB6-585860E9AA38}"/>
    <cellStyle name="Comma 2 6 2 3" xfId="4085" xr:uid="{3B830A5C-4EE4-4F23-B847-BB8BAD33C747}"/>
    <cellStyle name="Comma 2 6 2 3 2" xfId="38880" xr:uid="{B4E81270-9DCF-4EDE-9BCA-3E715DF660D7}"/>
    <cellStyle name="Comma 2 6 2 4" xfId="20417" xr:uid="{519710B5-C87F-4ACB-AE88-06EAD980FF8E}"/>
    <cellStyle name="Comma 2 6 2 5" xfId="38877" xr:uid="{1422280D-EAD0-4EEE-9148-18A72F0AB506}"/>
    <cellStyle name="Comma 2 6 3" xfId="4086" xr:uid="{441ED755-2B52-4C0F-9614-0E0366FCB2FF}"/>
    <cellStyle name="Comma 2 6 3 2" xfId="38881" xr:uid="{0C675A11-DD04-4FCC-BBD3-114EA2706D18}"/>
    <cellStyle name="Comma 2 6 4" xfId="4087" xr:uid="{5A56438F-E564-4614-AC56-74C335764596}"/>
    <cellStyle name="Comma 2 6 4 2" xfId="38882" xr:uid="{CC9AE286-6FD9-4F29-8221-19333BC7A246}"/>
    <cellStyle name="Comma 2 6 5" xfId="20416" xr:uid="{3BC2E1B2-E5C7-4580-90E0-F4F1A3C89545}"/>
    <cellStyle name="Comma 2 6 6" xfId="38876" xr:uid="{67A24193-B409-4CFF-BCFD-5B1CBE1CAC87}"/>
    <cellStyle name="Comma 2 6 7" xfId="4081" xr:uid="{2C510AA8-C9BE-43E9-B7FF-BEB9AF52D753}"/>
    <cellStyle name="Comma 2 7" xfId="587" xr:uid="{BD7429B6-1F4F-40AC-8BB6-AE7B26FA72BC}"/>
    <cellStyle name="Comma 2 7 2" xfId="4089" xr:uid="{37441448-3B78-466F-816D-F48D9D35E9D2}"/>
    <cellStyle name="Comma 2 7 2 2" xfId="4090" xr:uid="{E42F20CC-6E91-4254-B2FE-53C6E0802B99}"/>
    <cellStyle name="Comma 2 7 2 2 2" xfId="4091" xr:uid="{B380B86F-72CA-4103-B542-3A9C791BA8C3}"/>
    <cellStyle name="Comma 2 7 2 2 2 2" xfId="38886" xr:uid="{C6B04496-A404-4A2C-84B9-FBE8659E3182}"/>
    <cellStyle name="Comma 2 7 2 2 3" xfId="38885" xr:uid="{63F972E2-91BE-43AF-AB8C-FB7AA282E431}"/>
    <cellStyle name="Comma 2 7 2 3" xfId="4092" xr:uid="{2D24BE80-19DE-48E2-80F7-830F2C5C692B}"/>
    <cellStyle name="Comma 2 7 2 3 2" xfId="38887" xr:uid="{58093702-8EC5-43CD-9883-2C8435F80C07}"/>
    <cellStyle name="Comma 2 7 2 4" xfId="26067" xr:uid="{8FD4AB66-6685-42FC-AC15-CAD678EAD020}"/>
    <cellStyle name="Comma 2 7 2 5" xfId="38884" xr:uid="{85736AB3-9696-43C7-B1E4-30D3D60EB6BF}"/>
    <cellStyle name="Comma 2 7 3" xfId="4093" xr:uid="{DE37B6E9-065E-45A8-B765-B7AA43DA3D9F}"/>
    <cellStyle name="Comma 2 7 3 2" xfId="38888" xr:uid="{15F924BB-D217-4D86-9969-8BA7F5623764}"/>
    <cellStyle name="Comma 2 7 4" xfId="4094" xr:uid="{3387CF09-9DDE-4C86-95CF-C557532E9C0D}"/>
    <cellStyle name="Comma 2 7 4 2" xfId="38889" xr:uid="{85E7E407-769D-4498-9E86-41682DD5123D}"/>
    <cellStyle name="Comma 2 7 5" xfId="20408" xr:uid="{B3E92A42-5FF0-4458-8E6D-7B95AF175404}"/>
    <cellStyle name="Comma 2 7 6" xfId="38883" xr:uid="{04A80409-FEA1-4590-84EC-52B439AD49CB}"/>
    <cellStyle name="Comma 2 7 7" xfId="4088" xr:uid="{89D97062-E640-47DB-90C1-823D0F1663A4}"/>
    <cellStyle name="Comma 2 8" xfId="588" xr:uid="{36FA4CF6-31F5-4E68-AC0F-2D573BA8438C}"/>
    <cellStyle name="Comma 2 8 2" xfId="4096" xr:uid="{56447AFE-F8BA-4DDD-84EF-A2B82332EA7B}"/>
    <cellStyle name="Comma 2 8 2 2" xfId="4097" xr:uid="{C5FEBCC3-F08A-49DF-9643-C19205D434ED}"/>
    <cellStyle name="Comma 2 8 2 2 2" xfId="38892" xr:uid="{7AD15160-C354-41C8-A520-3464F6B85197}"/>
    <cellStyle name="Comma 2 8 2 3" xfId="26068" xr:uid="{27ED2427-0966-40B2-B59C-03E213594FC5}"/>
    <cellStyle name="Comma 2 8 2 3 2" xfId="29312" xr:uid="{7D18C439-D94B-4880-9030-2226B5BF9DBA}"/>
    <cellStyle name="Comma 2 8 2 3 2 2" xfId="34505" xr:uid="{F36B9D42-7BA8-40BA-BE61-5EB4667C443C}"/>
    <cellStyle name="Comma 2 8 2 3 3" xfId="32338" xr:uid="{6BE29418-288C-4008-BF1E-29B9D71CF751}"/>
    <cellStyle name="Comma 2 8 2 4" xfId="38891" xr:uid="{946A09DB-CB3B-4216-9CAE-0210B8DF0603}"/>
    <cellStyle name="Comma 2 8 3" xfId="4098" xr:uid="{DE6D23DD-ADEC-4048-8C60-D8888E38675A}"/>
    <cellStyle name="Comma 2 8 3 2" xfId="4099" xr:uid="{47FDF6A0-EB0F-4191-A2BD-E870EB292BB5}"/>
    <cellStyle name="Comma 2 8 3 2 2" xfId="38894" xr:uid="{70F9EB05-ED7A-4455-BA28-E74C42384A39}"/>
    <cellStyle name="Comma 2 8 3 3" xfId="27003" xr:uid="{E98E7DC4-A134-4F17-BE64-E5CA3B600D70}"/>
    <cellStyle name="Comma 2 8 3 3 2" xfId="29447" xr:uid="{C2B06D46-ECF2-4BCC-B2A7-BEE07CC0B4E9}"/>
    <cellStyle name="Comma 2 8 3 3 2 2" xfId="34640" xr:uid="{7C402E90-8AA9-43FF-BDB7-7FAB227D6DA0}"/>
    <cellStyle name="Comma 2 8 3 3 3" xfId="32473" xr:uid="{99B8FCDD-F69D-407A-B0A7-6DC7C695B4D1}"/>
    <cellStyle name="Comma 2 8 3 4" xfId="38893" xr:uid="{5A58B2B1-53E8-464A-9D05-711C2FE9B58A}"/>
    <cellStyle name="Comma 2 8 4" xfId="4100" xr:uid="{E72112B3-66BE-4C9B-B621-3635C5E84368}"/>
    <cellStyle name="Comma 2 8 4 2" xfId="4101" xr:uid="{87E1832D-E7A3-42F2-8098-0B2309690ADA}"/>
    <cellStyle name="Comma 2 8 4 2 2" xfId="38896" xr:uid="{75C10244-53AB-4D0B-89D5-A5C6B3203404}"/>
    <cellStyle name="Comma 2 8 4 3" xfId="27136" xr:uid="{26D082DD-50E7-4141-9A90-33242F845A85}"/>
    <cellStyle name="Comma 2 8 4 3 2" xfId="29580" xr:uid="{2CB79979-C8AA-4FD3-9FCF-C35DC0FC3FA4}"/>
    <cellStyle name="Comma 2 8 4 3 2 2" xfId="34773" xr:uid="{9B56242B-BA18-4080-9B49-C0EC044C8A75}"/>
    <cellStyle name="Comma 2 8 4 3 3" xfId="32606" xr:uid="{C0DBE739-EFCC-428C-AB9F-08221D43B280}"/>
    <cellStyle name="Comma 2 8 4 4" xfId="38895" xr:uid="{7F25685D-5FAF-4B68-BEA5-B489621C4DAC}"/>
    <cellStyle name="Comma 2 8 5" xfId="4102" xr:uid="{C80A12E7-B465-4BCF-9096-DB0BCD460461}"/>
    <cellStyle name="Comma 2 8 5 2" xfId="38897" xr:uid="{36229370-8F75-45B1-BB28-F8AAF2AA1688}"/>
    <cellStyle name="Comma 2 8 6" xfId="4103" xr:uid="{6C01398D-54FD-473F-BF86-FD297BED2CB8}"/>
    <cellStyle name="Comma 2 8 6 2" xfId="38898" xr:uid="{7FBC9F1D-29BD-4A38-B059-ED17484491DE}"/>
    <cellStyle name="Comma 2 8 7" xfId="23044" xr:uid="{381E032B-F15A-4C3E-B375-96697E243BE9}"/>
    <cellStyle name="Comma 2 8 7 2" xfId="29099" xr:uid="{C4298CFA-B503-4535-A041-F7A994C5AACC}"/>
    <cellStyle name="Comma 2 8 7 2 2" xfId="34307" xr:uid="{F4828266-C117-474F-BD8D-99F8D0D989B2}"/>
    <cellStyle name="Comma 2 8 7 3" xfId="32136" xr:uid="{11B61C84-6B0B-4ABF-8EED-8804EC26612E}"/>
    <cellStyle name="Comma 2 8 8" xfId="38890" xr:uid="{2352562A-CA2A-4259-919C-BF5CC12F7759}"/>
    <cellStyle name="Comma 2 8 9" xfId="4095" xr:uid="{D0320201-80BB-4C79-8589-24C6C6182602}"/>
    <cellStyle name="Comma 2 9" xfId="589" xr:uid="{6CC191D8-3D4F-4C8E-A21F-945292A11C53}"/>
    <cellStyle name="Comma 2 9 2" xfId="4105" xr:uid="{7AD7488C-B616-40D3-96DD-296505F44B3E}"/>
    <cellStyle name="Comma 2 9 2 2" xfId="38900" xr:uid="{8EF5A488-781E-46A2-AF56-CA897A7E0D4B}"/>
    <cellStyle name="Comma 2 9 3" xfId="4106" xr:uid="{03C68E13-22AC-4904-9C53-92713B3476F1}"/>
    <cellStyle name="Comma 2 9 3 2" xfId="38901" xr:uid="{CA85BE7D-63A3-436B-BA55-CDF36A7332F4}"/>
    <cellStyle name="Comma 2 9 4" xfId="25182" xr:uid="{CD88CC22-C575-4B97-AD87-412830EB84CB}"/>
    <cellStyle name="Comma 2 9 5" xfId="38899" xr:uid="{23F3D567-2A7D-4FDA-9A96-B496886532C7}"/>
    <cellStyle name="Comma 2 9 6" xfId="4104" xr:uid="{44A4680E-D21E-470C-ACF8-19095CA8210B}"/>
    <cellStyle name="Comma 20" xfId="36589" xr:uid="{96C81854-FBB0-4234-AB26-2F10FED6C3FD}"/>
    <cellStyle name="Comma 21" xfId="36601" xr:uid="{F47E035C-F831-4A53-85B7-9A7A39CE76F0}"/>
    <cellStyle name="Comma 22" xfId="36605" xr:uid="{2E82AE75-1C2D-41ED-8C32-347F425ACA91}"/>
    <cellStyle name="Comma 3" xfId="590" xr:uid="{EFF3A942-D02A-46FF-8CC7-C0150BDEA4F0}"/>
    <cellStyle name="Comma 3 10" xfId="591" xr:uid="{4D8387C8-160A-400D-975A-4B0A7845F3BB}"/>
    <cellStyle name="Comma 3 10 2" xfId="4109" xr:uid="{E434EF39-369C-4907-9103-96D2B0A89F1F}"/>
    <cellStyle name="Comma 3 10 2 2" xfId="38904" xr:uid="{72129142-1BCE-47A1-BEFA-4706813088A3}"/>
    <cellStyle name="Comma 3 10 3" xfId="38903" xr:uid="{5EC504DC-CC5A-4412-98B2-C4B4EAE98585}"/>
    <cellStyle name="Comma 3 10 4" xfId="4108" xr:uid="{FFD11743-5F2A-4A13-A000-205FFE21B19D}"/>
    <cellStyle name="Comma 3 10 5" xfId="54396" xr:uid="{155B5D1A-F87A-43D5-B458-376C5630E239}"/>
    <cellStyle name="Comma 3 11" xfId="4110" xr:uid="{29F27CA8-5E6E-4310-A37C-85D4F40653EF}"/>
    <cellStyle name="Comma 3 11 2" xfId="4111" xr:uid="{E1F9E591-9F1E-49E2-9DF4-DB9BCDB1AEBE}"/>
    <cellStyle name="Comma 3 11 2 2" xfId="38906" xr:uid="{7AF455D4-0F21-4548-BF2C-0FD7E5D621C6}"/>
    <cellStyle name="Comma 3 11 3" xfId="38905" xr:uid="{2753B551-A058-42A1-BD71-DD7B16158517}"/>
    <cellStyle name="Comma 3 12" xfId="4112" xr:uid="{CD634C1A-00DC-4BF8-9CA7-A49CDF703BFF}"/>
    <cellStyle name="Comma 3 12 2" xfId="38907" xr:uid="{ABE6A4E3-52DD-49DE-A1D4-8ECE4B86260C}"/>
    <cellStyle name="Comma 3 13" xfId="4113" xr:uid="{E1D2EB36-B426-4DB5-9420-2D1136A6B263}"/>
    <cellStyle name="Comma 3 13 2" xfId="38908" xr:uid="{0570C6DB-5C19-4D84-B5F7-324CEE933C6C}"/>
    <cellStyle name="Comma 3 14" xfId="4114" xr:uid="{B0EBCE4A-00F8-4455-B5AF-7B8C4EFD4403}"/>
    <cellStyle name="Comma 3 14 2" xfId="38909" xr:uid="{DE43E0E3-9A7A-45FB-87DC-E05627015F85}"/>
    <cellStyle name="Comma 3 15" xfId="20190" xr:uid="{FEBF6961-0C20-44ED-B7FA-07EBBA81B886}"/>
    <cellStyle name="Comma 3 15 2" xfId="29036" xr:uid="{D8E9160C-5396-4201-8D6D-2D2CBD5EA027}"/>
    <cellStyle name="Comma 3 15 2 2" xfId="34246" xr:uid="{60E98A0B-380D-492F-9AB1-7B9CEA8273FC}"/>
    <cellStyle name="Comma 3 15 3" xfId="32075" xr:uid="{810C7C0C-0160-47C9-8C68-668F87BDBEAE}"/>
    <cellStyle name="Comma 3 16" xfId="36583" xr:uid="{05C0F6FB-303C-4D59-A0C1-DAF712A92D88}"/>
    <cellStyle name="Comma 3 17" xfId="36595" xr:uid="{1FFFBFBA-A36D-4576-9641-CC6B3F9E1AA5}"/>
    <cellStyle name="Comma 3 18" xfId="38902" xr:uid="{2454413B-6C64-4407-A9C2-58DA5A58448D}"/>
    <cellStyle name="Comma 3 19" xfId="4107" xr:uid="{FE31B32D-9F32-4F81-8711-9E4AABD11B2D}"/>
    <cellStyle name="Comma 3 2" xfId="592" xr:uid="{5FAC27B3-C8FE-4168-AF27-ACADC521DF41}"/>
    <cellStyle name="Comma 3 2 2" xfId="4116" xr:uid="{29D66D08-17E4-4845-B493-E7C70630F61D}"/>
    <cellStyle name="Comma 3 2 2 2" xfId="4117" xr:uid="{C5451A0D-40E5-455D-BB71-BF6AFBDCD898}"/>
    <cellStyle name="Comma 3 2 2 2 2" xfId="26070" xr:uid="{C968156C-B17D-4E88-A29D-4E36EDB2D784}"/>
    <cellStyle name="Comma 3 2 2 2 3" xfId="38912" xr:uid="{77D44B7F-6033-4C26-A4E4-2FE3D2487BE5}"/>
    <cellStyle name="Comma 3 2 2 3" xfId="20420" xr:uid="{84E8269C-2855-4403-8A32-02AB9EC45814}"/>
    <cellStyle name="Comma 3 2 2 4" xfId="38911" xr:uid="{B7A3A60D-D68D-430B-BD3B-7BF505D924AC}"/>
    <cellStyle name="Comma 3 2 3" xfId="4118" xr:uid="{8B3782B1-6BE0-460C-9C3C-C0BF17151172}"/>
    <cellStyle name="Comma 3 2 3 2" xfId="4119" xr:uid="{CFC152F9-A232-4503-BB65-F93746CF09EC}"/>
    <cellStyle name="Comma 3 2 3 2 2" xfId="38914" xr:uid="{EC040DC1-9E67-4D95-8FE3-41EE464F8673}"/>
    <cellStyle name="Comma 3 2 3 3" xfId="26069" xr:uid="{E9FFA52F-89DB-45EA-90AE-DFEB8730B307}"/>
    <cellStyle name="Comma 3 2 3 4" xfId="38913" xr:uid="{7A90A31C-4132-4CEE-8AC2-FC0CEC191C20}"/>
    <cellStyle name="Comma 3 2 4" xfId="4120" xr:uid="{239DAA68-5B91-4B9A-9687-B7663C0AD48E}"/>
    <cellStyle name="Comma 3 2 4 2" xfId="38915" xr:uid="{0670E69D-25FD-4B71-BB5B-59EFC50A4E21}"/>
    <cellStyle name="Comma 3 2 5" xfId="4121" xr:uid="{BF2B353D-1149-48AA-93EA-088819B2E0EF}"/>
    <cellStyle name="Comma 3 2 5 2" xfId="38916" xr:uid="{3098B2E2-03C4-4A70-863A-D0787CD07F19}"/>
    <cellStyle name="Comma 3 2 6" xfId="20419" xr:uid="{0CCA550D-723F-4BFC-BD3A-1FD70AB6D451}"/>
    <cellStyle name="Comma 3 2 7" xfId="38910" xr:uid="{2FEFCA12-3180-420E-9B75-E1B2AB31F7B7}"/>
    <cellStyle name="Comma 3 2 8" xfId="4115" xr:uid="{1FA244C3-1ABC-4A95-BC33-04F6450AF70C}"/>
    <cellStyle name="Comma 3 2 9" xfId="54397" xr:uid="{6BC0A530-9E8B-4043-86FC-CFF43DA05E60}"/>
    <cellStyle name="Comma 3 20" xfId="54395" xr:uid="{6A19C935-EA2F-49EF-80EE-4EC7D3254E6F}"/>
    <cellStyle name="Comma 3 3" xfId="593" xr:uid="{F96616C1-F318-4096-A6FF-36BD670B3752}"/>
    <cellStyle name="Comma 3 3 10" xfId="38917" xr:uid="{0AF379C8-929A-4AA9-88BD-F5642D968DCF}"/>
    <cellStyle name="Comma 3 3 11" xfId="4122" xr:uid="{ADB1211C-AD93-4394-8BF9-2725F9F4CA35}"/>
    <cellStyle name="Comma 3 3 12" xfId="54398" xr:uid="{4A3EC62E-AC7F-4A54-A822-6FCB6EDBEDE8}"/>
    <cellStyle name="Comma 3 3 2" xfId="4123" xr:uid="{6E86C3DE-F7DA-4A62-9E78-CA11844EAD7D}"/>
    <cellStyle name="Comma 3 3 2 2" xfId="4124" xr:uid="{5457E458-BDCB-47F5-85E0-2266D74D2650}"/>
    <cellStyle name="Comma 3 3 2 2 2" xfId="26072" xr:uid="{FB8B2E46-04C6-4958-88DC-4DB472A8B0CD}"/>
    <cellStyle name="Comma 3 3 2 2 2 2" xfId="29314" xr:uid="{7B35663F-2C41-4FE4-B25A-1272A06A89FC}"/>
    <cellStyle name="Comma 3 3 2 2 2 2 2" xfId="34507" xr:uid="{8461F437-3608-44FB-A150-025BCBA12B5B}"/>
    <cellStyle name="Comma 3 3 2 2 2 3" xfId="32340" xr:uid="{DDA17DBC-1F9F-4A25-938A-9CAD2E20E6A6}"/>
    <cellStyle name="Comma 3 3 2 2 3" xfId="38919" xr:uid="{03EF6AE4-C7CF-4E1E-9AE6-2BB7F31D3A9E}"/>
    <cellStyle name="Comma 3 3 2 3" xfId="27016" xr:uid="{B38C2FC2-714C-4D56-941F-B4F75CD9F0B7}"/>
    <cellStyle name="Comma 3 3 2 3 2" xfId="29460" xr:uid="{2283BFA7-54FB-47C4-8ED9-EBACF261FB5B}"/>
    <cellStyle name="Comma 3 3 2 3 2 2" xfId="34653" xr:uid="{E72D9F08-2525-4F72-BE40-63A6B3849F21}"/>
    <cellStyle name="Comma 3 3 2 3 3" xfId="32486" xr:uid="{D4CB702D-90F6-4D4E-8FC4-06917D1A86C9}"/>
    <cellStyle name="Comma 3 3 2 4" xfId="27149" xr:uid="{8D5A0900-5E1F-4CD3-A949-E442CCCE1F57}"/>
    <cellStyle name="Comma 3 3 2 4 2" xfId="29593" xr:uid="{281545E3-48CB-4192-B3BC-279896708FB5}"/>
    <cellStyle name="Comma 3 3 2 4 2 2" xfId="34786" xr:uid="{1D7B522A-2FCC-4D10-9FEE-F77BF37CABF0}"/>
    <cellStyle name="Comma 3 3 2 4 3" xfId="32619" xr:uid="{25069EA9-0210-4A6C-BBD7-EBCEBE83649E}"/>
    <cellStyle name="Comma 3 3 2 5" xfId="21815" xr:uid="{0059D901-1C9A-4E97-BBF1-A816D83684A3}"/>
    <cellStyle name="Comma 3 3 2 5 2" xfId="29057" xr:uid="{28C77E39-B9E7-42A0-95E2-F2FE83BCCBF1}"/>
    <cellStyle name="Comma 3 3 2 5 2 2" xfId="34265" xr:uid="{258293EA-F17E-4480-9196-BD974C1F552C}"/>
    <cellStyle name="Comma 3 3 2 5 3" xfId="32094" xr:uid="{D6CF20FB-659C-4B23-9F84-E23AE538897C}"/>
    <cellStyle name="Comma 3 3 2 6" xfId="38918" xr:uid="{F51E852C-DD5D-4103-88F9-71F6BFF2CF63}"/>
    <cellStyle name="Comma 3 3 3" xfId="4125" xr:uid="{E93D144F-EB18-4949-A186-2AA7BDAFE1B5}"/>
    <cellStyle name="Comma 3 3 3 2" xfId="4126" xr:uid="{4896D92B-EE93-4028-AC75-D027EE218F5E}"/>
    <cellStyle name="Comma 3 3 3 2 2" xfId="4127" xr:uid="{F2BEF19D-9FF1-445F-B3E3-4AE8BD13B667}"/>
    <cellStyle name="Comma 3 3 3 2 2 2" xfId="4128" xr:uid="{7A060595-0809-4CD8-AFFC-2B36849E41DD}"/>
    <cellStyle name="Comma 3 3 3 2 2 2 2" xfId="38923" xr:uid="{1EEAEC2B-CE54-4C40-AFFD-C9EC40D14089}"/>
    <cellStyle name="Comma 3 3 3 2 2 3" xfId="4129" xr:uid="{BC16D2B6-0D96-40DA-91D7-4109B54178E8}"/>
    <cellStyle name="Comma 3 3 3 2 2 3 2" xfId="38924" xr:uid="{BF33DE43-EA8E-4030-A6F6-D6F28C8A3C15}"/>
    <cellStyle name="Comma 3 3 3 2 2 4" xfId="38922" xr:uid="{D9C8CE66-D0F2-4AF5-A036-302B810DC4B5}"/>
    <cellStyle name="Comma 3 3 3 2 3" xfId="4130" xr:uid="{16FBF599-C4A6-444B-8955-D2C88629EAE9}"/>
    <cellStyle name="Comma 3 3 3 2 3 2" xfId="38925" xr:uid="{278D89D8-1DF8-4E35-8A9A-516E81FE788A}"/>
    <cellStyle name="Comma 3 3 3 2 4" xfId="4131" xr:uid="{FC8F2C02-0378-44FC-A30D-C1FE6F2AE604}"/>
    <cellStyle name="Comma 3 3 3 2 4 2" xfId="38926" xr:uid="{C272BB8A-11CF-4F07-85D9-443E7B46024A}"/>
    <cellStyle name="Comma 3 3 3 2 5" xfId="38921" xr:uid="{8949DCF7-BE1A-4154-9B57-9B06A8B9B003}"/>
    <cellStyle name="Comma 3 3 3 3" xfId="4132" xr:uid="{3C093B8E-65CB-4F94-BD6A-A0C7E811F3E7}"/>
    <cellStyle name="Comma 3 3 3 3 2" xfId="4133" xr:uid="{D8A6FCFA-954A-47B8-9D37-6B8CF4D64979}"/>
    <cellStyle name="Comma 3 3 3 3 2 2" xfId="4134" xr:uid="{193145CA-F23C-4FA6-B1ED-165823177C5A}"/>
    <cellStyle name="Comma 3 3 3 3 2 2 2" xfId="38929" xr:uid="{6D3AE6B2-EA57-46D1-B65C-72E209199B21}"/>
    <cellStyle name="Comma 3 3 3 3 2 3" xfId="4135" xr:uid="{04CEC39D-43E2-4CD8-8B0C-2A57FCD4F4EF}"/>
    <cellStyle name="Comma 3 3 3 3 2 3 2" xfId="38930" xr:uid="{FFFF2F23-5700-45EB-BF0D-9527B32CD2C1}"/>
    <cellStyle name="Comma 3 3 3 3 2 4" xfId="38928" xr:uid="{7D6478AF-CF92-4D69-93D7-C2D1CFCD7059}"/>
    <cellStyle name="Comma 3 3 3 3 3" xfId="4136" xr:uid="{39AAF14D-A0E3-46FA-9BAC-052DCF5D008C}"/>
    <cellStyle name="Comma 3 3 3 3 3 2" xfId="38931" xr:uid="{D9903BB4-7F47-493D-8173-4059E53682A2}"/>
    <cellStyle name="Comma 3 3 3 3 4" xfId="4137" xr:uid="{28727D77-0D2F-4943-B0AC-E44598A8AA57}"/>
    <cellStyle name="Comma 3 3 3 3 4 2" xfId="38932" xr:uid="{A48D8553-0C2A-4353-BF97-2F223721F1A0}"/>
    <cellStyle name="Comma 3 3 3 3 5" xfId="38927" xr:uid="{0C982A7E-3AC4-479E-8CC9-D67F2B9E387F}"/>
    <cellStyle name="Comma 3 3 3 4" xfId="4138" xr:uid="{DF0888C4-813E-437E-9B89-0D483584DDC3}"/>
    <cellStyle name="Comma 3 3 3 4 2" xfId="4139" xr:uid="{F60E60A8-2DF5-4C5C-ABFC-A1E0F366DDF7}"/>
    <cellStyle name="Comma 3 3 3 4 2 2" xfId="38934" xr:uid="{A71273F4-8963-474B-9114-281E3155BF7E}"/>
    <cellStyle name="Comma 3 3 3 4 3" xfId="4140" xr:uid="{A30D3D92-8782-428A-B8DE-175AC20CABCE}"/>
    <cellStyle name="Comma 3 3 3 4 3 2" xfId="38935" xr:uid="{0D32776E-D095-4BDA-8B9F-659364852BE4}"/>
    <cellStyle name="Comma 3 3 3 4 4" xfId="38933" xr:uid="{6EAC135B-F850-4DE3-884D-11D79B548E6E}"/>
    <cellStyle name="Comma 3 3 3 5" xfId="4141" xr:uid="{5E3A0E48-9B0A-45A7-8262-1EAD3231B86E}"/>
    <cellStyle name="Comma 3 3 3 5 2" xfId="38936" xr:uid="{E35867C0-09F7-481B-BB38-D91826001B62}"/>
    <cellStyle name="Comma 3 3 3 6" xfId="4142" xr:uid="{CE43933E-6696-4F6A-8C5B-C9A030169BF3}"/>
    <cellStyle name="Comma 3 3 3 6 2" xfId="38937" xr:uid="{FC14A12A-F04E-43F9-9252-1899DD0E5BF5}"/>
    <cellStyle name="Comma 3 3 3 7" xfId="4143" xr:uid="{4883ACEC-329F-4CFB-B2F1-0E7848200168}"/>
    <cellStyle name="Comma 3 3 3 7 2" xfId="38938" xr:uid="{114843D2-167F-4283-97E9-5C931C36152D}"/>
    <cellStyle name="Comma 3 3 3 8" xfId="26071" xr:uid="{FAE4001B-9A25-4AC2-916F-17EBA2422D40}"/>
    <cellStyle name="Comma 3 3 3 8 2" xfId="29313" xr:uid="{EA4E4FFF-3927-42C5-9B21-1055117D6B65}"/>
    <cellStyle name="Comma 3 3 3 8 2 2" xfId="34506" xr:uid="{C0115C0D-085D-40B6-91BD-0AA040F8E1B7}"/>
    <cellStyle name="Comma 3 3 3 8 3" xfId="32339" xr:uid="{6BE3E567-D79A-4616-9929-C997C013D7EC}"/>
    <cellStyle name="Comma 3 3 3 9" xfId="38920" xr:uid="{56A85A7E-51B6-4A14-A8EC-B893826512E7}"/>
    <cellStyle name="Comma 3 3 4" xfId="4144" xr:uid="{0402275D-6A51-4F96-8CAC-43FCBF1ECFCA}"/>
    <cellStyle name="Comma 3 3 4 2" xfId="4145" xr:uid="{B0C5AC5B-8217-4655-A755-6D6BB1BA7DE0}"/>
    <cellStyle name="Comma 3 3 4 2 2" xfId="4146" xr:uid="{618CF6FA-288F-456D-9E11-E53167D707A1}"/>
    <cellStyle name="Comma 3 3 4 2 2 2" xfId="4147" xr:uid="{352E905F-F365-4D13-A294-00101E7FB98E}"/>
    <cellStyle name="Comma 3 3 4 2 2 2 2" xfId="38942" xr:uid="{72E6CE38-0723-4393-9019-19E5C71DC575}"/>
    <cellStyle name="Comma 3 3 4 2 2 3" xfId="4148" xr:uid="{D4E2F415-9056-4B29-8FDA-ED38BB749888}"/>
    <cellStyle name="Comma 3 3 4 2 2 3 2" xfId="38943" xr:uid="{D899ED8C-5AC3-4026-B3E0-10214C7A501B}"/>
    <cellStyle name="Comma 3 3 4 2 2 4" xfId="38941" xr:uid="{0993EAF9-D854-4F0A-9ACB-FE605828FA3C}"/>
    <cellStyle name="Comma 3 3 4 2 3" xfId="4149" xr:uid="{CA7E6A05-934B-4E00-A968-6FB5BAA141D4}"/>
    <cellStyle name="Comma 3 3 4 2 3 2" xfId="38944" xr:uid="{201A3B2C-B366-49D6-9004-D61FD225A4ED}"/>
    <cellStyle name="Comma 3 3 4 2 4" xfId="4150" xr:uid="{AB8CF463-8BEE-4420-80E3-D19BD79F87FE}"/>
    <cellStyle name="Comma 3 3 4 2 4 2" xfId="38945" xr:uid="{0B3FFE89-61DF-4CA1-9430-F763F78503EA}"/>
    <cellStyle name="Comma 3 3 4 2 5" xfId="38940" xr:uid="{2679C4D6-E423-4B1B-9A60-D26A14678CE0}"/>
    <cellStyle name="Comma 3 3 4 3" xfId="4151" xr:uid="{10E6FAD3-CAF8-46BE-8C49-D700A3591537}"/>
    <cellStyle name="Comma 3 3 4 3 2" xfId="4152" xr:uid="{E80ADE54-8E58-49F4-8495-3D970A6EACB7}"/>
    <cellStyle name="Comma 3 3 4 3 2 2" xfId="38947" xr:uid="{888C4780-73B1-4BD7-BADE-6BEA39918542}"/>
    <cellStyle name="Comma 3 3 4 3 3" xfId="4153" xr:uid="{F065A977-25ED-4269-8712-45ADAF51D21D}"/>
    <cellStyle name="Comma 3 3 4 3 3 2" xfId="38948" xr:uid="{62EAEEC5-12F2-4531-B760-1B61EBF60FF4}"/>
    <cellStyle name="Comma 3 3 4 3 4" xfId="38946" xr:uid="{7A3137F4-E656-4868-A358-B0686BB6B537}"/>
    <cellStyle name="Comma 3 3 4 4" xfId="4154" xr:uid="{422389AA-3514-4A51-A721-94C11AD8D027}"/>
    <cellStyle name="Comma 3 3 4 4 2" xfId="38949" xr:uid="{78B50475-ACE7-4F78-8931-03877FDC30F6}"/>
    <cellStyle name="Comma 3 3 4 5" xfId="4155" xr:uid="{BCC7C9EB-510B-4DAB-91EA-F2DD2AC17377}"/>
    <cellStyle name="Comma 3 3 4 5 2" xfId="38950" xr:uid="{A2D33ADC-8CC4-4629-AC65-E8F4A4728AE4}"/>
    <cellStyle name="Comma 3 3 4 6" xfId="4156" xr:uid="{D1C4450B-EFF4-4179-83DD-879C6E01524A}"/>
    <cellStyle name="Comma 3 3 4 6 2" xfId="38951" xr:uid="{42955AA7-5354-43CA-B61D-5337DCFCEA22}"/>
    <cellStyle name="Comma 3 3 4 7" xfId="27006" xr:uid="{51FCD5E6-6D3F-42B3-937D-1AC0D5064074}"/>
    <cellStyle name="Comma 3 3 4 7 2" xfId="29450" xr:uid="{7153DBB5-21E2-413E-8914-471B54DE99C4}"/>
    <cellStyle name="Comma 3 3 4 7 2 2" xfId="34643" xr:uid="{59D9EA2C-2653-4516-9FEE-AFEDC9F7BF40}"/>
    <cellStyle name="Comma 3 3 4 7 3" xfId="32476" xr:uid="{3FC76AFF-D250-46FD-8CDF-02E75BB2EEEC}"/>
    <cellStyle name="Comma 3 3 4 8" xfId="38939" xr:uid="{6C5B3D64-96FB-436B-BF2C-0177AB7F1F65}"/>
    <cellStyle name="Comma 3 3 5" xfId="4157" xr:uid="{9A4E8E99-963D-4EB9-8BAD-B75C2D14889A}"/>
    <cellStyle name="Comma 3 3 5 2" xfId="27139" xr:uid="{FFD8066E-F00D-4359-9974-9A99AB64245D}"/>
    <cellStyle name="Comma 3 3 5 2 2" xfId="29583" xr:uid="{F9876AF2-447F-47F4-8D5B-A5A7CE55ED86}"/>
    <cellStyle name="Comma 3 3 5 2 2 2" xfId="34776" xr:uid="{5999D43C-7470-40A4-9420-D8FDFFF2147A}"/>
    <cellStyle name="Comma 3 3 5 2 3" xfId="32609" xr:uid="{A0C89AD2-1E0B-43A8-9C5C-B0475B009920}"/>
    <cellStyle name="Comma 3 3 5 3" xfId="38952" xr:uid="{ADEEC778-308D-4699-BE3B-7CAFC77F70AA}"/>
    <cellStyle name="Comma 3 3 6" xfId="4158" xr:uid="{F615EA57-938F-4EA7-ACF1-8D58B574DF9C}"/>
    <cellStyle name="Comma 3 3 6 2" xfId="4159" xr:uid="{34C9DDCD-1E21-413E-A566-259256CCB0ED}"/>
    <cellStyle name="Comma 3 3 6 2 2" xfId="38954" xr:uid="{AD9F8053-0429-407D-886E-9363272B6C59}"/>
    <cellStyle name="Comma 3 3 6 3" xfId="4160" xr:uid="{078EBC0F-70C6-401B-A1F4-7E04DDC4FEE6}"/>
    <cellStyle name="Comma 3 3 6 3 2" xfId="38955" xr:uid="{159BCC48-5DEB-484E-9B56-1A7C0C472B7A}"/>
    <cellStyle name="Comma 3 3 6 4" xfId="38953" xr:uid="{2A3D4196-52D5-4A5A-8243-17261CB65405}"/>
    <cellStyle name="Comma 3 3 7" xfId="4161" xr:uid="{CCFA9B5A-D16E-414F-9F70-5E82970BE5A3}"/>
    <cellStyle name="Comma 3 3 7 2" xfId="38956" xr:uid="{05F40189-CC16-4E6F-9AFD-B4A65ACEC9A5}"/>
    <cellStyle name="Comma 3 3 8" xfId="4162" xr:uid="{0986130D-FB98-4137-A1CC-F9A1C52E79A2}"/>
    <cellStyle name="Comma 3 3 8 2" xfId="38957" xr:uid="{D8564970-8A2B-47FF-840B-51CCDE33B325}"/>
    <cellStyle name="Comma 3 3 9" xfId="20421" xr:uid="{A3460475-1D2A-4984-96F5-78D16AE45A2D}"/>
    <cellStyle name="Comma 3 3 9 2" xfId="29040" xr:uid="{CEFF8DFF-B19C-4A45-A2C2-6516A122E4D7}"/>
    <cellStyle name="Comma 3 3 9 2 2" xfId="34249" xr:uid="{16F94E53-7895-44FC-9F5A-AA2CC7869D57}"/>
    <cellStyle name="Comma 3 3 9 3" xfId="32078" xr:uid="{D98D8FDA-FA14-4FED-B61A-63130940A3BA}"/>
    <cellStyle name="Comma 3 4" xfId="594" xr:uid="{8A05A387-8A4C-4A75-A1B8-EE6646BB7376}"/>
    <cellStyle name="Comma 3 4 2" xfId="4164" xr:uid="{26A32794-9F13-4117-914F-DC533790BB02}"/>
    <cellStyle name="Comma 3 4 2 2" xfId="4165" xr:uid="{A379602E-4C14-46DB-A7EC-6E6F3A922127}"/>
    <cellStyle name="Comma 3 4 2 2 2" xfId="38960" xr:uid="{CA037220-6820-4247-9D67-740A88784F75}"/>
    <cellStyle name="Comma 3 4 2 3" xfId="26073" xr:uid="{9BFFAD6C-BE76-44F4-88A3-7082A6E30CFC}"/>
    <cellStyle name="Comma 3 4 2 4" xfId="38959" xr:uid="{B19A5A1B-404D-4AD4-ABB5-ADCD3F40C311}"/>
    <cellStyle name="Comma 3 4 3" xfId="4166" xr:uid="{0BC42825-01B6-4455-A927-8C2D4EF3A51D}"/>
    <cellStyle name="Comma 3 4 3 2" xfId="38961" xr:uid="{2F120BD0-244D-4219-8DAC-802B7B57933D}"/>
    <cellStyle name="Comma 3 4 4" xfId="21814" xr:uid="{1B04C3E3-3554-47DF-B01E-F3CDB8CC3548}"/>
    <cellStyle name="Comma 3 4 5" xfId="38958" xr:uid="{29C36DB7-5760-434E-BDB1-418AD4A8458D}"/>
    <cellStyle name="Comma 3 4 6" xfId="4163" xr:uid="{716D71AF-0D14-4AEB-9670-D1AC7783B96A}"/>
    <cellStyle name="Comma 3 4 7" xfId="54399" xr:uid="{C9B6FF96-F59F-4BD0-8BB8-394F69A3E342}"/>
    <cellStyle name="Comma 3 5" xfId="595" xr:uid="{FF1F7B80-E8E0-4BC5-91E6-29BB41F191D1}"/>
    <cellStyle name="Comma 3 5 2" xfId="4168" xr:uid="{D72EE6D7-4089-4543-BBDD-C73E2D1AD762}"/>
    <cellStyle name="Comma 3 5 2 2" xfId="26074" xr:uid="{44DC75F5-9F7A-4BED-9B05-5DF35C720C37}"/>
    <cellStyle name="Comma 3 5 2 3" xfId="38963" xr:uid="{72E6F352-5D44-4388-B3CA-9D917D2DCB78}"/>
    <cellStyle name="Comma 3 5 3" xfId="20418" xr:uid="{365E7CD7-A649-43AB-9341-BC380B40D6B2}"/>
    <cellStyle name="Comma 3 5 4" xfId="38962" xr:uid="{72AB8DA4-5968-4B11-AB46-6BEFC172494B}"/>
    <cellStyle name="Comma 3 5 5" xfId="4167" xr:uid="{B76CB5BF-2A33-4473-A345-B57AFE426D1F}"/>
    <cellStyle name="Comma 3 5 6" xfId="54400" xr:uid="{B8221EFA-D6E7-4BD5-82F2-5F56B4440972}"/>
    <cellStyle name="Comma 3 6" xfId="596" xr:uid="{9680860D-0AC4-49F7-AE4D-78BBE5C00956}"/>
    <cellStyle name="Comma 3 6 2" xfId="4170" xr:uid="{7E9664EC-C704-430B-855E-71766E30BE6E}"/>
    <cellStyle name="Comma 3 6 2 2" xfId="26075" xr:uid="{D9221D28-B7B6-4759-A2B4-521A16A54022}"/>
    <cellStyle name="Comma 3 6 2 2 2" xfId="29315" xr:uid="{C806DC1D-4924-434D-A633-9BB25A312FA7}"/>
    <cellStyle name="Comma 3 6 2 2 2 2" xfId="34508" xr:uid="{4BC143BB-192F-493C-A53C-36A05785EEFF}"/>
    <cellStyle name="Comma 3 6 2 2 3" xfId="32341" xr:uid="{7E6D54D0-53B9-4E69-8ED2-70124ED08686}"/>
    <cellStyle name="Comma 3 6 2 3" xfId="38965" xr:uid="{37D2F1C2-3A95-4C84-ADF2-A4EA8332ED62}"/>
    <cellStyle name="Comma 3 6 3" xfId="27004" xr:uid="{3DD9787F-128F-40A5-889B-1601E2D8178B}"/>
    <cellStyle name="Comma 3 6 3 2" xfId="29448" xr:uid="{DAAF8101-4AA1-4BBE-A13D-052D01975565}"/>
    <cellStyle name="Comma 3 6 3 2 2" xfId="34641" xr:uid="{31C31BD5-9035-4F1A-A9A3-B2364A7C99A1}"/>
    <cellStyle name="Comma 3 6 3 3" xfId="32474" xr:uid="{DA6CF760-73C5-4F5D-A98B-83B63AAA9FC7}"/>
    <cellStyle name="Comma 3 6 4" xfId="27137" xr:uid="{CD1B2AD4-710E-47E9-BEFE-866256B60111}"/>
    <cellStyle name="Comma 3 6 4 2" xfId="29581" xr:uid="{2C63EC72-32EE-456D-83E8-B9FB84B58F5C}"/>
    <cellStyle name="Comma 3 6 4 2 2" xfId="34774" xr:uid="{973A2E68-5650-4A53-80B3-A2C39F4FEEFA}"/>
    <cellStyle name="Comma 3 6 4 3" xfId="32607" xr:uid="{197661C1-66DC-4EA2-BA68-9339A1EF282A}"/>
    <cellStyle name="Comma 3 6 5" xfId="23045" xr:uid="{7DAB1F27-8F0A-4474-A86D-8355B99C3BB3}"/>
    <cellStyle name="Comma 3 6 5 2" xfId="29100" xr:uid="{6BCFB362-134F-4D4D-9EA8-DEC297DFD8A3}"/>
    <cellStyle name="Comma 3 6 5 2 2" xfId="34308" xr:uid="{B992893C-6D48-426D-AC18-7AFED3D2A1C8}"/>
    <cellStyle name="Comma 3 6 5 3" xfId="32137" xr:uid="{E90C806F-DEF8-4893-AE8C-30767A4AF07D}"/>
    <cellStyle name="Comma 3 6 6" xfId="38964" xr:uid="{D30E5CE8-61BC-4101-AC64-6FD307AB77AA}"/>
    <cellStyle name="Comma 3 6 7" xfId="4169" xr:uid="{D3C00758-F175-4E94-B7AF-D38310EDD220}"/>
    <cellStyle name="Comma 3 6 8" xfId="54401" xr:uid="{D0B0A15D-053C-4EA3-ADAD-4C4B98757193}"/>
    <cellStyle name="Comma 3 7" xfId="597" xr:uid="{6306D39D-E1A9-4475-8C22-AB853AFD14D8}"/>
    <cellStyle name="Comma 3 7 2" xfId="4172" xr:uid="{69E0C6BE-4099-4F46-B69E-1F7D8A0458CC}"/>
    <cellStyle name="Comma 3 7 2 2" xfId="38967" xr:uid="{194A7532-E746-4D22-B11F-7A5CB79CF4FF}"/>
    <cellStyle name="Comma 3 7 3" xfId="25188" xr:uid="{D0A08AA7-1AEA-4951-A937-55D8C1E8908D}"/>
    <cellStyle name="Comma 3 7 4" xfId="38966" xr:uid="{31E2A397-414F-46B0-87D1-DCC341018095}"/>
    <cellStyle name="Comma 3 7 5" xfId="4171" xr:uid="{11A69E35-5918-44D1-A0E0-A98565A69345}"/>
    <cellStyle name="Comma 3 7 6" xfId="54402" xr:uid="{E9EFFF9E-D4F3-4F60-A132-E12D941F185C}"/>
    <cellStyle name="Comma 3 8" xfId="598" xr:uid="{57ED7A54-59EF-423D-AEC5-1E3BA35EAAA6}"/>
    <cellStyle name="Comma 3 8 2" xfId="4174" xr:uid="{E184F151-F228-4623-997A-25FBC59CBC6C}"/>
    <cellStyle name="Comma 3 8 2 2" xfId="38969" xr:uid="{EC4FDDA1-805F-46A5-B0D0-8CE24CC8BA3A}"/>
    <cellStyle name="Comma 3 8 3" xfId="38968" xr:uid="{A4F8B890-6278-4B34-82DC-A65FDBA87033}"/>
    <cellStyle name="Comma 3 8 4" xfId="4173" xr:uid="{E091603A-8CBB-4294-8C4D-212A5DBB5DA3}"/>
    <cellStyle name="Comma 3 8 5" xfId="54403" xr:uid="{8F223104-69FB-4AD5-9791-F3C61F90C4FE}"/>
    <cellStyle name="Comma 3 9" xfId="599" xr:uid="{8735F7C5-F78C-4F27-8F0C-52F08FF39F82}"/>
    <cellStyle name="Comma 3 9 2" xfId="4176" xr:uid="{F4442B4F-1B7A-43C4-933B-2A82395C0033}"/>
    <cellStyle name="Comma 3 9 2 2" xfId="38971" xr:uid="{4BF98E7D-7D11-4F6C-B1F7-178273DC3302}"/>
    <cellStyle name="Comma 3 9 3" xfId="38970" xr:uid="{D588EAE5-0F66-4DC5-9209-CA620A5A943F}"/>
    <cellStyle name="Comma 3 9 4" xfId="4175" xr:uid="{CEA0CBB6-FDBF-4E5F-9594-4EB586042E05}"/>
    <cellStyle name="Comma 3 9 5" xfId="54404" xr:uid="{442B3DA1-43EF-4134-A6ED-1DC4CE3693ED}"/>
    <cellStyle name="Comma 4" xfId="600" xr:uid="{666EA9D4-D283-429B-9972-1AF34CCB33D2}"/>
    <cellStyle name="Comma 4 10" xfId="4178" xr:uid="{FD8A0853-18AB-4D13-B540-1524E3EFCB52}"/>
    <cellStyle name="Comma 4 10 2" xfId="38973" xr:uid="{5BB7795C-5DF0-4797-8C45-B6C87111A3C4}"/>
    <cellStyle name="Comma 4 11" xfId="4179" xr:uid="{E4DB281C-7827-47EF-9593-28C5EC1AD988}"/>
    <cellStyle name="Comma 4 11 2" xfId="38974" xr:uid="{BA85AF63-2297-45A7-9360-67FA099CE22F}"/>
    <cellStyle name="Comma 4 12" xfId="20422" xr:uid="{15486711-FFD0-4BFD-9BF1-2FEFA31E5449}"/>
    <cellStyle name="Comma 4 13" xfId="38972" xr:uid="{96FB3145-BD6C-4931-9DA3-BF87029A281A}"/>
    <cellStyle name="Comma 4 14" xfId="4177" xr:uid="{91DB6C45-6D14-4A25-A1C1-A66A470D5AC6}"/>
    <cellStyle name="Comma 4 15" xfId="54405" xr:uid="{E9DE61B1-8DAA-440F-8655-730AFBB4862C}"/>
    <cellStyle name="Comma 4 2" xfId="601" xr:uid="{10483DF6-CD32-4ED0-8AA5-780EEFB60249}"/>
    <cellStyle name="Comma 4 2 10" xfId="54406" xr:uid="{70495E40-20C6-44D8-B0C6-3F6CDE240AE2}"/>
    <cellStyle name="Comma 4 2 2" xfId="4181" xr:uid="{9F7FFAD1-7BCE-4598-A735-FDF12490DD9E}"/>
    <cellStyle name="Comma 4 2 2 2" xfId="4182" xr:uid="{233C5AD6-BAEF-4E94-8D8A-F7AB3C3E5FD9}"/>
    <cellStyle name="Comma 4 2 2 2 2" xfId="26076" xr:uid="{BA5982CE-8A29-4A23-A508-D923D6508B81}"/>
    <cellStyle name="Comma 4 2 2 2 3" xfId="38977" xr:uid="{67B181EC-22F4-4DC1-9D88-D67EB81F458F}"/>
    <cellStyle name="Comma 4 2 2 3" xfId="20424" xr:uid="{68C34310-E2E3-4CE8-8798-D6F49485A088}"/>
    <cellStyle name="Comma 4 2 2 4" xfId="38976" xr:uid="{76BDE976-8B4B-458B-8AD4-9C9202F3A5F3}"/>
    <cellStyle name="Comma 4 2 3" xfId="4183" xr:uid="{8BADD294-146D-4197-A70D-BA87075C26B9}"/>
    <cellStyle name="Comma 4 2 3 2" xfId="26077" xr:uid="{81572548-C27F-43A7-90B1-EB743DDB357A}"/>
    <cellStyle name="Comma 4 2 3 3" xfId="23046" xr:uid="{FD98E123-8491-4AAA-A7B0-BC18065FDF6F}"/>
    <cellStyle name="Comma 4 2 3 4" xfId="38978" xr:uid="{B5C84249-6DC2-4B65-B4EA-30D3D2DE79BA}"/>
    <cellStyle name="Comma 4 2 4" xfId="4184" xr:uid="{B6A04C5C-65A7-4535-8242-A43606014E2C}"/>
    <cellStyle name="Comma 4 2 4 2" xfId="25190" xr:uid="{067D88B4-7280-490A-A7EC-C472FA02C034}"/>
    <cellStyle name="Comma 4 2 4 3" xfId="38979" xr:uid="{85382027-1FFD-4966-8D7E-EE9CCA8352D4}"/>
    <cellStyle name="Comma 4 2 5" xfId="26138" xr:uid="{A8FF506B-995D-48B9-A334-917AD3E85EAB}"/>
    <cellStyle name="Comma 4 2 6" xfId="24168" xr:uid="{E9FBC1F7-49B2-4875-AAFB-58CD91E1CF6E}"/>
    <cellStyle name="Comma 4 2 7" xfId="20423" xr:uid="{0276C360-5949-4A8C-B15F-D2C8220A0BC7}"/>
    <cellStyle name="Comma 4 2 8" xfId="38975" xr:uid="{250E6C40-3579-4BD9-9D0E-604FFCF02805}"/>
    <cellStyle name="Comma 4 2 9" xfId="4180" xr:uid="{5998DDFF-F296-4347-9EB4-71CF6FD2F045}"/>
    <cellStyle name="Comma 4 3" xfId="602" xr:uid="{EEC669A4-B0AA-4FB6-8C03-B65A731EDC83}"/>
    <cellStyle name="Comma 4 3 2" xfId="4186" xr:uid="{5347739C-8C27-4DA5-8D55-0D60D69BCEEA}"/>
    <cellStyle name="Comma 4 3 2 2" xfId="26079" xr:uid="{49385141-4A92-48AC-906F-92F16FC7E038}"/>
    <cellStyle name="Comma 4 3 2 2 2" xfId="29317" xr:uid="{BFC1D41B-48CB-41C5-A796-27A00EF7C084}"/>
    <cellStyle name="Comma 4 3 2 2 2 2" xfId="34510" xr:uid="{9C270FA8-2A85-4B36-B969-67D59405AEB5}"/>
    <cellStyle name="Comma 4 3 2 2 3" xfId="32343" xr:uid="{F9910FA6-72C6-4883-9BAB-A10B7FD9479F}"/>
    <cellStyle name="Comma 4 3 2 3" xfId="27017" xr:uid="{DB965B75-780B-4D0A-A7ED-D3A4DE4E95D6}"/>
    <cellStyle name="Comma 4 3 2 3 2" xfId="29461" xr:uid="{81AB3DFA-50E8-4EEB-884E-1951ACC33D68}"/>
    <cellStyle name="Comma 4 3 2 3 2 2" xfId="34654" xr:uid="{D3299A86-559D-4032-AB40-EE4A9D5EC96A}"/>
    <cellStyle name="Comma 4 3 2 3 3" xfId="32487" xr:uid="{BA5B2CF9-3189-4F3A-9A73-060C6726C509}"/>
    <cellStyle name="Comma 4 3 2 4" xfId="27150" xr:uid="{A5C87727-5FA9-4BA4-B1DA-3F0F4B6E4664}"/>
    <cellStyle name="Comma 4 3 2 4 2" xfId="29594" xr:uid="{692DFC6D-BA2E-4860-BA92-CB7B17A9CB6C}"/>
    <cellStyle name="Comma 4 3 2 4 2 2" xfId="34787" xr:uid="{E63F0275-BF29-4F4E-8298-E59CBF41CFEB}"/>
    <cellStyle name="Comma 4 3 2 4 3" xfId="32620" xr:uid="{03EA767B-DB6F-4ECE-A585-48386F1AB1AD}"/>
    <cellStyle name="Comma 4 3 2 5" xfId="21817" xr:uid="{AC6ABA8B-D50A-4CE7-8E32-734C5F0D1AB0}"/>
    <cellStyle name="Comma 4 3 2 5 2" xfId="29058" xr:uid="{A4221B7E-60A6-4E5F-ACF4-BED9C125ECAC}"/>
    <cellStyle name="Comma 4 3 2 5 2 2" xfId="34266" xr:uid="{C5A12922-DAFA-4EAF-84B7-4046D9EC7C9C}"/>
    <cellStyle name="Comma 4 3 2 5 3" xfId="32095" xr:uid="{94AD8EAF-CFF8-465D-94D0-EB668A9D0BF0}"/>
    <cellStyle name="Comma 4 3 2 6" xfId="38981" xr:uid="{A278AF4C-1CAD-479A-B84A-5C772B86A21C}"/>
    <cellStyle name="Comma 4 3 3" xfId="26078" xr:uid="{D6991549-84C9-4CE9-85F8-43430A8FC193}"/>
    <cellStyle name="Comma 4 3 3 2" xfId="29316" xr:uid="{AEA8F616-4AC1-46B7-8608-9993343B1DD7}"/>
    <cellStyle name="Comma 4 3 3 2 2" xfId="34509" xr:uid="{720024F4-C7D7-463B-A501-54535A63F107}"/>
    <cellStyle name="Comma 4 3 3 3" xfId="32342" xr:uid="{BDA9DB11-20ED-4139-8160-5CE3013E63BA}"/>
    <cellStyle name="Comma 4 3 4" xfId="27007" xr:uid="{F65D8CE9-5461-49DF-BC5A-29CC567DC559}"/>
    <cellStyle name="Comma 4 3 4 2" xfId="29451" xr:uid="{FF981088-89A3-4DC3-AD9A-3B0EA6559BFC}"/>
    <cellStyle name="Comma 4 3 4 2 2" xfId="34644" xr:uid="{41E00B8C-F0EA-4AF4-AB91-69712AA05947}"/>
    <cellStyle name="Comma 4 3 4 3" xfId="32477" xr:uid="{349719E7-3F1A-41F1-9713-A827EC99B1E9}"/>
    <cellStyle name="Comma 4 3 5" xfId="27140" xr:uid="{DC4AC398-F8E4-4429-95D7-94BAC712B59D}"/>
    <cellStyle name="Comma 4 3 5 2" xfId="29584" xr:uid="{E61F288E-3A69-480C-A70D-C448D08DB14E}"/>
    <cellStyle name="Comma 4 3 5 2 2" xfId="34777" xr:uid="{06A4CDBB-4939-48DD-860E-DA075798A854}"/>
    <cellStyle name="Comma 4 3 5 3" xfId="32610" xr:uid="{408581A4-8407-452B-AFE0-4F2B14CC0643}"/>
    <cellStyle name="Comma 4 3 6" xfId="20425" xr:uid="{7E23919A-3047-4C7B-AC08-CF8F6123A5CC}"/>
    <cellStyle name="Comma 4 3 6 2" xfId="29041" xr:uid="{D145970B-95F6-4CC1-92B6-B3C78CEBB0EB}"/>
    <cellStyle name="Comma 4 3 6 2 2" xfId="34250" xr:uid="{DC434F2A-5080-469D-AD82-49A254353A01}"/>
    <cellStyle name="Comma 4 3 6 3" xfId="32079" xr:uid="{1EBB34CE-EEF4-4E77-B958-F0519B4834EB}"/>
    <cellStyle name="Comma 4 3 7" xfId="38980" xr:uid="{E07EE7CD-0EF1-4AD3-A79C-5FC68AE52F00}"/>
    <cellStyle name="Comma 4 3 8" xfId="4185" xr:uid="{88E8FB52-706F-43C5-8772-5DA9173B47BD}"/>
    <cellStyle name="Comma 4 3 9" xfId="54407" xr:uid="{3045C843-E098-482D-AFAE-3DDBA8D5649B}"/>
    <cellStyle name="Comma 4 4" xfId="603" xr:uid="{D3E40562-3486-4378-A09F-2E3C5E135CD2}"/>
    <cellStyle name="Comma 4 4 2" xfId="4188" xr:uid="{46372BA8-789E-40A2-B780-958136A1538F}"/>
    <cellStyle name="Comma 4 4 2 2" xfId="26081" xr:uid="{F8FB31F0-02F3-492D-882F-F8BEBDDD394F}"/>
    <cellStyle name="Comma 4 4 2 3" xfId="21818" xr:uid="{906CCD96-3AEA-4F75-BD48-4D44D1FD417F}"/>
    <cellStyle name="Comma 4 4 2 4" xfId="38983" xr:uid="{CCD11E62-D40D-444E-8420-922B91487B4A}"/>
    <cellStyle name="Comma 4 4 3" xfId="26080" xr:uid="{94B9A20E-B2DE-4168-9DC9-15EDADB02075}"/>
    <cellStyle name="Comma 4 4 4" xfId="20426" xr:uid="{D88FF134-5783-434D-95BD-63A184EF59BB}"/>
    <cellStyle name="Comma 4 4 5" xfId="38982" xr:uid="{63315693-6F68-4781-8AAA-4ABC1A124F02}"/>
    <cellStyle name="Comma 4 4 6" xfId="4187" xr:uid="{7D3332C2-C5FD-403C-B5FE-10FC9D7A4257}"/>
    <cellStyle name="Comma 4 4 7" xfId="54408" xr:uid="{836C174A-B4FF-4B1A-BA82-85CE5977D2C1}"/>
    <cellStyle name="Comma 4 5" xfId="604" xr:uid="{F57AEBE4-4526-496E-87D8-8202C753369E}"/>
    <cellStyle name="Comma 4 5 2" xfId="4190" xr:uid="{81360811-BB16-4E96-93F4-20FF4A9B46E8}"/>
    <cellStyle name="Comma 4 5 2 2" xfId="26082" xr:uid="{300019BC-C4F3-4BF6-8F79-C096D5C9BB04}"/>
    <cellStyle name="Comma 4 5 2 3" xfId="38985" xr:uid="{D2D44B51-D06B-4A27-B4AD-8DBD15940280}"/>
    <cellStyle name="Comma 4 5 3" xfId="21816" xr:uid="{10E9561B-0091-480E-8F3A-0CC87AB4B0B6}"/>
    <cellStyle name="Comma 4 5 4" xfId="38984" xr:uid="{076401CE-87B7-4CEC-AD04-111483835621}"/>
    <cellStyle name="Comma 4 5 5" xfId="4189" xr:uid="{C7D396A0-F63F-4D3A-8D13-CBD829ECB7C3}"/>
    <cellStyle name="Comma 4 5 6" xfId="54409" xr:uid="{1115928A-3005-4283-B127-3C46EE9EF146}"/>
    <cellStyle name="Comma 4 6" xfId="605" xr:uid="{AE69E325-89E3-41AD-B763-9E79A4898F22}"/>
    <cellStyle name="Comma 4 6 2" xfId="4192" xr:uid="{C9FCD032-D0FC-4BA4-9EF1-FF85FD13DB22}"/>
    <cellStyle name="Comma 4 6 2 2" xfId="26083" xr:uid="{ABBDB9C9-0E27-4D3E-8910-B2BDA455DEE8}"/>
    <cellStyle name="Comma 4 6 2 3" xfId="38987" xr:uid="{18300F1A-4FA1-4AB8-930C-7BD5A3411B50}"/>
    <cellStyle name="Comma 4 6 3" xfId="23047" xr:uid="{573CC01F-8992-428B-9FF0-CEA1E52C73BC}"/>
    <cellStyle name="Comma 4 6 4" xfId="38986" xr:uid="{AB10C8EF-7423-4657-BA60-8FD7AC6BF04F}"/>
    <cellStyle name="Comma 4 6 5" xfId="4191" xr:uid="{5D5FF831-9889-4AE1-8B4D-213C82C5FC47}"/>
    <cellStyle name="Comma 4 6 6" xfId="54410" xr:uid="{D5915A82-0ED3-400C-A5B9-FEF2EDA274BE}"/>
    <cellStyle name="Comma 4 7" xfId="606" xr:uid="{62701780-9F0B-4E6B-AE51-0E0D2412F5C5}"/>
    <cellStyle name="Comma 4 7 2" xfId="4194" xr:uid="{08353841-F8B4-4F18-B346-5A9F59C465B6}"/>
    <cellStyle name="Comma 4 7 2 2" xfId="38989" xr:uid="{3B92D511-2ED4-4A7E-8022-91366D024806}"/>
    <cellStyle name="Comma 4 7 3" xfId="25189" xr:uid="{BC829110-B0C1-475E-9ADB-FC0F9E064AD4}"/>
    <cellStyle name="Comma 4 7 4" xfId="38988" xr:uid="{E6240599-8772-421D-A79D-0B577E223CEA}"/>
    <cellStyle name="Comma 4 7 5" xfId="4193" xr:uid="{EBB26B30-64F0-4A9F-BBBF-E0D3780F6277}"/>
    <cellStyle name="Comma 4 7 6" xfId="54411" xr:uid="{5C0D0F3D-559C-4889-A578-218727FA76A0}"/>
    <cellStyle name="Comma 4 8" xfId="607" xr:uid="{4CB912CB-2AA9-4F05-9D9B-5A5079B2C25F}"/>
    <cellStyle name="Comma 4 8 2" xfId="4196" xr:uid="{36958D97-8C03-47FE-9817-A3F168A8DB32}"/>
    <cellStyle name="Comma 4 8 2 2" xfId="38991" xr:uid="{8A1F313F-3FEE-4E81-888B-32DEB86871BC}"/>
    <cellStyle name="Comma 4 8 3" xfId="38990" xr:uid="{13EDB6DF-3B38-4F3E-ADCC-5498ADD595B7}"/>
    <cellStyle name="Comma 4 8 4" xfId="4195" xr:uid="{1930CC02-5FB0-453D-A112-5A8AF771C44C}"/>
    <cellStyle name="Comma 4 8 5" xfId="54412" xr:uid="{B130C247-0484-4AA0-B199-099726E729DC}"/>
    <cellStyle name="Comma 4 9" xfId="608" xr:uid="{0AD6F7A0-7063-4F73-B076-9B9A51396E07}"/>
    <cellStyle name="Comma 4 9 2" xfId="4198" xr:uid="{3F9D1C69-3C97-4838-B5DE-A9CC8D33F29B}"/>
    <cellStyle name="Comma 4 9 2 2" xfId="38993" xr:uid="{F30E2276-08BE-40F9-9E0C-166015C1B3BD}"/>
    <cellStyle name="Comma 4 9 3" xfId="38992" xr:uid="{4741C12E-3059-4BCD-8CA8-A14A33BBC63D}"/>
    <cellStyle name="Comma 4 9 4" xfId="4197" xr:uid="{C6E6FDB4-282B-4602-BAAB-DFD186B3893A}"/>
    <cellStyle name="Comma 4 9 5" xfId="54413" xr:uid="{DE2F6446-1359-45E7-AC4C-929D63B1E406}"/>
    <cellStyle name="Comma 5" xfId="609" xr:uid="{91E8D148-3BCC-4CCF-9736-F7A80A1B8A1A}"/>
    <cellStyle name="Comma 5 10" xfId="4200" xr:uid="{04BC8847-77F4-4613-AEF0-15B510ADD679}"/>
    <cellStyle name="Comma 5 10 2" xfId="38995" xr:uid="{D2B6A467-C269-46A9-A56D-F20ABB57D280}"/>
    <cellStyle name="Comma 5 11" xfId="20427" xr:uid="{BE021472-B3DA-4A26-9ED6-6CF02C6D3C2E}"/>
    <cellStyle name="Comma 5 12" xfId="38994" xr:uid="{1F1D0407-CEBE-4D3F-8447-A2E16E64FDC0}"/>
    <cellStyle name="Comma 5 13" xfId="4199" xr:uid="{8C5DC56B-72F3-425A-92CC-F54E0AD6D177}"/>
    <cellStyle name="Comma 5 14" xfId="54414" xr:uid="{2C3317B7-AF07-41A2-B781-80F3769C9581}"/>
    <cellStyle name="Comma 5 2" xfId="610" xr:uid="{9B12E61B-9B1B-43BF-9C33-C1D6B3ACB9D0}"/>
    <cellStyle name="Comma 5 2 2" xfId="4202" xr:uid="{87067851-F260-4734-B5EA-213136EE1256}"/>
    <cellStyle name="Comma 5 2 2 2" xfId="26084" xr:uid="{A8E9A470-3B68-4FDF-8F4D-7F54A55CE600}"/>
    <cellStyle name="Comma 5 2 2 3" xfId="38997" xr:uid="{76A9AA03-6023-430D-A427-89D95D6708F0}"/>
    <cellStyle name="Comma 5 2 3" xfId="21819" xr:uid="{E4C6D120-05DB-4D38-8665-279B3CC3557D}"/>
    <cellStyle name="Comma 5 2 4" xfId="38996" xr:uid="{B370D8D0-509F-4CA8-B315-D37E89C8EF38}"/>
    <cellStyle name="Comma 5 2 5" xfId="4201" xr:uid="{4F298D96-6578-4ABD-B368-5AA10ADF3866}"/>
    <cellStyle name="Comma 5 2 6" xfId="54415" xr:uid="{4F8E85CD-DA0F-4668-9AB3-D1427400FF33}"/>
    <cellStyle name="Comma 5 3" xfId="611" xr:uid="{9D34FEE0-DD43-4B89-8C29-33ADA356C933}"/>
    <cellStyle name="Comma 5 3 2" xfId="4204" xr:uid="{73B59BA5-755A-4302-BC19-C5E8EC57B999}"/>
    <cellStyle name="Comma 5 3 2 2" xfId="4205" xr:uid="{C4A04ADF-7E96-4482-AA5E-CE9B28DE340D}"/>
    <cellStyle name="Comma 5 3 2 2 2" xfId="39000" xr:uid="{EBA27A37-5258-4197-8652-33272ED44B5B}"/>
    <cellStyle name="Comma 5 3 2 3" xfId="26085" xr:uid="{3346EE5C-3E61-47F5-B9E1-A3B7DC306D55}"/>
    <cellStyle name="Comma 5 3 2 4" xfId="38999" xr:uid="{C1B7E1EB-921C-4963-90D2-2AAF335AD76B}"/>
    <cellStyle name="Comma 5 3 3" xfId="4206" xr:uid="{1F93908D-6FE1-4F73-88C8-9BC09F4E8F65}"/>
    <cellStyle name="Comma 5 3 3 2" xfId="39001" xr:uid="{0346923B-855A-4C62-A8D3-9A52D515E4CA}"/>
    <cellStyle name="Comma 5 3 4" xfId="23048" xr:uid="{F1B1D6BC-5E9E-400A-906A-D7FF22A01993}"/>
    <cellStyle name="Comma 5 3 5" xfId="38998" xr:uid="{C6572EC8-8026-4625-BBC1-3C5274C86234}"/>
    <cellStyle name="Comma 5 3 6" xfId="4203" xr:uid="{F5B414A7-B6D2-4378-B06C-000346E5AC62}"/>
    <cellStyle name="Comma 5 3 7" xfId="54416" xr:uid="{45D82130-4512-4F6D-B5F9-6B22468D3ED1}"/>
    <cellStyle name="Comma 5 4" xfId="612" xr:uid="{77B6F1E2-FF9C-4FEA-B01C-E190725643E2}"/>
    <cellStyle name="Comma 5 4 2" xfId="4208" xr:uid="{E3B27A20-15B2-484E-A80A-907F973E0864}"/>
    <cellStyle name="Comma 5 4 2 2" xfId="39003" xr:uid="{B910D20D-49A5-4F54-AB02-2E65632BFAEA}"/>
    <cellStyle name="Comma 5 4 3" xfId="25191" xr:uid="{3FCE0607-F848-453C-BE78-249228412D7A}"/>
    <cellStyle name="Comma 5 4 4" xfId="39002" xr:uid="{372A299E-EECB-4A61-ADDB-6A0CC59F10B5}"/>
    <cellStyle name="Comma 5 4 5" xfId="4207" xr:uid="{E719B1C9-51F5-48C0-BF4E-EB22F7DC030D}"/>
    <cellStyle name="Comma 5 4 6" xfId="54417" xr:uid="{DBDFCBA4-AED0-432E-9D30-3697F593D6BE}"/>
    <cellStyle name="Comma 5 5" xfId="613" xr:uid="{AB6FC711-D840-449B-884E-CE17DF7A5892}"/>
    <cellStyle name="Comma 5 5 2" xfId="4210" xr:uid="{72BDD3CF-F863-4238-8DA7-69ADE423A228}"/>
    <cellStyle name="Comma 5 5 2 2" xfId="39005" xr:uid="{F34E340E-6128-4E1B-9D72-7A0511CB64C7}"/>
    <cellStyle name="Comma 5 5 3" xfId="24169" xr:uid="{B7235ACE-CA61-4B85-B0E4-1F7392DB99DF}"/>
    <cellStyle name="Comma 5 5 4" xfId="39004" xr:uid="{26E60167-5C84-42CF-8217-BF914C426A5C}"/>
    <cellStyle name="Comma 5 5 5" xfId="4209" xr:uid="{6856AC4E-B4C2-4BA0-BB8C-BAF053357EE8}"/>
    <cellStyle name="Comma 5 5 6" xfId="54418" xr:uid="{CC2979D7-CE7B-469A-8DF2-DC1653F50E18}"/>
    <cellStyle name="Comma 5 6" xfId="614" xr:uid="{FAD05973-B586-441F-8EA4-DFBF3124F2F1}"/>
    <cellStyle name="Comma 5 6 2" xfId="4212" xr:uid="{462367D8-0687-4B01-8FF8-8CED6A8E42E5}"/>
    <cellStyle name="Comma 5 6 2 2" xfId="39007" xr:uid="{32812E2B-14B7-466C-9558-85E2F91A8168}"/>
    <cellStyle name="Comma 5 6 3" xfId="39006" xr:uid="{41C24F74-549C-4AB5-8513-107841C0023B}"/>
    <cellStyle name="Comma 5 6 4" xfId="4211" xr:uid="{3476FF1E-AB22-4462-9910-0610A3A5C8C3}"/>
    <cellStyle name="Comma 5 6 5" xfId="54419" xr:uid="{ACE3F1F3-E01B-49C9-9DD2-242F4754D9CD}"/>
    <cellStyle name="Comma 5 7" xfId="615" xr:uid="{54BD4258-6A73-4A71-BA28-520B9DA62026}"/>
    <cellStyle name="Comma 5 7 2" xfId="4214" xr:uid="{5C97EE1D-25EB-47FF-9C8C-725DDFB4DF71}"/>
    <cellStyle name="Comma 5 7 2 2" xfId="39009" xr:uid="{28F7566D-1F7C-4782-AE1A-D9CE1D67BA85}"/>
    <cellStyle name="Comma 5 7 3" xfId="39008" xr:uid="{79F09348-5A76-46E4-85C4-832C0B4BBBCF}"/>
    <cellStyle name="Comma 5 7 4" xfId="4213" xr:uid="{3A0D462B-FDE0-4550-AF5A-14D8FA987642}"/>
    <cellStyle name="Comma 5 7 5" xfId="54420" xr:uid="{4396B141-FFF3-488E-95A3-3067E3CB9354}"/>
    <cellStyle name="Comma 5 8" xfId="616" xr:uid="{618E9AE7-FB4F-4D66-BB74-10B9ABBDF81D}"/>
    <cellStyle name="Comma 5 8 2" xfId="4216" xr:uid="{38C95779-556E-4C7F-B90E-9145F0C02854}"/>
    <cellStyle name="Comma 5 8 2 2" xfId="39011" xr:uid="{A337DE27-BD99-4A97-AF0C-3913EE4B6B50}"/>
    <cellStyle name="Comma 5 8 3" xfId="39010" xr:uid="{DBAD104F-E57E-4FAF-B27D-3D0203E32D51}"/>
    <cellStyle name="Comma 5 8 4" xfId="4215" xr:uid="{D8D7A5FC-3D30-4B90-B31E-756BDA9F09C8}"/>
    <cellStyle name="Comma 5 8 5" xfId="54421" xr:uid="{8546B7E6-6CBB-45DC-ABE4-7DA551CBF6C6}"/>
    <cellStyle name="Comma 5 9" xfId="4217" xr:uid="{3D8E5448-C8EB-48CF-9D6F-56FB8B0996D1}"/>
    <cellStyle name="Comma 5 9 2" xfId="39012" xr:uid="{DF600ACB-DA94-4F94-9253-71C9AB09DE15}"/>
    <cellStyle name="Comma 6" xfId="617" xr:uid="{3100EA3B-12EE-4D41-94A0-CD3BFECE7C2D}"/>
    <cellStyle name="Comma 6 10" xfId="4219" xr:uid="{D3AC8C3F-5946-4F5E-A305-9FE167466AE5}"/>
    <cellStyle name="Comma 6 10 2" xfId="39014" xr:uid="{08287318-ADC7-41B3-A119-EDC53F5AEE41}"/>
    <cellStyle name="Comma 6 11" xfId="20428" xr:uid="{A0E504E0-9E68-4E42-B0B5-9DF5C5BA3243}"/>
    <cellStyle name="Comma 6 12" xfId="39013" xr:uid="{994509FE-E84F-4FE9-BEF9-273EE1505508}"/>
    <cellStyle name="Comma 6 13" xfId="4218" xr:uid="{3ACCA144-7BA8-41B8-A6C4-44DFD2E4611E}"/>
    <cellStyle name="Comma 6 14" xfId="54422" xr:uid="{50185322-8858-482B-BEDC-02EE6423276A}"/>
    <cellStyle name="Comma 6 2" xfId="618" xr:uid="{6008823A-6A05-4BE2-9AB1-2ACCF0B200BF}"/>
    <cellStyle name="Comma 6 2 2" xfId="4221" xr:uid="{ECD9B9EA-5C4E-4467-B696-582861ECDB8C}"/>
    <cellStyle name="Comma 6 2 2 2" xfId="26086" xr:uid="{E4531C00-C775-4821-A225-B031ECFD73DC}"/>
    <cellStyle name="Comma 6 2 2 3" xfId="39016" xr:uid="{F0CF4C8F-EE5C-4E7E-A017-ACBE19D1B7CA}"/>
    <cellStyle name="Comma 6 2 3" xfId="21820" xr:uid="{212420A0-5302-4F90-A2E1-36CE5A8AB7E3}"/>
    <cellStyle name="Comma 6 2 4" xfId="39015" xr:uid="{DF705221-EFD5-4713-AAA1-61533CE500AA}"/>
    <cellStyle name="Comma 6 2 5" xfId="4220" xr:uid="{0635307D-BED5-41A7-BC78-E32F85BF4459}"/>
    <cellStyle name="Comma 6 2 6" xfId="54423" xr:uid="{FF1BD075-44FE-4AD8-882F-11C978F89867}"/>
    <cellStyle name="Comma 6 3" xfId="619" xr:uid="{739CCFF1-AEC8-4C20-A82B-E888B0C3327E}"/>
    <cellStyle name="Comma 6 3 2" xfId="4223" xr:uid="{93A8CC4D-C9E8-4867-A6B3-FCF0D65C2344}"/>
    <cellStyle name="Comma 6 3 2 2" xfId="26087" xr:uid="{C67B09E9-97BD-4DB4-A677-0E5A6D4B89E2}"/>
    <cellStyle name="Comma 6 3 2 3" xfId="39018" xr:uid="{6D853BF5-EEE2-4D89-9747-1768CCF11BC5}"/>
    <cellStyle name="Comma 6 3 3" xfId="23049" xr:uid="{84569612-6291-414F-A17D-DB667309AC53}"/>
    <cellStyle name="Comma 6 3 4" xfId="39017" xr:uid="{E9EB4342-4FF4-4F5E-8B6F-1718B08974BC}"/>
    <cellStyle name="Comma 6 3 5" xfId="4222" xr:uid="{D11D7A54-3455-42C1-B6E4-0522F9305473}"/>
    <cellStyle name="Comma 6 3 6" xfId="54424" xr:uid="{7C94995F-B19D-4125-8E3F-656510C1813C}"/>
    <cellStyle name="Comma 6 4" xfId="620" xr:uid="{6ECC49F5-6C67-41F9-AAA2-3C6B43421EA0}"/>
    <cellStyle name="Comma 6 4 2" xfId="4225" xr:uid="{30D6D165-3FBC-4F86-A7F6-D2478B1014F0}"/>
    <cellStyle name="Comma 6 4 2 2" xfId="39020" xr:uid="{04A48FBB-5FBB-4518-BE16-9110F6388658}"/>
    <cellStyle name="Comma 6 4 3" xfId="25192" xr:uid="{19798D2C-CB6B-4178-A8E5-893EA3D60D06}"/>
    <cellStyle name="Comma 6 4 4" xfId="39019" xr:uid="{AD8F89D2-8449-41B7-A2FF-CB7B01AF5E24}"/>
    <cellStyle name="Comma 6 4 5" xfId="4224" xr:uid="{D08C0F14-DB07-45E7-AB40-8952D1E423AC}"/>
    <cellStyle name="Comma 6 4 6" xfId="54425" xr:uid="{668B4C8F-9C83-4B17-8293-A2D829DA8611}"/>
    <cellStyle name="Comma 6 5" xfId="621" xr:uid="{91D105CA-B1BA-4E56-AECB-01F32114C9A3}"/>
    <cellStyle name="Comma 6 5 2" xfId="4227" xr:uid="{DBA71722-1E3A-42A6-8CDD-D093804B4DAF}"/>
    <cellStyle name="Comma 6 5 2 2" xfId="39022" xr:uid="{1AF49A01-D7E3-43B7-835C-5B2B750453AD}"/>
    <cellStyle name="Comma 6 5 3" xfId="39021" xr:uid="{C5067438-0A3B-4937-84BB-82488AC6B931}"/>
    <cellStyle name="Comma 6 5 4" xfId="4226" xr:uid="{FEA9505D-5F13-47AE-9FF6-965CC99C9826}"/>
    <cellStyle name="Comma 6 5 5" xfId="54426" xr:uid="{226FBC45-E12E-48AB-96A6-678E9BD07CB8}"/>
    <cellStyle name="Comma 6 6" xfId="622" xr:uid="{07D14574-438D-4E84-8B1F-AAAD56F44823}"/>
    <cellStyle name="Comma 6 6 2" xfId="4229" xr:uid="{9E760F51-5B86-45A8-BF42-868C04305AAE}"/>
    <cellStyle name="Comma 6 6 2 2" xfId="39024" xr:uid="{E23B4F50-7033-4FFB-826A-0CA7EB0C3319}"/>
    <cellStyle name="Comma 6 6 3" xfId="39023" xr:uid="{8D8AA572-F648-413F-B402-A01C97E9D7E9}"/>
    <cellStyle name="Comma 6 6 4" xfId="4228" xr:uid="{B214E021-44C2-4ED2-8888-B05F3EE84026}"/>
    <cellStyle name="Comma 6 6 5" xfId="54427" xr:uid="{B64DC3EE-4066-45C0-A0EE-F7CDC9A99488}"/>
    <cellStyle name="Comma 6 7" xfId="623" xr:uid="{DB04328A-7A68-4101-9694-1CEEC051CB0C}"/>
    <cellStyle name="Comma 6 7 2" xfId="4231" xr:uid="{49709B56-6D35-4F60-8690-A900329AF16E}"/>
    <cellStyle name="Comma 6 7 2 2" xfId="39026" xr:uid="{76161EFE-EB09-4ED5-B17E-0FB2ECC8D973}"/>
    <cellStyle name="Comma 6 7 3" xfId="39025" xr:uid="{1AAC5F53-A1B8-4AD2-AC5A-03E9D26A45E8}"/>
    <cellStyle name="Comma 6 7 4" xfId="4230" xr:uid="{1C0939A5-3E64-4326-BA84-1179347E45BF}"/>
    <cellStyle name="Comma 6 7 5" xfId="54428" xr:uid="{234B3D17-0885-42DE-8D8A-1361849DE932}"/>
    <cellStyle name="Comma 6 8" xfId="624" xr:uid="{CC367ED2-08DC-4BF3-9304-684617D67631}"/>
    <cellStyle name="Comma 6 8 2" xfId="4233" xr:uid="{DEB2D1A9-1747-4408-BCDE-76F90EC295C8}"/>
    <cellStyle name="Comma 6 8 2 2" xfId="39028" xr:uid="{B2FE927B-95E1-42C0-9FCD-29C340581D31}"/>
    <cellStyle name="Comma 6 8 3" xfId="39027" xr:uid="{B3E08B4F-2FD3-4C4D-AC4D-85268F356905}"/>
    <cellStyle name="Comma 6 8 4" xfId="4232" xr:uid="{DAED6F17-5994-4ADC-A740-E9AB490345B8}"/>
    <cellStyle name="Comma 6 8 5" xfId="54429" xr:uid="{0EA7C923-BA74-4385-9D71-C2876A102186}"/>
    <cellStyle name="Comma 6 9" xfId="4234" xr:uid="{078533E1-D2C2-4EE6-88CD-9BB07BF236FE}"/>
    <cellStyle name="Comma 6 9 2" xfId="39029" xr:uid="{49F85A2F-13D9-47F3-BB9C-5E25E05050BF}"/>
    <cellStyle name="Comma 7" xfId="625" xr:uid="{320B562B-1DA9-4E2C-99CB-0F603F45105F}"/>
    <cellStyle name="Comma 7 10" xfId="626" xr:uid="{F4F0E5D0-FC7A-45E8-8CB2-590130A3F825}"/>
    <cellStyle name="Comma 7 10 2" xfId="4237" xr:uid="{0F3188D6-8CBE-4714-BD9C-3059B09AE804}"/>
    <cellStyle name="Comma 7 10 2 2" xfId="39032" xr:uid="{4E0E11F6-0780-43AF-BB55-D9BDCDC3821B}"/>
    <cellStyle name="Comma 7 10 3" xfId="39031" xr:uid="{EE205BB0-3767-460D-8CAF-0E3A183C5C47}"/>
    <cellStyle name="Comma 7 10 4" xfId="4236" xr:uid="{B858F6C0-5FE9-46E6-8CAF-4B2876321062}"/>
    <cellStyle name="Comma 7 10 5" xfId="54430" xr:uid="{04A45495-431D-4FE6-8484-98ED1E75D105}"/>
    <cellStyle name="Comma 7 11" xfId="627" xr:uid="{7C89DA23-7816-41B9-A44B-DF274C7A6FDC}"/>
    <cellStyle name="Comma 7 11 2" xfId="4239" xr:uid="{A6A672E9-F9FE-46CE-A76B-A1F0C5CF1191}"/>
    <cellStyle name="Comma 7 11 2 2" xfId="39034" xr:uid="{311C5022-C582-4ECF-A539-832F27722E9A}"/>
    <cellStyle name="Comma 7 11 3" xfId="39033" xr:uid="{8D789B52-2CDD-4DF1-B552-F4473D4AADE6}"/>
    <cellStyle name="Comma 7 11 4" xfId="4238" xr:uid="{68831E54-9647-49C3-ABF6-1EABDEBC2E38}"/>
    <cellStyle name="Comma 7 11 5" xfId="54431" xr:uid="{3D47ED7A-99A9-445D-BB7B-439C1DB41D96}"/>
    <cellStyle name="Comma 7 12" xfId="628" xr:uid="{A8988E15-C663-4014-8382-0F59A05E585A}"/>
    <cellStyle name="Comma 7 12 2" xfId="4241" xr:uid="{A17FA839-30B4-4C43-AE76-4BE31E54CABF}"/>
    <cellStyle name="Comma 7 12 2 2" xfId="39036" xr:uid="{5EA023D8-C509-4026-9153-E80224E80964}"/>
    <cellStyle name="Comma 7 12 3" xfId="39035" xr:uid="{47D92722-02EE-410D-BF76-8CB93267A077}"/>
    <cellStyle name="Comma 7 12 4" xfId="4240" xr:uid="{0964AC47-7B3B-42DA-99CB-79B025F6D79D}"/>
    <cellStyle name="Comma 7 12 5" xfId="54432" xr:uid="{C0D41786-24C0-4A26-8FE6-864F03E77692}"/>
    <cellStyle name="Comma 7 13" xfId="629" xr:uid="{61DB1C80-C38D-47E4-A859-D993D429DFAC}"/>
    <cellStyle name="Comma 7 13 2" xfId="4243" xr:uid="{568CFAE2-E3D3-467D-8E1F-DA22E92E2E74}"/>
    <cellStyle name="Comma 7 13 2 2" xfId="39038" xr:uid="{CE9E3660-754D-4930-BB74-6453543B0271}"/>
    <cellStyle name="Comma 7 13 3" xfId="39037" xr:uid="{EE1C4460-B240-4030-AB98-84ADAA6CC467}"/>
    <cellStyle name="Comma 7 13 4" xfId="4242" xr:uid="{10E429BC-D036-4A24-80FE-284BB7CF8DCE}"/>
    <cellStyle name="Comma 7 13 5" xfId="54433" xr:uid="{35CD04FF-464D-4317-9869-1EF069F62283}"/>
    <cellStyle name="Comma 7 14" xfId="630" xr:uid="{F0946BEC-713C-4CE6-BD40-FD4880E903F7}"/>
    <cellStyle name="Comma 7 14 2" xfId="4245" xr:uid="{6CAE50F4-A4B5-4275-9195-7F4F5DBB9C4B}"/>
    <cellStyle name="Comma 7 14 2 2" xfId="39040" xr:uid="{7E0A22BF-AAB8-4F50-A963-4912F9E8D649}"/>
    <cellStyle name="Comma 7 14 3" xfId="39039" xr:uid="{89F02B4C-AE90-4980-9219-22483E3B016D}"/>
    <cellStyle name="Comma 7 14 4" xfId="4244" xr:uid="{AFAA0A94-3C27-4700-AFDE-F4CB4D0D5B32}"/>
    <cellStyle name="Comma 7 14 5" xfId="54434" xr:uid="{0D249E44-441C-4B04-9E3D-A9B5F6432F3E}"/>
    <cellStyle name="Comma 7 15" xfId="631" xr:uid="{816B57A7-809B-4179-BB01-73A197F2AB3E}"/>
    <cellStyle name="Comma 7 15 2" xfId="4247" xr:uid="{6A611413-4D38-4186-897C-6876EAE2AF98}"/>
    <cellStyle name="Comma 7 15 2 2" xfId="39042" xr:uid="{F5D79CA1-8727-41B0-B19C-5A63A9884426}"/>
    <cellStyle name="Comma 7 15 3" xfId="39041" xr:uid="{D8C3A7BA-6FD4-4BA0-A977-91399E4E87AB}"/>
    <cellStyle name="Comma 7 15 4" xfId="4246" xr:uid="{4FAD1C62-4E7D-4D10-97F1-078D3124B75B}"/>
    <cellStyle name="Comma 7 15 5" xfId="54435" xr:uid="{EB4D8041-0082-46C8-ABD2-87B293FE3BB6}"/>
    <cellStyle name="Comma 7 16" xfId="632" xr:uid="{2AFEA77C-8FF3-4235-9412-FA37FDC94DFE}"/>
    <cellStyle name="Comma 7 16 2" xfId="4249" xr:uid="{700DE2DA-3136-4CE0-AD0E-A56E1AF4E8BA}"/>
    <cellStyle name="Comma 7 16 2 2" xfId="39044" xr:uid="{D446B35E-6CD3-4183-ADF0-3AD3084CC448}"/>
    <cellStyle name="Comma 7 16 3" xfId="39043" xr:uid="{65FBD468-3D1A-4EC2-A317-87D4D8017C83}"/>
    <cellStyle name="Comma 7 16 4" xfId="4248" xr:uid="{12D43CA6-8E7E-4200-BE23-42625AC84A1D}"/>
    <cellStyle name="Comma 7 16 5" xfId="54436" xr:uid="{F6584811-F794-4C6F-8FA5-FC643404C3A1}"/>
    <cellStyle name="Comma 7 17" xfId="633" xr:uid="{08029A13-BEAD-46CF-BCBF-D492593D323B}"/>
    <cellStyle name="Comma 7 17 2" xfId="4251" xr:uid="{D7A38879-6839-4213-A5EE-904720EAA583}"/>
    <cellStyle name="Comma 7 17 2 2" xfId="39046" xr:uid="{D709B695-919C-475A-B02C-D1226DEC17D7}"/>
    <cellStyle name="Comma 7 17 3" xfId="39045" xr:uid="{E9517B15-EAB0-452E-8F79-0A1D70039C4F}"/>
    <cellStyle name="Comma 7 17 4" xfId="4250" xr:uid="{10ED4E7B-5327-45B6-9ECB-6E57FF399E8C}"/>
    <cellStyle name="Comma 7 17 5" xfId="54437" xr:uid="{B3704249-AE2C-43A2-B157-5AFE45AC9643}"/>
    <cellStyle name="Comma 7 18" xfId="634" xr:uid="{C4490ABF-0F18-4800-BC9E-F665195DCA51}"/>
    <cellStyle name="Comma 7 18 2" xfId="4253" xr:uid="{E8A54BD3-5F03-4100-969F-760BAB1F57EA}"/>
    <cellStyle name="Comma 7 18 2 2" xfId="39048" xr:uid="{177551AE-BB74-44C4-9013-C97CC487E571}"/>
    <cellStyle name="Comma 7 18 3" xfId="39047" xr:uid="{6264314D-E23E-40A8-A0AD-06ACD760BD52}"/>
    <cellStyle name="Comma 7 18 4" xfId="4252" xr:uid="{87E316A4-4DF6-4FB0-881F-2B3BFBB45ED9}"/>
    <cellStyle name="Comma 7 18 5" xfId="54438" xr:uid="{25F98D88-8B5C-473D-B061-61714E5FF687}"/>
    <cellStyle name="Comma 7 19" xfId="635" xr:uid="{D546E899-420B-4F21-99F5-E5DDB8B041FE}"/>
    <cellStyle name="Comma 7 19 2" xfId="4255" xr:uid="{1491BE16-C6E0-406F-B884-EE3E658FADCA}"/>
    <cellStyle name="Comma 7 19 2 2" xfId="39050" xr:uid="{54B6D896-67E2-4E5E-B6F7-2AA755C68CEF}"/>
    <cellStyle name="Comma 7 19 3" xfId="39049" xr:uid="{EEEB8CA7-6629-4077-B576-5224D672334B}"/>
    <cellStyle name="Comma 7 19 4" xfId="4254" xr:uid="{D3C9E013-91C4-405D-B95A-96196919AA2C}"/>
    <cellStyle name="Comma 7 19 5" xfId="54439" xr:uid="{786DEB56-0483-45F8-A698-86B4E7BD0055}"/>
    <cellStyle name="Comma 7 2" xfId="636" xr:uid="{B3627C25-2441-4CF1-B4D4-456EB8E56CE1}"/>
    <cellStyle name="Comma 7 2 2" xfId="4257" xr:uid="{98B1B55F-D0A5-4D76-8E43-292181F55C6F}"/>
    <cellStyle name="Comma 7 2 2 2" xfId="26089" xr:uid="{EEC7109F-8212-4306-8F70-0055DBB8CBA8}"/>
    <cellStyle name="Comma 7 2 2 2 2" xfId="29319" xr:uid="{E2696F4B-12BB-4E07-B92E-07D4777D834C}"/>
    <cellStyle name="Comma 7 2 2 2 2 2" xfId="34512" xr:uid="{5EF8A1AF-230C-482C-9BA5-12342EDE9B75}"/>
    <cellStyle name="Comma 7 2 2 2 3" xfId="32345" xr:uid="{399F5A4D-FEEB-46FC-AD52-35791F67784A}"/>
    <cellStyle name="Comma 7 2 2 3" xfId="39052" xr:uid="{21A9D29A-A695-40E5-9B81-5E9C941A8A3B}"/>
    <cellStyle name="Comma 7 2 3" xfId="27025" xr:uid="{2EA534C0-DFB8-48B3-ABFD-316EBF74AED0}"/>
    <cellStyle name="Comma 7 2 3 2" xfId="29469" xr:uid="{30AB6A72-9EED-4927-98BA-60E4FA69A0CF}"/>
    <cellStyle name="Comma 7 2 3 2 2" xfId="34662" xr:uid="{10655A4D-CEE2-4575-8AFE-924F2975B70E}"/>
    <cellStyle name="Comma 7 2 3 3" xfId="32495" xr:uid="{4AC9AAE1-053C-45F9-8D31-8365EAF3C88B}"/>
    <cellStyle name="Comma 7 2 4" xfId="27158" xr:uid="{403633B9-43A3-4E08-A698-0009E2901504}"/>
    <cellStyle name="Comma 7 2 4 2" xfId="29602" xr:uid="{90BCFD9F-79A7-4613-871D-10EB80B5B6B6}"/>
    <cellStyle name="Comma 7 2 4 2 2" xfId="34795" xr:uid="{44460898-6F29-40F1-9D6D-283F3C347F0F}"/>
    <cellStyle name="Comma 7 2 4 3" xfId="32628" xr:uid="{0DBFB4DE-EBF5-4E33-8078-A3938CA597FC}"/>
    <cellStyle name="Comma 7 2 5" xfId="22991" xr:uid="{56F91D55-B213-4681-9802-5DD68C5A0E10}"/>
    <cellStyle name="Comma 7 2 5 2" xfId="29071" xr:uid="{390C8276-CE3E-4699-B3A8-691604BFFA49}"/>
    <cellStyle name="Comma 7 2 5 2 2" xfId="34279" xr:uid="{8CC5E74C-D3D5-4605-9EE0-69630E94C464}"/>
    <cellStyle name="Comma 7 2 5 3" xfId="32108" xr:uid="{F3976E05-A0A4-43CE-BAB4-7CA53BE55124}"/>
    <cellStyle name="Comma 7 2 6" xfId="39051" xr:uid="{0E52635B-9059-410D-B156-20F8D15FC197}"/>
    <cellStyle name="Comma 7 2 7" xfId="4256" xr:uid="{0B1057E4-BB0A-4463-A997-3079BF4E926B}"/>
    <cellStyle name="Comma 7 2 8" xfId="54440" xr:uid="{319636F5-C15E-43B7-99C9-8460B95E7553}"/>
    <cellStyle name="Comma 7 20" xfId="637" xr:uid="{783A5BA3-67BB-4476-BD48-AE4FD8A8F924}"/>
    <cellStyle name="Comma 7 20 2" xfId="4259" xr:uid="{49EB0866-22F2-42C1-B36B-1A6E4AB0E118}"/>
    <cellStyle name="Comma 7 20 2 2" xfId="39054" xr:uid="{509D1C23-DC9D-4571-87E3-0879781AF51E}"/>
    <cellStyle name="Comma 7 20 3" xfId="39053" xr:uid="{5E998D53-CC46-4781-9D18-0ADDD704D7F3}"/>
    <cellStyle name="Comma 7 20 4" xfId="4258" xr:uid="{B577356C-74C3-42A1-9160-6B3916B7F8BD}"/>
    <cellStyle name="Comma 7 20 5" xfId="54441" xr:uid="{4F24D463-9B3B-475F-8272-919D35697161}"/>
    <cellStyle name="Comma 7 21" xfId="638" xr:uid="{0596DA76-A6D5-4908-AE2A-A86D868F6241}"/>
    <cellStyle name="Comma 7 21 2" xfId="4261" xr:uid="{C90E82E6-0D7B-47EA-9D38-AC3B53EC465A}"/>
    <cellStyle name="Comma 7 21 2 2" xfId="39056" xr:uid="{D054639F-8509-4326-99C2-2DC4392C8F93}"/>
    <cellStyle name="Comma 7 21 3" xfId="39055" xr:uid="{1FD655FE-810C-411D-B9A9-66B2FF972973}"/>
    <cellStyle name="Comma 7 21 4" xfId="4260" xr:uid="{FADC4EEC-236F-4AC5-AD5A-9B5513623FBB}"/>
    <cellStyle name="Comma 7 21 5" xfId="54442" xr:uid="{91FE0A8D-FE84-4E06-9A3A-63CBCF74A3C5}"/>
    <cellStyle name="Comma 7 22" xfId="21742" xr:uid="{350D5EDD-6FE7-4977-927F-1BBD5DB5C25D}"/>
    <cellStyle name="Comma 7 22 2" xfId="29056" xr:uid="{6EA5A7BD-8B80-4008-9A6B-D70810DBEA29}"/>
    <cellStyle name="Comma 7 22 2 2" xfId="34264" xr:uid="{D30CEE62-ABBA-464A-8EBA-CFF171A4F421}"/>
    <cellStyle name="Comma 7 22 3" xfId="32093" xr:uid="{9D751F29-910E-4220-86B8-8DF8DA60A850}"/>
    <cellStyle name="Comma 7 23" xfId="39030" xr:uid="{D20593DF-B67E-486E-8F82-601B9EC6C76F}"/>
    <cellStyle name="Comma 7 24" xfId="4235" xr:uid="{DFF51671-0B58-4620-B158-89F019CFCF46}"/>
    <cellStyle name="Comma 7 3" xfId="639" xr:uid="{94B28D04-0799-4F43-9231-44F2F443610B}"/>
    <cellStyle name="Comma 7 3 10" xfId="640" xr:uid="{AF3C24FE-0A88-443C-9F72-43B8E520F78A}"/>
    <cellStyle name="Comma 7 3 10 2" xfId="4264" xr:uid="{4F10D086-53E4-4E64-B01F-6C414C445481}"/>
    <cellStyle name="Comma 7 3 10 2 2" xfId="39059" xr:uid="{B0F7AE8A-CCBD-4D9A-9ABC-5DFA08CFBC17}"/>
    <cellStyle name="Comma 7 3 10 3" xfId="39058" xr:uid="{059363BC-C1BF-4A7E-A39C-6C50913D67D2}"/>
    <cellStyle name="Comma 7 3 10 4" xfId="4263" xr:uid="{147C9D05-9027-40ED-A20B-5261EA39CC86}"/>
    <cellStyle name="Comma 7 3 10 5" xfId="54444" xr:uid="{82275145-A0CB-449C-A45A-2D2317440EF6}"/>
    <cellStyle name="Comma 7 3 11" xfId="641" xr:uid="{67025770-A3C7-4A76-BA4B-DF65EA1ABF45}"/>
    <cellStyle name="Comma 7 3 11 2" xfId="4266" xr:uid="{8066AC18-B8DE-45E5-88ED-2B331501828B}"/>
    <cellStyle name="Comma 7 3 11 2 2" xfId="39061" xr:uid="{DA8DB7E5-B1D8-4C9E-8D6D-5C90F699093B}"/>
    <cellStyle name="Comma 7 3 11 3" xfId="39060" xr:uid="{BC626D21-2067-4872-BDBC-5DB335CD29AE}"/>
    <cellStyle name="Comma 7 3 11 4" xfId="4265" xr:uid="{C8029ACA-2D0E-4F47-855A-9872204E34C2}"/>
    <cellStyle name="Comma 7 3 11 5" xfId="54445" xr:uid="{4D76EF4F-9A1D-4706-92E6-760A5FD6054C}"/>
    <cellStyle name="Comma 7 3 12" xfId="642" xr:uid="{12D47653-899B-438E-8C5E-ED711EECBD09}"/>
    <cellStyle name="Comma 7 3 12 2" xfId="4268" xr:uid="{A542FF47-4685-407F-86BB-0FEFAFD11873}"/>
    <cellStyle name="Comma 7 3 12 2 2" xfId="39063" xr:uid="{6BC8F7A0-2B83-4C73-A775-A2BA4BBD837C}"/>
    <cellStyle name="Comma 7 3 12 3" xfId="39062" xr:uid="{FED36074-3676-41E9-8677-91F0BA4B5A55}"/>
    <cellStyle name="Comma 7 3 12 4" xfId="4267" xr:uid="{55CC9D9B-D281-4B3D-A460-3FAA2792A867}"/>
    <cellStyle name="Comma 7 3 12 5" xfId="54446" xr:uid="{D89B41FA-7491-4FF4-B0FD-FDD21D338512}"/>
    <cellStyle name="Comma 7 3 13" xfId="643" xr:uid="{92E52E42-DB84-440D-91B3-783476CB5D8E}"/>
    <cellStyle name="Comma 7 3 13 2" xfId="4270" xr:uid="{F05FA593-A89B-4E1C-AD67-AC09C825223D}"/>
    <cellStyle name="Comma 7 3 13 2 2" xfId="39065" xr:uid="{97A88D67-DC82-4D45-8AB0-5F5775085832}"/>
    <cellStyle name="Comma 7 3 13 3" xfId="39064" xr:uid="{10355999-06C0-426B-A9C5-DC8EDED8354B}"/>
    <cellStyle name="Comma 7 3 13 4" xfId="4269" xr:uid="{4884F1A0-951E-4B6B-B96F-AFD223A1ED1B}"/>
    <cellStyle name="Comma 7 3 13 5" xfId="54447" xr:uid="{759898B8-1FC3-4EFF-99AD-840CFD169A56}"/>
    <cellStyle name="Comma 7 3 14" xfId="644" xr:uid="{425A52B9-9755-4253-B823-8F5A173712B9}"/>
    <cellStyle name="Comma 7 3 14 2" xfId="4272" xr:uid="{CCC9B651-0F76-4716-A2C5-5C1668064629}"/>
    <cellStyle name="Comma 7 3 14 2 2" xfId="39067" xr:uid="{4C9A5B10-9EE4-450A-9B33-09638DDA2817}"/>
    <cellStyle name="Comma 7 3 14 3" xfId="39066" xr:uid="{E0EFC766-71A6-410D-91F0-0FE47B82BE5E}"/>
    <cellStyle name="Comma 7 3 14 4" xfId="4271" xr:uid="{2C321775-45F6-48DA-A7FA-ACD4067DE0A3}"/>
    <cellStyle name="Comma 7 3 14 5" xfId="54448" xr:uid="{C91D6C24-D41A-4A84-B6F0-E54DAEE65F5D}"/>
    <cellStyle name="Comma 7 3 15" xfId="645" xr:uid="{BB8907DD-ED6C-4EB2-AD61-0222490D6D0C}"/>
    <cellStyle name="Comma 7 3 15 2" xfId="4274" xr:uid="{413DE06A-70E2-454C-9CD3-4CC712486009}"/>
    <cellStyle name="Comma 7 3 15 2 2" xfId="39069" xr:uid="{5F054304-A9A5-4BA7-A7EE-2C56C3CABEF8}"/>
    <cellStyle name="Comma 7 3 15 3" xfId="39068" xr:uid="{9A4E831F-AFC4-4CE4-A43E-441920762D8D}"/>
    <cellStyle name="Comma 7 3 15 4" xfId="4273" xr:uid="{DE029544-9FE3-46DB-878C-900285F91F68}"/>
    <cellStyle name="Comma 7 3 15 5" xfId="54449" xr:uid="{D3820E22-2A7C-420A-8D52-901FCE5D4E81}"/>
    <cellStyle name="Comma 7 3 16" xfId="26088" xr:uid="{2A90B047-8252-4B1C-BBAE-B2D2AB22B081}"/>
    <cellStyle name="Comma 7 3 16 2" xfId="29318" xr:uid="{72715CD3-0E36-470A-B31A-C1F47440AD7A}"/>
    <cellStyle name="Comma 7 3 16 2 2" xfId="34511" xr:uid="{8128A7F2-597D-49AD-B36E-B51A2828EAB9}"/>
    <cellStyle name="Comma 7 3 16 3" xfId="32344" xr:uid="{9999792F-C929-461F-9920-B9D64C187C7C}"/>
    <cellStyle name="Comma 7 3 16 4" xfId="36424" xr:uid="{7E4D4A8B-7D0A-4BCB-B90C-8ACE43A68FD4}"/>
    <cellStyle name="Comma 7 3 17" xfId="39057" xr:uid="{A38766AD-6D4F-4FA1-8C1B-DD7BCDA0AA6F}"/>
    <cellStyle name="Comma 7 3 18" xfId="4262" xr:uid="{9168F31D-4016-470E-A483-50799C6FABCC}"/>
    <cellStyle name="Comma 7 3 19" xfId="54443" xr:uid="{3769B412-DF6F-4C86-A6D6-513E306AC385}"/>
    <cellStyle name="Comma 7 3 2" xfId="646" xr:uid="{85037995-B299-4E27-90B6-668007B5B20E}"/>
    <cellStyle name="Comma 7 3 2 2" xfId="4276" xr:uid="{D1D2FCAA-C17B-4CFC-A15A-5A39E7221FF0}"/>
    <cellStyle name="Comma 7 3 2 2 2" xfId="39071" xr:uid="{3DB74CE5-2C39-4425-B790-FE4A5CFA85F0}"/>
    <cellStyle name="Comma 7 3 2 3" xfId="39070" xr:uid="{723CB42E-8022-4AFD-B447-E9210CC5EE5C}"/>
    <cellStyle name="Comma 7 3 2 4" xfId="4275" xr:uid="{96C43505-3035-4161-AAF3-DD0C59AF5341}"/>
    <cellStyle name="Comma 7 3 2 5" xfId="54450" xr:uid="{3E0799E0-FC5F-489B-B401-B21184261AE1}"/>
    <cellStyle name="Comma 7 3 3" xfId="647" xr:uid="{ABD1E40A-C6CD-4232-8A0C-67FD92601224}"/>
    <cellStyle name="Comma 7 3 3 2" xfId="4278" xr:uid="{4FE12CA7-497D-4A37-8FA9-24D719164CC5}"/>
    <cellStyle name="Comma 7 3 3 2 2" xfId="39073" xr:uid="{006007D2-4A0F-4191-BB06-A23AF8FCE400}"/>
    <cellStyle name="Comma 7 3 3 3" xfId="39072" xr:uid="{51E12ACC-865B-45E8-BFF3-04D87DF10DE6}"/>
    <cellStyle name="Comma 7 3 3 4" xfId="4277" xr:uid="{47E594F6-16CB-4D1F-B8C5-5A673CBF707B}"/>
    <cellStyle name="Comma 7 3 3 5" xfId="54451" xr:uid="{BCF25E87-E148-489A-A2E7-CE7C84813C45}"/>
    <cellStyle name="Comma 7 3 4" xfId="648" xr:uid="{53DEEBAD-B467-4FF0-AE20-D0EFEC062D25}"/>
    <cellStyle name="Comma 7 3 4 2" xfId="4280" xr:uid="{789B6400-4EC4-4752-877C-A03A80048944}"/>
    <cellStyle name="Comma 7 3 4 2 2" xfId="39075" xr:uid="{BABA6D01-793B-43DD-83EB-F66DB30C46E9}"/>
    <cellStyle name="Comma 7 3 4 3" xfId="39074" xr:uid="{8B517D4C-272A-4FDC-9B74-E2DCDB9748B6}"/>
    <cellStyle name="Comma 7 3 4 4" xfId="4279" xr:uid="{BE35E943-8431-4DA7-841A-30C89140A20B}"/>
    <cellStyle name="Comma 7 3 4 5" xfId="54452" xr:uid="{BF716167-F5B7-436D-9B31-7B4D9B476C9A}"/>
    <cellStyle name="Comma 7 3 5" xfId="649" xr:uid="{23691EB2-F3C7-4F3C-AF31-41B45786FF5C}"/>
    <cellStyle name="Comma 7 3 5 2" xfId="4282" xr:uid="{96043509-98A5-459C-BD2F-BF345B2139EF}"/>
    <cellStyle name="Comma 7 3 5 2 2" xfId="39077" xr:uid="{29593C72-FB30-4088-8B33-3559525F8E6E}"/>
    <cellStyle name="Comma 7 3 5 3" xfId="39076" xr:uid="{B37BECFB-135B-413D-AE1A-77856D876B93}"/>
    <cellStyle name="Comma 7 3 5 4" xfId="4281" xr:uid="{AC4184F6-2055-4E44-A848-5A366A451282}"/>
    <cellStyle name="Comma 7 3 5 5" xfId="54453" xr:uid="{8DC0B12D-71BE-45BD-8753-BA920155C603}"/>
    <cellStyle name="Comma 7 3 6" xfId="650" xr:uid="{2F0BC24B-0D3A-4A3A-BDB2-63C3D7E4E16B}"/>
    <cellStyle name="Comma 7 3 6 2" xfId="4284" xr:uid="{A5B88E0F-C049-4324-843B-FFA704CA1D01}"/>
    <cellStyle name="Comma 7 3 6 2 2" xfId="39079" xr:uid="{332C7812-5C7C-42C8-9A02-DC388911F932}"/>
    <cellStyle name="Comma 7 3 6 3" xfId="39078" xr:uid="{CC50F568-55CF-4BD6-AC8B-BC9600FF3BA7}"/>
    <cellStyle name="Comma 7 3 6 4" xfId="4283" xr:uid="{CA8403EF-E54A-42FD-A1E8-B56F9DF3F7F9}"/>
    <cellStyle name="Comma 7 3 6 5" xfId="54454" xr:uid="{36B73706-1253-45A2-9B00-E6678FFD75BE}"/>
    <cellStyle name="Comma 7 3 7" xfId="651" xr:uid="{3440FC10-FBC4-49E3-8097-847A09171A82}"/>
    <cellStyle name="Comma 7 3 7 2" xfId="4286" xr:uid="{EDF16400-FC2D-4C8E-A3F6-C679A795761A}"/>
    <cellStyle name="Comma 7 3 7 2 2" xfId="39081" xr:uid="{F509774A-E1DA-484C-983B-9AD87D818967}"/>
    <cellStyle name="Comma 7 3 7 3" xfId="39080" xr:uid="{75D9B339-BA9E-4443-9DAA-073D9E91754C}"/>
    <cellStyle name="Comma 7 3 7 4" xfId="4285" xr:uid="{1DEF404E-692F-4419-9D20-D3DC26FFAB58}"/>
    <cellStyle name="Comma 7 3 7 5" xfId="54455" xr:uid="{C87D52CB-4988-4BA4-9BD2-91501A2D482B}"/>
    <cellStyle name="Comma 7 3 8" xfId="652" xr:uid="{BB8B34A3-0EC0-4251-B9D3-E5C113CB5BF5}"/>
    <cellStyle name="Comma 7 3 8 2" xfId="4288" xr:uid="{F58391D2-4B40-4084-BADC-A3D88D7D6F91}"/>
    <cellStyle name="Comma 7 3 8 2 2" xfId="39083" xr:uid="{F2D71149-05BA-45BC-BF5B-ECB2FA94DFEB}"/>
    <cellStyle name="Comma 7 3 8 3" xfId="39082" xr:uid="{0F2D9702-2DF6-4E97-930E-F169FF1D1626}"/>
    <cellStyle name="Comma 7 3 8 4" xfId="4287" xr:uid="{89D07E32-0C8E-4EA9-883E-312B19FEFA47}"/>
    <cellStyle name="Comma 7 3 8 5" xfId="54456" xr:uid="{B7B6FA1B-7448-4862-BE79-D08E5A82BAD8}"/>
    <cellStyle name="Comma 7 3 9" xfId="653" xr:uid="{A9F95220-1FF8-4A0F-A943-22D402FB0EB4}"/>
    <cellStyle name="Comma 7 3 9 2" xfId="4290" xr:uid="{C8A9B5CA-F2BB-4959-9363-6D26003592BC}"/>
    <cellStyle name="Comma 7 3 9 2 2" xfId="39085" xr:uid="{F44CCB0A-DE4D-4586-9D3B-D9DAF6A16C77}"/>
    <cellStyle name="Comma 7 3 9 3" xfId="39084" xr:uid="{4A42B913-D0CF-4B9F-990A-9178A6EB78EC}"/>
    <cellStyle name="Comma 7 3 9 4" xfId="4289" xr:uid="{93DC5A22-F57A-471D-922F-D8B26671BE60}"/>
    <cellStyle name="Comma 7 3 9 5" xfId="54457" xr:uid="{0162616D-2F5B-4164-8E6D-BD74B8EF1ECD}"/>
    <cellStyle name="Comma 7 4" xfId="654" xr:uid="{E8E02416-254C-4A7D-BE2E-7732A7155EEA}"/>
    <cellStyle name="Comma 7 4 2" xfId="4292" xr:uid="{D5596528-2367-4801-89E3-797225445AA4}"/>
    <cellStyle name="Comma 7 4 2 2" xfId="39087" xr:uid="{528F07C7-873F-422D-9A9E-189BCFC2CC13}"/>
    <cellStyle name="Comma 7 4 3" xfId="27015" xr:uid="{BE644EBE-4EFB-40B2-BC4D-13391DDC26B4}"/>
    <cellStyle name="Comma 7 4 3 2" xfId="29459" xr:uid="{4928F60D-71F6-49D3-97A8-CFEE71064CF8}"/>
    <cellStyle name="Comma 7 4 3 2 2" xfId="34652" xr:uid="{8A42411C-76D9-4102-9BAD-80235FFC1900}"/>
    <cellStyle name="Comma 7 4 3 3" xfId="32485" xr:uid="{6B414B2E-B2E0-4EC7-89E2-2CD0E4833060}"/>
    <cellStyle name="Comma 7 4 4" xfId="39086" xr:uid="{6D84FEF1-116E-4A0D-BC4F-172935CF4B2E}"/>
    <cellStyle name="Comma 7 4 5" xfId="4291" xr:uid="{9F3DAE02-C99E-4F56-B78B-444F88C33D30}"/>
    <cellStyle name="Comma 7 4 6" xfId="54458" xr:uid="{B81D0CF1-3DD6-4F82-B51F-4355ACE6B1E2}"/>
    <cellStyle name="Comma 7 5" xfId="655" xr:uid="{528801A7-4324-4473-A78E-211B06744175}"/>
    <cellStyle name="Comma 7 5 2" xfId="4294" xr:uid="{EF390CBE-67C2-4D2B-B40E-F0ACF2F7D662}"/>
    <cellStyle name="Comma 7 5 2 2" xfId="39089" xr:uid="{E52BB975-BEB5-49AA-8EC3-EFB8782C4878}"/>
    <cellStyle name="Comma 7 5 3" xfId="27148" xr:uid="{8A368A43-01BD-4CA5-AD22-D440E5B61384}"/>
    <cellStyle name="Comma 7 5 3 2" xfId="29592" xr:uid="{44C455F8-65BA-4B90-B236-363A3985F76F}"/>
    <cellStyle name="Comma 7 5 3 2 2" xfId="34785" xr:uid="{32EC6496-F0A9-4D56-BC6C-01578FE83FD5}"/>
    <cellStyle name="Comma 7 5 3 3" xfId="32618" xr:uid="{08B60906-0EBB-42EF-96CB-5F5C97449AA5}"/>
    <cellStyle name="Comma 7 5 4" xfId="39088" xr:uid="{BAED888D-0C43-45E6-94CF-3236D402D99F}"/>
    <cellStyle name="Comma 7 5 5" xfId="4293" xr:uid="{EA01F12F-DBAA-4FC4-AC0A-8EE02FEFD8A0}"/>
    <cellStyle name="Comma 7 5 6" xfId="54459" xr:uid="{696A049A-CEDE-42D0-ACDC-8F6C4135B0FC}"/>
    <cellStyle name="Comma 7 6" xfId="656" xr:uid="{D9BEF22F-B3AD-4771-A34F-AF92D03A7136}"/>
    <cellStyle name="Comma 7 6 2" xfId="4296" xr:uid="{AC66B7A9-8657-4E67-85C8-C757D6D715BE}"/>
    <cellStyle name="Comma 7 6 2 2" xfId="39091" xr:uid="{4E64E2D3-4CD2-44F0-BC01-A69FD64E5516}"/>
    <cellStyle name="Comma 7 6 3" xfId="39090" xr:uid="{EB1D6E75-7870-4215-AE0A-66E04C6806E1}"/>
    <cellStyle name="Comma 7 6 4" xfId="4295" xr:uid="{57EF7B81-DA2F-4169-B067-E2F27D1361EF}"/>
    <cellStyle name="Comma 7 6 5" xfId="54460" xr:uid="{502CB7FE-C918-433C-BB94-A5950C423699}"/>
    <cellStyle name="Comma 7 7" xfId="657" xr:uid="{FA3E466E-744F-4718-93B2-4C2BBF18B24B}"/>
    <cellStyle name="Comma 7 7 2" xfId="4298" xr:uid="{5EE8E0E1-6E75-4ECE-A934-864A685AB4B5}"/>
    <cellStyle name="Comma 7 7 2 2" xfId="39093" xr:uid="{39D5498A-C734-4BD7-AE7F-9B8AB9A2F8DC}"/>
    <cellStyle name="Comma 7 7 3" xfId="39092" xr:uid="{3180ABB1-7B15-488C-9D33-CB2F80B90982}"/>
    <cellStyle name="Comma 7 7 4" xfId="4297" xr:uid="{5E4312D9-9C67-4AD8-B52F-6C05238A486C}"/>
    <cellStyle name="Comma 7 7 5" xfId="54461" xr:uid="{FC4C7975-F650-4CD7-AE9F-BCD10843EAFC}"/>
    <cellStyle name="Comma 7 8" xfId="658" xr:uid="{CB36A185-E6B7-4E90-A181-87659FBD6E85}"/>
    <cellStyle name="Comma 7 8 2" xfId="4300" xr:uid="{26064A2D-0544-4930-950B-47DEB359246A}"/>
    <cellStyle name="Comma 7 8 2 2" xfId="39095" xr:uid="{1BE1214F-876D-46A1-990E-7A6B9235932F}"/>
    <cellStyle name="Comma 7 8 3" xfId="39094" xr:uid="{0A1B892E-0252-436F-BA73-3B7092E1BA6D}"/>
    <cellStyle name="Comma 7 8 4" xfId="4299" xr:uid="{442486B8-3730-4989-8B39-D0E8963CE745}"/>
    <cellStyle name="Comma 7 8 5" xfId="54462" xr:uid="{ABDA063E-9A75-4AE8-8BBD-1C4A783CBF5A}"/>
    <cellStyle name="Comma 7 9" xfId="659" xr:uid="{CF26CE83-D197-4359-AF80-C569183E0C05}"/>
    <cellStyle name="Comma 7 9 2" xfId="4302" xr:uid="{012BA00A-D1D2-4978-BF94-B19532D96CB4}"/>
    <cellStyle name="Comma 7 9 2 2" xfId="39097" xr:uid="{7DBAE5A7-3A8D-4B0F-87E7-DBA1C08AE7E4}"/>
    <cellStyle name="Comma 7 9 3" xfId="39096" xr:uid="{B54F49B1-F4C1-4E20-99C4-72A3F9ADC90A}"/>
    <cellStyle name="Comma 7 9 4" xfId="4301" xr:uid="{8813CC56-4FB8-4CED-8752-8EFE1E5430B1}"/>
    <cellStyle name="Comma 7 9 5" xfId="54463" xr:uid="{EEEB4894-B697-4729-8EC8-D410A7690C8C}"/>
    <cellStyle name="Comma 8" xfId="660" xr:uid="{8970B9F4-F7F5-4049-93B4-24A268A0D706}"/>
    <cellStyle name="Comma 8 10" xfId="39098" xr:uid="{725CD1E4-8ED6-45EF-82EA-B28284021AF4}"/>
    <cellStyle name="Comma 8 11" xfId="4303" xr:uid="{E427D5FA-844D-42B3-8D03-CB211A291E2B}"/>
    <cellStyle name="Comma 8 2" xfId="661" xr:uid="{04DE7D1D-D45B-4FDA-AF30-7AE0E78D22FF}"/>
    <cellStyle name="Comma 8 2 2" xfId="4305" xr:uid="{7A1DE9F7-0BE7-4988-A23C-4D3BB71AB0F8}"/>
    <cellStyle name="Comma 8 2 2 2" xfId="4306" xr:uid="{D195FF4A-3799-4A8C-9057-A37A1B557227}"/>
    <cellStyle name="Comma 8 2 2 2 2" xfId="39101" xr:uid="{4F6AEE3E-EB3E-4170-B625-81056942834A}"/>
    <cellStyle name="Comma 8 2 2 3" xfId="39100" xr:uid="{9D3ED890-823F-425F-8187-5E91A2BEBA55}"/>
    <cellStyle name="Comma 8 2 3" xfId="4307" xr:uid="{834D5492-8193-4B82-82B2-09957D3D4B77}"/>
    <cellStyle name="Comma 8 2 3 2" xfId="39102" xr:uid="{14E6D252-E806-4D11-ACD6-327DC1C73B20}"/>
    <cellStyle name="Comma 8 2 4" xfId="39099" xr:uid="{4D925A11-BE7D-46F9-9D52-735BB024ED9A}"/>
    <cellStyle name="Comma 8 2 5" xfId="4304" xr:uid="{5296660A-906B-473F-9FA7-6D2E3F3CD3DE}"/>
    <cellStyle name="Comma 8 2 6" xfId="54464" xr:uid="{D919833D-987E-49BD-BBB7-653FD45EA788}"/>
    <cellStyle name="Comma 8 3" xfId="662" xr:uid="{6863CE0C-1DB2-42C7-B2D4-5D1EF4B1B8B4}"/>
    <cellStyle name="Comma 8 3 2" xfId="4309" xr:uid="{9DE89CAA-B8FE-4CA6-85F2-F9D99F3601E7}"/>
    <cellStyle name="Comma 8 3 2 2" xfId="39104" xr:uid="{9D63A924-EB75-4082-914D-50D6A36210BA}"/>
    <cellStyle name="Comma 8 3 3" xfId="39103" xr:uid="{5F845918-FA91-42E1-8EDC-CD983B298C5B}"/>
    <cellStyle name="Comma 8 3 4" xfId="4308" xr:uid="{06099F5B-FEC9-4DE1-9E27-CC60579C1320}"/>
    <cellStyle name="Comma 8 3 5" xfId="54465" xr:uid="{BE94988E-A302-4188-A47B-8E57853B3BEC}"/>
    <cellStyle name="Comma 8 4" xfId="663" xr:uid="{1DC1653F-72CC-4954-BF90-2F58EA6E5B01}"/>
    <cellStyle name="Comma 8 4 2" xfId="4311" xr:uid="{42CA829A-5DBE-437B-95BC-01B9817D0FC3}"/>
    <cellStyle name="Comma 8 4 2 2" xfId="39106" xr:uid="{5B2DB91C-6E9B-4A6F-B57E-912AFEEB70B9}"/>
    <cellStyle name="Comma 8 4 3" xfId="39105" xr:uid="{CCB65FCD-5A6F-4143-A321-530FC9AD0FD9}"/>
    <cellStyle name="Comma 8 4 4" xfId="4310" xr:uid="{012F6A17-42EA-4C5D-929B-88C9136FB8B2}"/>
    <cellStyle name="Comma 8 4 5" xfId="54466" xr:uid="{9E542E89-DED4-4031-AF12-D34B05BBA869}"/>
    <cellStyle name="Comma 8 5" xfId="664" xr:uid="{0E6AEFF3-4C0F-412F-A614-07C03B783CC4}"/>
    <cellStyle name="Comma 8 5 2" xfId="4313" xr:uid="{74947C61-D963-4801-877A-38ECFF7AD041}"/>
    <cellStyle name="Comma 8 5 2 2" xfId="39108" xr:uid="{3D072074-00FC-4824-A911-772E86C4B90F}"/>
    <cellStyle name="Comma 8 5 3" xfId="39107" xr:uid="{D14F8343-FE7F-4D65-994C-176F3EF2E4EF}"/>
    <cellStyle name="Comma 8 5 4" xfId="4312" xr:uid="{CCDEEB57-1778-4679-B5D7-8B6E1C2FA091}"/>
    <cellStyle name="Comma 8 5 5" xfId="54467" xr:uid="{442F1384-A163-42E0-B476-C5BFFF8AA566}"/>
    <cellStyle name="Comma 8 6" xfId="665" xr:uid="{D1AB91A6-9D99-489A-B5D6-92ED720ED255}"/>
    <cellStyle name="Comma 8 6 2" xfId="4315" xr:uid="{B8D204CD-6570-4CE8-ABC9-5166653E09F4}"/>
    <cellStyle name="Comma 8 6 2 2" xfId="39110" xr:uid="{3A826923-B60E-4180-B831-C3903836C83D}"/>
    <cellStyle name="Comma 8 6 3" xfId="39109" xr:uid="{B04A8E7D-C202-4567-843B-22F3779DD87B}"/>
    <cellStyle name="Comma 8 6 4" xfId="4314" xr:uid="{AA22E6A5-48C9-47B8-9BFC-195000FC869E}"/>
    <cellStyle name="Comma 8 6 5" xfId="54468" xr:uid="{F5E3F461-D002-46FC-BD22-898B3A0D306D}"/>
    <cellStyle name="Comma 8 7" xfId="666" xr:uid="{3DE6C0A7-1E52-4E4F-BEEB-FDCDCF1F61DA}"/>
    <cellStyle name="Comma 8 7 2" xfId="4317" xr:uid="{9542B4B7-1E68-482F-8807-C6C95DD584B8}"/>
    <cellStyle name="Comma 8 7 2 2" xfId="39112" xr:uid="{926CA86D-981E-41A6-9539-20CCD5035672}"/>
    <cellStyle name="Comma 8 7 3" xfId="39111" xr:uid="{9134C62B-06FD-4AD5-B639-91913BA58298}"/>
    <cellStyle name="Comma 8 7 4" xfId="4316" xr:uid="{244C3A73-1F70-47D0-A940-A42D294D309C}"/>
    <cellStyle name="Comma 8 7 5" xfId="54469" xr:uid="{2E27BA66-A759-4BBF-AC59-7EF172EE3242}"/>
    <cellStyle name="Comma 8 8" xfId="667" xr:uid="{71C3166F-9739-44FD-AB6A-F3ED53C019C7}"/>
    <cellStyle name="Comma 8 8 2" xfId="4319" xr:uid="{0F3F7F5B-0F43-4081-A714-90D4B45CDE09}"/>
    <cellStyle name="Comma 8 8 2 2" xfId="39114" xr:uid="{1641CA08-1E46-495A-99A6-E1FAB0773ED0}"/>
    <cellStyle name="Comma 8 8 3" xfId="39113" xr:uid="{655403CF-9FC2-4436-B88B-24A1E3D36DC8}"/>
    <cellStyle name="Comma 8 8 4" xfId="4318" xr:uid="{10FC7649-E8CE-4258-91AD-5A2166369AC6}"/>
    <cellStyle name="Comma 8 8 5" xfId="54470" xr:uid="{7770E481-815A-4F2C-A461-A1A3E840B0F3}"/>
    <cellStyle name="Comma 8 9" xfId="26056" xr:uid="{EA8D10D0-B08F-45D6-BEA7-72E5DEF94DBE}"/>
    <cellStyle name="Comma 9" xfId="668" xr:uid="{08D28D30-81E7-4AE6-A651-08D519D74478}"/>
    <cellStyle name="Comma 9 10" xfId="4321" xr:uid="{A01C7953-438E-4A07-A518-CDD8CCADA807}"/>
    <cellStyle name="Comma 9 10 2" xfId="4322" xr:uid="{419F6A3A-A1F3-4725-BE99-A0B7F48DCD44}"/>
    <cellStyle name="Comma 9 10 2 2" xfId="39117" xr:uid="{E600C89C-0F00-408C-876D-524D6D0DF527}"/>
    <cellStyle name="Comma 9 10 3" xfId="39116" xr:uid="{EAF082F7-6058-455E-A81A-E7460845D4E6}"/>
    <cellStyle name="Comma 9 11" xfId="30543" xr:uid="{93CED0DE-E4B3-43D9-A680-A38F4CFCB492}"/>
    <cellStyle name="Comma 9 11 2" xfId="35666" xr:uid="{8B8934FB-97A3-4590-ADE0-1E4CC38627D8}"/>
    <cellStyle name="Comma 9 12" xfId="31092" xr:uid="{E629E32B-319B-4076-9182-F3064CA58762}"/>
    <cellStyle name="Comma 9 12 2" xfId="35789" xr:uid="{58836EB1-6C68-4BBC-8CF5-F4296E8F0ED5}"/>
    <cellStyle name="Comma 9 13" xfId="31227" xr:uid="{84FEEF59-6877-40F5-8BFB-229B3DFBC91F}"/>
    <cellStyle name="Comma 9 13 2" xfId="35919" xr:uid="{2107DCD0-84F8-469A-B9E3-E479587C8577}"/>
    <cellStyle name="Comma 9 14" xfId="36039" xr:uid="{E385D5A5-E24F-4337-81B0-F3550CDC8172}"/>
    <cellStyle name="Comma 9 15" xfId="36180" xr:uid="{2FCB57B6-A5FE-4E53-B2B1-1A46B3FDC899}"/>
    <cellStyle name="Comma 9 16" xfId="39115" xr:uid="{58920D98-B464-4925-AEAF-E2C5E13F5B59}"/>
    <cellStyle name="Comma 9 17" xfId="4320" xr:uid="{A34FA9D8-AF6F-4926-8D25-EF3FFFAFA908}"/>
    <cellStyle name="Comma 9 18" xfId="54471" xr:uid="{A5E66F12-10F9-4F4A-A205-F5680CED8999}"/>
    <cellStyle name="Comma 9 2" xfId="669" xr:uid="{182754A9-DB54-4DEC-9E4C-2979A5B06EC6}"/>
    <cellStyle name="Comma 9 2 2" xfId="4324" xr:uid="{42598501-82EB-420F-AE96-57C5417DE6A7}"/>
    <cellStyle name="Comma 9 2 2 2" xfId="39119" xr:uid="{554101D4-784E-4879-B6C1-CF2081D09166}"/>
    <cellStyle name="Comma 9 2 3" xfId="39118" xr:uid="{BF3B77C9-62DB-4F6C-B854-F7AC049C23E1}"/>
    <cellStyle name="Comma 9 2 4" xfId="4323" xr:uid="{D970AF8A-E634-4874-9C77-08292FA71F57}"/>
    <cellStyle name="Comma 9 2 5" xfId="54472" xr:uid="{EEAD10C4-B709-4546-A732-D954AA4E06E2}"/>
    <cellStyle name="Comma 9 3" xfId="670" xr:uid="{23E77985-90FD-41F3-942E-BE4D865241F3}"/>
    <cellStyle name="Comma 9 3 2" xfId="4326" xr:uid="{AF12ECD2-9B74-4FE7-855E-B5FA275AAB63}"/>
    <cellStyle name="Comma 9 3 2 2" xfId="39121" xr:uid="{34A9D41E-5211-42A8-A444-09BA4241262A}"/>
    <cellStyle name="Comma 9 3 3" xfId="39120" xr:uid="{68E420F4-CE0F-4F2A-A430-7A0938AFC877}"/>
    <cellStyle name="Comma 9 3 4" xfId="4325" xr:uid="{E58CFED8-6172-4D10-9022-ACB420211262}"/>
    <cellStyle name="Comma 9 3 5" xfId="54473" xr:uid="{5A36BD25-4407-4B79-B7B9-B766B9A8C561}"/>
    <cellStyle name="Comma 9 4" xfId="671" xr:uid="{B49F4E46-6F34-4E0B-9F2A-D7C042059602}"/>
    <cellStyle name="Comma 9 4 2" xfId="4328" xr:uid="{C6D8DBD5-A644-46E7-96C2-460F8111049A}"/>
    <cellStyle name="Comma 9 4 2 2" xfId="39123" xr:uid="{5728337B-6ACF-4597-8239-D1A236EFB5EB}"/>
    <cellStyle name="Comma 9 4 3" xfId="39122" xr:uid="{F073D0F1-D6D6-4B0C-A4CD-BE95EEC1B96C}"/>
    <cellStyle name="Comma 9 4 4" xfId="4327" xr:uid="{BB40CFA6-4F03-47FB-BB70-03147B90EFDD}"/>
    <cellStyle name="Comma 9 4 5" xfId="54474" xr:uid="{1FB8DB09-D765-438E-A753-AC4E15F73045}"/>
    <cellStyle name="Comma 9 5" xfId="672" xr:uid="{EC4CB72B-ED1D-421F-A743-3AE8EC9437C9}"/>
    <cellStyle name="Comma 9 5 2" xfId="4330" xr:uid="{A2111379-017B-46A5-8E79-FAB7EC595F26}"/>
    <cellStyle name="Comma 9 5 2 2" xfId="39125" xr:uid="{D9B2B358-5BC8-4498-9EDD-431DAEF4C5FB}"/>
    <cellStyle name="Comma 9 5 3" xfId="39124" xr:uid="{CFB95DE6-E953-438E-961D-F02D0F84C183}"/>
    <cellStyle name="Comma 9 5 4" xfId="4329" xr:uid="{AA8E21B2-83C4-4BBB-9F59-07267B5411EE}"/>
    <cellStyle name="Comma 9 5 5" xfId="54475" xr:uid="{8896688E-D7D3-4BDB-B2C3-235AE50C056B}"/>
    <cellStyle name="Comma 9 6" xfId="673" xr:uid="{1E83BC5B-0519-41AA-917F-E130CE8215B1}"/>
    <cellStyle name="Comma 9 6 2" xfId="4332" xr:uid="{4995A0F5-8E73-48BA-9318-0F51BAC31480}"/>
    <cellStyle name="Comma 9 6 2 2" xfId="39127" xr:uid="{1B5FB3C6-F538-4844-B66E-817F8AA44756}"/>
    <cellStyle name="Comma 9 6 3" xfId="39126" xr:uid="{40DCD734-A156-443D-8118-C33ABF23A5ED}"/>
    <cellStyle name="Comma 9 6 4" xfId="4331" xr:uid="{66FFD2E3-42E7-4F6D-B5EE-7F5445816F76}"/>
    <cellStyle name="Comma 9 6 5" xfId="54476" xr:uid="{3F4412A3-F9BF-412A-B9F6-C434F753F1B2}"/>
    <cellStyle name="Comma 9 7" xfId="674" xr:uid="{ADEF4189-802E-4D97-950C-995745272A68}"/>
    <cellStyle name="Comma 9 7 2" xfId="4334" xr:uid="{E8B8A964-D2C2-4ECA-BA46-E9B07F2B4DFB}"/>
    <cellStyle name="Comma 9 7 2 2" xfId="39129" xr:uid="{4B641EAB-0070-458A-BB4B-967415D1A13E}"/>
    <cellStyle name="Comma 9 7 3" xfId="39128" xr:uid="{1F9012CC-2D7B-4ED6-B5EA-775A340AA00D}"/>
    <cellStyle name="Comma 9 7 4" xfId="4333" xr:uid="{8BB80EFF-9626-407B-A5EF-3878CA22B896}"/>
    <cellStyle name="Comma 9 7 5" xfId="54477" xr:uid="{27EC9A36-BC6F-46A0-AB82-19FA1DB4E114}"/>
    <cellStyle name="Comma 9 8" xfId="675" xr:uid="{819BF3DD-33AF-47CA-9891-02E3BB06066B}"/>
    <cellStyle name="Comma 9 8 2" xfId="4336" xr:uid="{2C3A3C0D-8C58-40B0-912D-64735303A73F}"/>
    <cellStyle name="Comma 9 8 2 2" xfId="39131" xr:uid="{8349B682-B16C-4E06-9BFC-D037A49FA009}"/>
    <cellStyle name="Comma 9 8 3" xfId="39130" xr:uid="{9A002CCC-1293-4C0B-9A4D-9A9E131AE61B}"/>
    <cellStyle name="Comma 9 8 4" xfId="4335" xr:uid="{A7A2B6B8-C747-4068-8C45-623DF17220EA}"/>
    <cellStyle name="Comma 9 8 5" xfId="54478" xr:uid="{644E0E44-C084-4EFF-8DE6-A251A3184AAE}"/>
    <cellStyle name="Comma 9 9" xfId="676" xr:uid="{9B07FB7B-8DCB-4437-8630-0DD701359CB0}"/>
    <cellStyle name="Comma 9 9 2" xfId="4338" xr:uid="{F9C7E7ED-ACB2-43C3-A838-F55B88E64F16}"/>
    <cellStyle name="Comma 9 9 2 2" xfId="39133" xr:uid="{2DED7495-5DFB-4841-A49C-9D281053F006}"/>
    <cellStyle name="Comma 9 9 3" xfId="39132" xr:uid="{D4717D2F-F2C9-42E7-BBCE-5E2DD42358D5}"/>
    <cellStyle name="Comma 9 9 4" xfId="4337" xr:uid="{407C83EE-8C99-4529-9A56-E23D1393BFEE}"/>
    <cellStyle name="Comma 9 9 5" xfId="54479" xr:uid="{3D72820A-ABD4-43ED-8CA0-0C9E408B171F}"/>
    <cellStyle name="Comma0 - Type3" xfId="19760" xr:uid="{6879F36D-9F6E-4A45-96A8-E2DE4F4F34C6}"/>
    <cellStyle name="Constant" xfId="36158" xr:uid="{A0A14F7F-F0A0-4F4C-864F-FBAA6B00B26F}"/>
    <cellStyle name="Constants" xfId="4339" xr:uid="{E5EAE54E-A5E7-4358-914F-E2264D0C946C}"/>
    <cellStyle name="Constants 2" xfId="39134" xr:uid="{BE33371D-6A5D-4907-8A75-6D07A68DD281}"/>
    <cellStyle name="Currency 2" xfId="4340" xr:uid="{247A01F5-5881-44EE-BB54-9DA27F9722E3}"/>
    <cellStyle name="Currency 2 2" xfId="677" xr:uid="{804B9E3C-B2A4-4095-9787-FA8E3AAAEDF3}"/>
    <cellStyle name="Currency 2 2 2" xfId="39136" xr:uid="{5CAA0FF3-E6BA-4FB4-A0E1-E8716ADA8323}"/>
    <cellStyle name="Currency 2 2 3" xfId="4341" xr:uid="{68A3A17F-7571-4EEA-9B83-43FC540A0F09}"/>
    <cellStyle name="Currency 2 3" xfId="36170" xr:uid="{44813C63-A38B-42DC-9305-0EECAD0F3414}"/>
    <cellStyle name="Currency 2 4" xfId="36563" xr:uid="{2637C3DA-4A02-488A-9B81-7BFAC1A7E1CE}"/>
    <cellStyle name="Currency 2 5" xfId="39135" xr:uid="{1E12E1F0-D916-444A-96CF-072B469B999E}"/>
    <cellStyle name="CustomCellsOrange" xfId="4342" xr:uid="{600E4617-93AD-4CE3-8DA9-470D522A0BF5}"/>
    <cellStyle name="CustomizationCells" xfId="678" xr:uid="{BBB82A5E-A4CA-4C83-868F-13BBDEE5B089}"/>
    <cellStyle name="CustomizationCells 2" xfId="23050" xr:uid="{45440077-05D1-4CB4-9582-B8647C7E3483}"/>
    <cellStyle name="CustomizationCells 2 2" xfId="24171" xr:uid="{12E39C58-9915-4ACA-B672-7C6DA5A15DC6}"/>
    <cellStyle name="CustomizationCells 2 2 2" xfId="27393" xr:uid="{D5C9E185-22F4-4E16-BD0D-2689265A1D2C}"/>
    <cellStyle name="CustomizationCells 2 2 2 2" xfId="29701" xr:uid="{6AA21749-77C9-4996-B670-36168B7CC758}"/>
    <cellStyle name="CustomizationCells 2 3" xfId="27179" xr:uid="{62FFF61C-4877-49B3-B365-CB5171F8DC2C}"/>
    <cellStyle name="CustomizationCells 2 3 2" xfId="27457" xr:uid="{E125DD32-7DF3-44E5-9287-C600C483456E}"/>
    <cellStyle name="CustomizationCells 2 3 2 2" xfId="29721" xr:uid="{FE449D97-0EEC-480C-A6F7-5B1E548CC9C9}"/>
    <cellStyle name="CustomizationCells 2 4" xfId="27251" xr:uid="{048FAF1C-CBC8-4931-BB44-CC5940AADD91}"/>
    <cellStyle name="CustomizationCells 2 4 2" xfId="29653" xr:uid="{8CCD8490-2CE5-4E8A-9570-92CCE73A42B6}"/>
    <cellStyle name="CustomizationCells 2 5" xfId="27308" xr:uid="{80038ED2-7CA8-437C-9FCE-4E8DDACE2538}"/>
    <cellStyle name="CustomizationCells 2 5 2" xfId="27510" xr:uid="{B742833B-09ED-4543-BD98-E469DB31ED36}"/>
    <cellStyle name="CustomizationCells 2 5 2 2" xfId="29732" xr:uid="{80AAB9AD-C63D-47E6-B3A1-797EBC65AC3C}"/>
    <cellStyle name="CustomizationCells 3" xfId="24170" xr:uid="{9FC5F604-C3D5-419E-B81E-FB3C516F6FDA}"/>
    <cellStyle name="CustomizationCells 3 2" xfId="27392" xr:uid="{34F9254C-EEA8-437E-95E9-F4F3B2DEE9BD}"/>
    <cellStyle name="CustomizationCells 3 2 2" xfId="29700" xr:uid="{98314C63-1FD4-48FD-A9E8-9312C346668C}"/>
    <cellStyle name="CustomizationCells 4" xfId="27163" xr:uid="{B6900D6D-8843-47AC-8A47-462A8624283E}"/>
    <cellStyle name="CustomizationCells 4 2" xfId="27441" xr:uid="{85786855-3600-40BB-BCE0-CDEC9BC3486E}"/>
    <cellStyle name="CustomizationCells 4 2 2" xfId="29706" xr:uid="{CF3311DD-E4E2-4CFC-8E9E-06B870175478}"/>
    <cellStyle name="CustomizationCells 5" xfId="27235" xr:uid="{A123B895-B83C-4AF1-9DAE-B2569A013D8D}"/>
    <cellStyle name="CustomizationCells 5 2" xfId="29638" xr:uid="{7E1E20C2-F779-429C-B78B-C41A63DEB117}"/>
    <cellStyle name="CustomizationCells 6" xfId="27307" xr:uid="{1C8AED8A-399B-4E56-BD02-69C30825695C}"/>
    <cellStyle name="CustomizationCells 6 2" xfId="27509" xr:uid="{9C4FB3E8-4B86-4A20-AC6C-5BAC5E2C48B2}"/>
    <cellStyle name="CustomizationCells 6 2 2" xfId="29731" xr:uid="{9BD95AEF-AA6C-42EA-A96E-80F54F50275D}"/>
    <cellStyle name="CustomizationCells 7" xfId="54480" xr:uid="{6F261C6B-84E3-4233-8466-DA4CAFBECD30}"/>
    <cellStyle name="CustomizationGreenCells" xfId="4343" xr:uid="{AED8471A-23B3-45C8-8FB7-F32B302C775D}"/>
    <cellStyle name="Data" xfId="36159" xr:uid="{78D07AD2-C22A-4334-A7DB-E27C4C027E2E}"/>
    <cellStyle name="Data 2" xfId="36626" xr:uid="{15A56143-BBC9-4864-A845-56F655A110AE}"/>
    <cellStyle name="Defn" xfId="36623" xr:uid="{D0FFE130-2918-4C1C-8B68-AA26EE9C3C5F}"/>
    <cellStyle name="Desc" xfId="19134" xr:uid="{7623A83F-290C-4372-965F-5CE787B07784}"/>
    <cellStyle name="Desc 2" xfId="36633" xr:uid="{990DCBB4-918F-4DBC-BE7F-7630EDF79D86}"/>
    <cellStyle name="DocBox_EmptyRow" xfId="4344" xr:uid="{3E6AA18C-3B3B-41A3-A568-2459918D9B42}"/>
    <cellStyle name="donn_normal" xfId="4345" xr:uid="{32D5718B-DD22-4F39-BCF4-529C941BA3E2}"/>
    <cellStyle name="Eingabe" xfId="4346" xr:uid="{C0CCD5C1-FE5E-4F98-8360-2D0FC59BB409}"/>
    <cellStyle name="Eingabe 2" xfId="27611" xr:uid="{AC31648C-1AE9-4E5C-AEA8-CE9C995013AB}"/>
    <cellStyle name="Eingabe 2 2" xfId="29823" xr:uid="{3781D495-9944-47D3-94B8-65DC7458E2D5}"/>
    <cellStyle name="Eingabe 2 2 2" xfId="34987" xr:uid="{AA81738A-073C-4319-BD01-A28AE70E35F6}"/>
    <cellStyle name="Eingabe 2 3" xfId="32827" xr:uid="{3C8ED7D8-4504-41F3-927C-ACC1248C8E24}"/>
    <cellStyle name="Eingabe 3" xfId="28339" xr:uid="{A5DF1189-AB17-40E3-B814-1E4979C00E13}"/>
    <cellStyle name="Eingabe 3 2" xfId="33551" xr:uid="{871166B5-FCDF-471B-B265-B0EEA44DF9BD}"/>
    <cellStyle name="Eingabe 4" xfId="31411" xr:uid="{8636BD57-FEBE-4C20-A5DB-822FCB3F9B9C}"/>
    <cellStyle name="Eingabe 5" xfId="39137" xr:uid="{01C154DC-7494-4C27-AB35-B050BF360B73}"/>
    <cellStyle name="Empty_B_border" xfId="4347" xr:uid="{736BC342-1D65-403A-B3DC-CA3629C340BA}"/>
    <cellStyle name="ent_col_ser" xfId="4348" xr:uid="{571E273A-1CB7-414D-B24B-73FFC8811505}"/>
    <cellStyle name="entete_source" xfId="4349" xr:uid="{F966B0EA-53F3-483D-820D-B6A2D3172023}"/>
    <cellStyle name="Ergebnis" xfId="4350" xr:uid="{49A4F798-8CAE-4BB7-9605-307C1195EA71}"/>
    <cellStyle name="Ergebnis 2" xfId="27612" xr:uid="{18E0F8BE-DE8A-4B0C-AB1A-8C0F80F8EF65}"/>
    <cellStyle name="Ergebnis 2 2" xfId="29824" xr:uid="{1D88BC32-C7FE-4D61-8EE5-039A033859AF}"/>
    <cellStyle name="Ergebnis 3" xfId="28338" xr:uid="{8575FB50-4C6A-4987-A98B-44BAB507ABDA}"/>
    <cellStyle name="Ergebnis 4" xfId="39138" xr:uid="{9926D950-D707-4423-98F4-6A8520461484}"/>
    <cellStyle name="Erklärender Text" xfId="4351" xr:uid="{B06D663E-9FC5-42D3-9C76-908D297A7E3F}"/>
    <cellStyle name="Erklärender Text 2" xfId="39139" xr:uid="{7219F7E0-222D-4052-9726-E24EB76241AC}"/>
    <cellStyle name="Estilo 1" xfId="4352" xr:uid="{8E189BF9-F10C-48DF-8E57-B2E7BF9D5961}"/>
    <cellStyle name="Euro" xfId="679" xr:uid="{4D64133C-5E9A-4C89-93B3-61137BE3D1CD}"/>
    <cellStyle name="Euro 10" xfId="4354" xr:uid="{8965B67E-5869-4D09-BC82-54227CD91F64}"/>
    <cellStyle name="Euro 10 2" xfId="4355" xr:uid="{D7F0C97F-5E41-43DB-B84B-E5ED34787567}"/>
    <cellStyle name="Euro 10 2 2" xfId="21821" xr:uid="{F71AFD4F-4A11-4628-A2FF-DD22C1E977C1}"/>
    <cellStyle name="Euro 10 2 3" xfId="20194" xr:uid="{8399D48C-E0CC-4A90-9F5D-18273A2C890E}"/>
    <cellStyle name="Euro 10 2 4" xfId="39142" xr:uid="{AF039A39-B2AD-4215-A924-B08263A7C3E9}"/>
    <cellStyle name="Euro 10 3" xfId="20429" xr:uid="{F132818E-3787-421D-B626-28F9216B25F5}"/>
    <cellStyle name="Euro 10 3 2" xfId="20430" xr:uid="{4EECC33F-179D-4A61-BBF1-BFD10BEAF2C3}"/>
    <cellStyle name="Euro 10 3 2 2" xfId="23051" xr:uid="{B429D8B2-E4D2-4AA0-8C56-75D24C11B7A4}"/>
    <cellStyle name="Euro 10 3 2 3" xfId="24172" xr:uid="{8DFBACAE-FAC1-4A94-B3E8-E8F74EE632E8}"/>
    <cellStyle name="Euro 10 3 3" xfId="20431" xr:uid="{301D6D45-920D-4073-950D-8F9106C3303E}"/>
    <cellStyle name="Euro 10 3 3 2" xfId="21823" xr:uid="{8B0070E8-457C-4BA6-84FF-9B2F90E36450}"/>
    <cellStyle name="Euro 10 3 4" xfId="21822" xr:uid="{39F929BA-FE9D-4F74-8B07-F55B388098C9}"/>
    <cellStyle name="Euro 10 4" xfId="20432" xr:uid="{5CAC25B2-8032-49CF-A792-506FDF72E486}"/>
    <cellStyle name="Euro 10 4 2" xfId="20433" xr:uid="{770C4C93-5091-4D8B-A2B9-7A6627EE4BB4}"/>
    <cellStyle name="Euro 10 4 2 2" xfId="21825" xr:uid="{B3E2A7A6-06E9-4F1F-9417-2B01F14E4491}"/>
    <cellStyle name="Euro 10 4 3" xfId="21824" xr:uid="{105A534F-4300-4F14-81DB-DB5A50EC8FDE}"/>
    <cellStyle name="Euro 10 5" xfId="20434" xr:uid="{5E9A8E39-20D3-4512-8B12-686AB86CF3A1}"/>
    <cellStyle name="Euro 10 6" xfId="19793" xr:uid="{EBC44886-7695-4695-B540-1C97EFC46350}"/>
    <cellStyle name="Euro 10 7" xfId="39141" xr:uid="{534E4743-2C61-43B8-83D8-815FE422B9C5}"/>
    <cellStyle name="Euro 11" xfId="4356" xr:uid="{033453C0-07BB-485B-BA45-C72D25F9BCCC}"/>
    <cellStyle name="Euro 11 2" xfId="4357" xr:uid="{4DC78BDE-178A-470C-AA2A-3746873891AC}"/>
    <cellStyle name="Euro 11 2 2" xfId="21826" xr:uid="{CF8B240D-CD0B-4ED7-887F-AF80676F6ABB}"/>
    <cellStyle name="Euro 11 2 3" xfId="20195" xr:uid="{E7FF8BB7-491E-454A-8909-4F1EBCF3E350}"/>
    <cellStyle name="Euro 11 2 4" xfId="39144" xr:uid="{E14B5CFD-8685-477B-BADA-632EED213AB9}"/>
    <cellStyle name="Euro 11 3" xfId="20435" xr:uid="{E75C94C8-8FF2-407D-A505-ED1F4B2DA4F9}"/>
    <cellStyle name="Euro 11 3 2" xfId="20436" xr:uid="{DDCAB16A-6F32-44A5-B40A-D6F08142EC11}"/>
    <cellStyle name="Euro 11 3 2 2" xfId="23052" xr:uid="{33608FB1-6C14-4016-88DD-D043540B2543}"/>
    <cellStyle name="Euro 11 3 2 3" xfId="24173" xr:uid="{0937888D-8945-4C2B-AD8D-2D27AF6229A2}"/>
    <cellStyle name="Euro 11 3 3" xfId="20437" xr:uid="{64C59B98-3CEB-4A1F-A519-018B89AE215F}"/>
    <cellStyle name="Euro 11 3 3 2" xfId="21828" xr:uid="{7431A48C-1481-4042-B06B-13468F4A4C44}"/>
    <cellStyle name="Euro 11 3 4" xfId="21827" xr:uid="{02FD961A-B3DC-4C21-A377-273F28A169BE}"/>
    <cellStyle name="Euro 11 4" xfId="20438" xr:uid="{BF50254C-8727-465D-8B3E-198E3787B651}"/>
    <cellStyle name="Euro 11 4 2" xfId="20439" xr:uid="{5C091682-28C3-46A7-8AD5-90BAEA0A8CEF}"/>
    <cellStyle name="Euro 11 4 2 2" xfId="21830" xr:uid="{6826D6C6-2207-4F26-9D30-F406BC6A72EB}"/>
    <cellStyle name="Euro 11 4 3" xfId="21829" xr:uid="{EBF9A474-6B50-4CCB-A7A4-D0C7C13195F6}"/>
    <cellStyle name="Euro 11 5" xfId="20440" xr:uid="{C670CB69-4EF8-41AD-9E6C-115E56E5BAAC}"/>
    <cellStyle name="Euro 11 6" xfId="19794" xr:uid="{31505427-6C54-49E3-8307-2A21F584E369}"/>
    <cellStyle name="Euro 11 7" xfId="39143" xr:uid="{C454DC3B-EC90-4591-A213-F9A26815A201}"/>
    <cellStyle name="Euro 12" xfId="4358" xr:uid="{87E805AA-83CF-40D5-8F0F-EAFD94C4FC1E}"/>
    <cellStyle name="Euro 12 2" xfId="20196" xr:uid="{F95377D9-7ABF-46AB-B6EF-E47A201FF12B}"/>
    <cellStyle name="Euro 12 2 2" xfId="21831" xr:uid="{180500FB-0A7E-4DCD-BDFA-6CD29EBF3D20}"/>
    <cellStyle name="Euro 12 3" xfId="20441" xr:uid="{8E223EFE-D92B-4402-A094-C267DBF25BDE}"/>
    <cellStyle name="Euro 12 3 2" xfId="20442" xr:uid="{C20BC090-410F-4100-B183-45F1C3583739}"/>
    <cellStyle name="Euro 12 3 2 2" xfId="23053" xr:uid="{2CCB024D-4199-4232-A96A-BA16B73CB76C}"/>
    <cellStyle name="Euro 12 3 2 3" xfId="24174" xr:uid="{8E21EA30-F392-4B84-82DC-FA5AF37C71E1}"/>
    <cellStyle name="Euro 12 3 3" xfId="20443" xr:uid="{ABF59E2B-7C21-4780-8982-F66325D521E9}"/>
    <cellStyle name="Euro 12 3 3 2" xfId="21833" xr:uid="{640C3764-FF3F-4127-919F-138CB3B978F1}"/>
    <cellStyle name="Euro 12 3 4" xfId="21832" xr:uid="{0E9C9C50-567C-4E4B-B3F2-307E6107B399}"/>
    <cellStyle name="Euro 12 4" xfId="20444" xr:uid="{6C3721C5-3B3E-42B2-830B-6F370F6C9F85}"/>
    <cellStyle name="Euro 12 4 2" xfId="20445" xr:uid="{38AFD5AB-FD71-4724-8D69-73F6308496A1}"/>
    <cellStyle name="Euro 12 4 2 2" xfId="21835" xr:uid="{B57A4360-DCBF-401E-AAD6-F0895704D3D7}"/>
    <cellStyle name="Euro 12 4 3" xfId="21834" xr:uid="{B4064100-C610-4B26-B937-EB4032B82C8F}"/>
    <cellStyle name="Euro 12 5" xfId="20446" xr:uid="{138F4250-A99F-4ECF-85A4-257D29F3632F}"/>
    <cellStyle name="Euro 12 6" xfId="19795" xr:uid="{7501D204-DBEF-4E54-8FD7-F74E8885A376}"/>
    <cellStyle name="Euro 12 7" xfId="39145" xr:uid="{CFDD0D06-3E17-4960-891E-B6E5976B42AE}"/>
    <cellStyle name="Euro 13" xfId="4359" xr:uid="{A21EB63E-2F3F-4F97-B4AD-F83EE23C9D82}"/>
    <cellStyle name="Euro 13 2" xfId="20197" xr:uid="{9061B871-581D-4DC8-AB8C-4F69747784AE}"/>
    <cellStyle name="Euro 13 2 2" xfId="21836" xr:uid="{E2521218-E6D3-4981-9FC0-88E2AD0DE82D}"/>
    <cellStyle name="Euro 13 3" xfId="20447" xr:uid="{3BAA1057-C43B-452B-83AE-61DD7392706A}"/>
    <cellStyle name="Euro 13 3 2" xfId="20448" xr:uid="{3D17034E-0A29-4B8D-82F9-B53650A33052}"/>
    <cellStyle name="Euro 13 3 2 2" xfId="23054" xr:uid="{C03B6275-C26D-433C-9A48-A8C01522BD9D}"/>
    <cellStyle name="Euro 13 3 2 3" xfId="24175" xr:uid="{038442F8-6274-40E6-BE70-52DF2BDDF672}"/>
    <cellStyle name="Euro 13 3 3" xfId="20449" xr:uid="{DE57976E-E2DF-4164-A887-4D22C555F33C}"/>
    <cellStyle name="Euro 13 3 3 2" xfId="21838" xr:uid="{630C6891-9F0C-4597-9831-FC99AA0C685E}"/>
    <cellStyle name="Euro 13 3 4" xfId="21837" xr:uid="{5B5DA732-AA02-431F-AFAB-AFA272BEFAAE}"/>
    <cellStyle name="Euro 13 4" xfId="20450" xr:uid="{1CDA0A45-0FDE-4C5E-8D2E-FF9F99C53AAF}"/>
    <cellStyle name="Euro 13 4 2" xfId="20451" xr:uid="{1F58148E-6CF7-45F5-BAD6-A1394291790D}"/>
    <cellStyle name="Euro 13 4 2 2" xfId="21840" xr:uid="{F4CFE52E-4354-488E-BE9D-863720962BBF}"/>
    <cellStyle name="Euro 13 4 3" xfId="21839" xr:uid="{147B58F4-6F2C-4CB9-91EC-7EA2CBFED44E}"/>
    <cellStyle name="Euro 13 5" xfId="20452" xr:uid="{43A3F1AA-E369-4E10-BE37-D9936447CDC4}"/>
    <cellStyle name="Euro 13 6" xfId="19796" xr:uid="{CC383A69-F5BC-4E87-851D-B8CB6746C5A5}"/>
    <cellStyle name="Euro 13 7" xfId="39146" xr:uid="{F83CBE80-5163-4913-8EE8-79DCE1AEB3C5}"/>
    <cellStyle name="Euro 14" xfId="4360" xr:uid="{91336FD0-B910-4FD6-9509-C28247C9C37E}"/>
    <cellStyle name="Euro 14 2" xfId="20198" xr:uid="{AFE0C5D7-F962-4409-BE16-02B934E03DDA}"/>
    <cellStyle name="Euro 14 2 2" xfId="21841" xr:uid="{7ABCF28D-D48F-466C-A5C3-794BF5E0DCFE}"/>
    <cellStyle name="Euro 14 3" xfId="20453" xr:uid="{EE741E64-7AC1-4208-8E7D-4D9EC2F5C6C8}"/>
    <cellStyle name="Euro 14 3 2" xfId="20454" xr:uid="{010F8F27-AEA8-47E4-BBFD-C2DBFC63DCD8}"/>
    <cellStyle name="Euro 14 3 2 2" xfId="23055" xr:uid="{6A647277-D428-4CF5-859F-E651CCAE84DE}"/>
    <cellStyle name="Euro 14 3 2 3" xfId="24176" xr:uid="{F2E0639E-F449-48FF-8D05-7B153AABB719}"/>
    <cellStyle name="Euro 14 3 3" xfId="20455" xr:uid="{7DD211B4-1A80-443F-A12C-7970FF5AC45A}"/>
    <cellStyle name="Euro 14 3 3 2" xfId="21843" xr:uid="{B9E3BEF4-ED7A-4B34-B74D-8B59C25BED00}"/>
    <cellStyle name="Euro 14 3 4" xfId="21842" xr:uid="{4C7D79D0-9DC6-4937-BEE5-E3E5C857ACB5}"/>
    <cellStyle name="Euro 14 4" xfId="20456" xr:uid="{C25E8F14-BC86-443F-A146-C761B1C45612}"/>
    <cellStyle name="Euro 14 4 2" xfId="20457" xr:uid="{2BBED21C-3A99-420E-97C0-64558BB90280}"/>
    <cellStyle name="Euro 14 4 2 2" xfId="21845" xr:uid="{8802C871-CF3B-4D6C-B4EC-043FDB07B50A}"/>
    <cellStyle name="Euro 14 4 3" xfId="21844" xr:uid="{578213A3-73FD-4CE4-A1BD-45E96259D620}"/>
    <cellStyle name="Euro 14 5" xfId="20458" xr:uid="{A54247CA-D52D-406A-A21E-1F946920F37A}"/>
    <cellStyle name="Euro 14 6" xfId="19797" xr:uid="{830ACEA5-4DC5-45D6-B64A-942F2BB0C063}"/>
    <cellStyle name="Euro 14 7" xfId="39147" xr:uid="{FF3EB951-FB4B-4050-9A31-3CE7E070CD6F}"/>
    <cellStyle name="Euro 15" xfId="4361" xr:uid="{9DB6CFE2-46C8-4F76-8D72-3151224D91D0}"/>
    <cellStyle name="Euro 15 2" xfId="20199" xr:uid="{3EA2B271-87CE-4335-A747-B70D818E0E03}"/>
    <cellStyle name="Euro 15 2 2" xfId="21846" xr:uid="{055B2492-8ACA-4B59-B51B-91AD44B20663}"/>
    <cellStyle name="Euro 15 3" xfId="20459" xr:uid="{7EFA03B1-6B52-4FDB-8381-CCC043D099F4}"/>
    <cellStyle name="Euro 15 3 2" xfId="20460" xr:uid="{D19CD26D-9403-4698-A4E7-83CE3D98374F}"/>
    <cellStyle name="Euro 15 3 2 2" xfId="23056" xr:uid="{BCF2CF58-F0D1-406C-99AE-C5E44673C8BB}"/>
    <cellStyle name="Euro 15 3 2 3" xfId="24177" xr:uid="{B5D25DA9-250A-4A94-B96E-FD9AED51D19A}"/>
    <cellStyle name="Euro 15 3 3" xfId="20461" xr:uid="{2CD80D39-D2BA-4958-AC55-D29BFDECEBB0}"/>
    <cellStyle name="Euro 15 3 3 2" xfId="21848" xr:uid="{15919AF9-C584-4E25-A43D-0205E0ACBB2A}"/>
    <cellStyle name="Euro 15 3 4" xfId="21847" xr:uid="{6F6171D6-27AF-4437-8601-B0DE6CB42AAC}"/>
    <cellStyle name="Euro 15 4" xfId="20462" xr:uid="{D4C3483C-74F0-4BB8-A6E6-4636E6505A9B}"/>
    <cellStyle name="Euro 15 4 2" xfId="20463" xr:uid="{36173EC1-CC06-4A98-BE63-18CD848ACE06}"/>
    <cellStyle name="Euro 15 4 2 2" xfId="21850" xr:uid="{3E379D3E-E1C4-4755-8188-321A891501BA}"/>
    <cellStyle name="Euro 15 4 3" xfId="21849" xr:uid="{D1E99819-1380-494B-8D34-34D0E1B9CFAD}"/>
    <cellStyle name="Euro 15 5" xfId="20464" xr:uid="{EC4AF804-6186-4CBD-940B-96B092AAACF2}"/>
    <cellStyle name="Euro 15 6" xfId="19798" xr:uid="{F2950365-5E49-4DF2-B3CF-60C44FBD031D}"/>
    <cellStyle name="Euro 15 7" xfId="39148" xr:uid="{B1AEB673-88BF-459C-BB4C-85C303290642}"/>
    <cellStyle name="Euro 16" xfId="4362" xr:uid="{8A9E2022-7D2A-4E59-BCCF-EF61278EB60F}"/>
    <cellStyle name="Euro 16 2" xfId="20200" xr:uid="{AFAF8017-1425-4DDD-BB00-4980566470F6}"/>
    <cellStyle name="Euro 16 2 2" xfId="21851" xr:uid="{E56C7662-F8A2-4A50-B912-9A623E0C21A4}"/>
    <cellStyle name="Euro 16 3" xfId="20465" xr:uid="{B633E38B-A67D-4184-A05F-6BB9D3CB71B4}"/>
    <cellStyle name="Euro 16 3 2" xfId="20466" xr:uid="{2AD71AD1-17A5-4929-9875-E7957C40C9F1}"/>
    <cellStyle name="Euro 16 3 2 2" xfId="23057" xr:uid="{673725D5-ED0F-4D4B-B6D1-5043D82DC349}"/>
    <cellStyle name="Euro 16 3 2 3" xfId="24178" xr:uid="{674F1BA8-DA53-46DE-93F8-4A91478C1665}"/>
    <cellStyle name="Euro 16 3 3" xfId="20467" xr:uid="{9CCBBBDC-AA9C-40C5-B3BB-A6FBA2118A85}"/>
    <cellStyle name="Euro 16 3 3 2" xfId="21853" xr:uid="{06222F8B-45FB-4BA6-9FE2-CD2B0130AFBC}"/>
    <cellStyle name="Euro 16 3 4" xfId="21852" xr:uid="{310FB9B5-ADB2-4BAE-8075-8A0EC240E62A}"/>
    <cellStyle name="Euro 16 4" xfId="20468" xr:uid="{6E570ABD-2433-4047-8F7D-DE6630AF114D}"/>
    <cellStyle name="Euro 16 4 2" xfId="20469" xr:uid="{429EE75B-E9AF-4CAE-A74C-A0B547BDA078}"/>
    <cellStyle name="Euro 16 4 2 2" xfId="21855" xr:uid="{F6D3E936-8B79-4D00-B014-E0E4E7C6A50D}"/>
    <cellStyle name="Euro 16 4 3" xfId="21854" xr:uid="{AAB6F73B-1B44-4E20-AFC8-1696EC77385B}"/>
    <cellStyle name="Euro 16 5" xfId="20470" xr:uid="{F0F46C45-A160-47BD-888E-F4199A766BE1}"/>
    <cellStyle name="Euro 16 6" xfId="19799" xr:uid="{FC6E5A9D-1AC7-4FD8-8C41-FC7979039FE1}"/>
    <cellStyle name="Euro 16 7" xfId="39149" xr:uid="{8CFED90B-459D-46BA-9A5B-954CE37B50DF}"/>
    <cellStyle name="Euro 17" xfId="4363" xr:uid="{A683F2E9-4CCC-4677-90C4-309965357643}"/>
    <cellStyle name="Euro 17 2" xfId="20201" xr:uid="{4015B601-BBF8-4B29-8941-0673FA9A8FDD}"/>
    <cellStyle name="Euro 17 2 2" xfId="21856" xr:uid="{1F22C397-358C-4DE3-96B7-85EDF4164970}"/>
    <cellStyle name="Euro 17 3" xfId="20471" xr:uid="{70DC8C0C-1176-4231-BFDC-5143FCD38885}"/>
    <cellStyle name="Euro 17 3 2" xfId="20472" xr:uid="{9E230246-47F0-4012-8C63-3C014588D54D}"/>
    <cellStyle name="Euro 17 3 2 2" xfId="23058" xr:uid="{76E15606-F49D-4872-ABC8-31A3134A46B0}"/>
    <cellStyle name="Euro 17 3 2 3" xfId="24179" xr:uid="{82FF2F7A-1BCC-4F08-A513-95D52FDEDF55}"/>
    <cellStyle name="Euro 17 3 3" xfId="20473" xr:uid="{44EB6298-9190-4C04-B0A9-1CC486F64768}"/>
    <cellStyle name="Euro 17 3 3 2" xfId="21858" xr:uid="{2D58AAD1-8B3B-4DA5-892C-824C3F36F6DA}"/>
    <cellStyle name="Euro 17 3 4" xfId="21857" xr:uid="{4C1BAC98-C947-48D4-9378-68288CC707E8}"/>
    <cellStyle name="Euro 17 4" xfId="20474" xr:uid="{557A97A0-4C0E-4FA2-A64D-29C693CBBB53}"/>
    <cellStyle name="Euro 17 4 2" xfId="20475" xr:uid="{D6E65EB0-344D-44C9-8256-56013760090E}"/>
    <cellStyle name="Euro 17 4 2 2" xfId="21860" xr:uid="{46AE1957-F0F6-436C-B298-AC469D6BC813}"/>
    <cellStyle name="Euro 17 4 3" xfId="21859" xr:uid="{6994D958-158C-41B2-9986-98D5BB11DAF0}"/>
    <cellStyle name="Euro 17 5" xfId="20476" xr:uid="{F115C7F7-EA61-4B57-96AB-52FEB20B3C07}"/>
    <cellStyle name="Euro 17 6" xfId="19800" xr:uid="{91B430CB-8CCA-4AD2-8D65-BF7E0FA994DA}"/>
    <cellStyle name="Euro 17 7" xfId="39150" xr:uid="{87DC5759-B9EC-49CF-8C03-B9F397618A92}"/>
    <cellStyle name="Euro 18" xfId="4364" xr:uid="{429E397C-7F42-44B2-A325-33DF88382646}"/>
    <cellStyle name="Euro 18 2" xfId="20202" xr:uid="{457F6EAA-A5B9-479C-A279-3F6E11960027}"/>
    <cellStyle name="Euro 18 2 2" xfId="21861" xr:uid="{ACCA26E8-F639-4B31-8427-B0C74C1AB570}"/>
    <cellStyle name="Euro 18 3" xfId="20477" xr:uid="{A6795910-DC00-4838-A426-5E073D364CA0}"/>
    <cellStyle name="Euro 18 3 2" xfId="20478" xr:uid="{88CCAF57-BC10-4802-A612-D254622CF17B}"/>
    <cellStyle name="Euro 18 3 2 2" xfId="23059" xr:uid="{E11B62C0-4F8B-4DA3-9E6C-19235A985EC0}"/>
    <cellStyle name="Euro 18 3 2 3" xfId="24180" xr:uid="{4409AECA-D7CD-4AF8-9774-BE5E3617A888}"/>
    <cellStyle name="Euro 18 3 3" xfId="20479" xr:uid="{3A207142-768E-42F4-A303-D9484C899D53}"/>
    <cellStyle name="Euro 18 3 3 2" xfId="21863" xr:uid="{472ABFF4-DA05-4035-9E6D-A8B331708BC0}"/>
    <cellStyle name="Euro 18 3 4" xfId="21862" xr:uid="{8159CEEB-BC0E-47F9-A769-136AEA015154}"/>
    <cellStyle name="Euro 18 4" xfId="20480" xr:uid="{356B588E-9745-4514-8D3A-A98D69C50338}"/>
    <cellStyle name="Euro 18 4 2" xfId="20481" xr:uid="{E1E392E6-A4A6-4281-B70D-5BA5B4A1825A}"/>
    <cellStyle name="Euro 18 4 2 2" xfId="21865" xr:uid="{5152EBB0-4433-48A0-88AB-0AE7AAC05B45}"/>
    <cellStyle name="Euro 18 4 3" xfId="21864" xr:uid="{185F0254-E13F-4E45-9D34-25EB014E0A80}"/>
    <cellStyle name="Euro 18 5" xfId="20482" xr:uid="{8C2E02FD-57B5-49D7-BB7A-D901D8741A46}"/>
    <cellStyle name="Euro 18 6" xfId="19801" xr:uid="{B3219957-7EA0-4D11-83E6-D2D89EAA4589}"/>
    <cellStyle name="Euro 18 7" xfId="39151" xr:uid="{D8094A99-564C-47A6-94ED-EAC7C2A3E3FD}"/>
    <cellStyle name="Euro 19" xfId="4365" xr:uid="{FD079E60-0384-4090-B4A9-52C984169CB3}"/>
    <cellStyle name="Euro 19 2" xfId="20203" xr:uid="{45237A35-E6E2-45A4-AA7E-4434ACAA91F2}"/>
    <cellStyle name="Euro 19 2 2" xfId="21866" xr:uid="{C7079191-EF4D-400B-809F-5BF4D7DFB284}"/>
    <cellStyle name="Euro 19 3" xfId="20483" xr:uid="{DEDA38BA-0967-44F8-8BC2-57161F9CCF63}"/>
    <cellStyle name="Euro 19 3 2" xfId="20484" xr:uid="{27BA31AA-9688-499C-812F-70877B95D4C9}"/>
    <cellStyle name="Euro 19 3 2 2" xfId="23060" xr:uid="{8CE4E85F-6DAF-44EA-9688-6E988D049F31}"/>
    <cellStyle name="Euro 19 3 2 3" xfId="24181" xr:uid="{0BE30B73-5CD2-43F0-8AAF-0AAD87F12B2A}"/>
    <cellStyle name="Euro 19 3 3" xfId="20485" xr:uid="{DF954BB7-61A3-41FF-B931-BC3C59950CFE}"/>
    <cellStyle name="Euro 19 3 3 2" xfId="21868" xr:uid="{47E7A60E-1B95-4B18-85DF-F6B19646C027}"/>
    <cellStyle name="Euro 19 3 4" xfId="21867" xr:uid="{3CE95218-214C-4C8B-B00F-8343DD70C523}"/>
    <cellStyle name="Euro 19 4" xfId="20486" xr:uid="{3E188EF5-30F8-45FF-B8F2-94E7502DEF9F}"/>
    <cellStyle name="Euro 19 4 2" xfId="20487" xr:uid="{7B8E7695-851A-4184-BA33-CA07A92FCC2A}"/>
    <cellStyle name="Euro 19 4 2 2" xfId="21870" xr:uid="{487B79D6-B86F-4733-9098-42BAAD488CBC}"/>
    <cellStyle name="Euro 19 4 3" xfId="21869" xr:uid="{C0CDCF24-201F-4FC6-85E4-CF4A7ED919B6}"/>
    <cellStyle name="Euro 19 5" xfId="20488" xr:uid="{F21BB1B2-3269-4DC9-AFBD-8C9D59605762}"/>
    <cellStyle name="Euro 19 6" xfId="19802" xr:uid="{323D596E-8A32-4182-A87D-9159CE1989AE}"/>
    <cellStyle name="Euro 19 7" xfId="39152" xr:uid="{0A29C1D9-B929-4905-9E81-A933A9176574}"/>
    <cellStyle name="Euro 2" xfId="680" xr:uid="{B87ECD00-8774-4A84-8B9F-13F2032FAEDC}"/>
    <cellStyle name="Euro 2 10" xfId="39153" xr:uid="{5FEC35CA-4427-42AF-88EE-72776B3DECC0}"/>
    <cellStyle name="Euro 2 11" xfId="4366" xr:uid="{2534B450-2042-4461-BE95-C7E6A633F04D}"/>
    <cellStyle name="Euro 2 2" xfId="681" xr:uid="{4F872AB0-2A41-4D79-929A-64075C6702AA}"/>
    <cellStyle name="Euro 2 2 2" xfId="682" xr:uid="{5C335D95-3315-41E4-8E2A-B169347FA271}"/>
    <cellStyle name="Euro 2 2 2 2" xfId="4369" xr:uid="{133E3E3C-FB74-4426-BB46-F92767E9EA28}"/>
    <cellStyle name="Euro 2 2 2 2 2" xfId="39156" xr:uid="{E4BF1CBA-B4D8-43CF-9C76-91D7F1FB491B}"/>
    <cellStyle name="Euro 2 2 2 3" xfId="21871" xr:uid="{78A5367A-012B-4E0B-B805-C71E6C85AB80}"/>
    <cellStyle name="Euro 2 2 2 4" xfId="39155" xr:uid="{433595FF-323A-4931-8CEB-8528C369A886}"/>
    <cellStyle name="Euro 2 2 2 5" xfId="4368" xr:uid="{8AEF4973-A1AB-4A68-B66E-996C0234A55B}"/>
    <cellStyle name="Euro 2 2 3" xfId="4370" xr:uid="{87601AA7-4C2C-4434-9FF7-EA9E7E476C0D}"/>
    <cellStyle name="Euro 2 2 3 2" xfId="39157" xr:uid="{003B595F-C244-48AE-BC5F-CF73AC3C7705}"/>
    <cellStyle name="Euro 2 2 4" xfId="4371" xr:uid="{08FE9D77-96C7-4C57-902B-8AF71B4B6FCD}"/>
    <cellStyle name="Euro 2 2 4 2" xfId="4372" xr:uid="{B646F3F3-A5FE-44F2-BB1E-FB44666E9572}"/>
    <cellStyle name="Euro 2 2 4 2 2" xfId="39159" xr:uid="{51859F39-562C-413B-9B1C-CC2A43ADCB11}"/>
    <cellStyle name="Euro 2 2 4 3" xfId="4373" xr:uid="{3705FCF5-0ECC-4AB5-A28C-64503CE23738}"/>
    <cellStyle name="Euro 2 2 4 3 2" xfId="39160" xr:uid="{6BC1D8D4-226D-4F3D-A1B1-C5ED39AAB984}"/>
    <cellStyle name="Euro 2 2 4 4" xfId="39158" xr:uid="{CCB1AF71-CE5A-441A-93C3-09B82252E7D4}"/>
    <cellStyle name="Euro 2 2 5" xfId="4374" xr:uid="{6EF34044-56A3-4EE0-9822-BCCC1521AD07}"/>
    <cellStyle name="Euro 2 2 5 2" xfId="39161" xr:uid="{4205FFAF-575F-4422-9C18-53A9DBD92101}"/>
    <cellStyle name="Euro 2 2 6" xfId="4375" xr:uid="{A6DDD054-87AB-410B-87F1-2794834819C8}"/>
    <cellStyle name="Euro 2 2 6 2" xfId="39162" xr:uid="{2A3C4D30-7F28-4541-B79F-481A1C9721FC}"/>
    <cellStyle name="Euro 2 2 7" xfId="20204" xr:uid="{A33ACC18-CB08-4A3E-BF63-AC70FC4611B3}"/>
    <cellStyle name="Euro 2 2 8" xfId="39154" xr:uid="{DBA636FD-7CE8-4E3A-85F2-180ECC1CADD8}"/>
    <cellStyle name="Euro 2 2 9" xfId="4367" xr:uid="{873632CA-1514-4B2C-81E9-F5D1C8FF3A8C}"/>
    <cellStyle name="Euro 2 3" xfId="4376" xr:uid="{2709E840-50F5-4639-86AC-180F6C51F0EE}"/>
    <cellStyle name="Euro 2 3 2" xfId="4377" xr:uid="{6A17276D-3498-4167-A3E6-B3599B5996AF}"/>
    <cellStyle name="Euro 2 3 2 2" xfId="23061" xr:uid="{CC8331AC-3F0C-4994-B214-EDB76CCC8307}"/>
    <cellStyle name="Euro 2 3 2 3" xfId="24182" xr:uid="{4CA26261-C7E1-47AC-B4FE-514BA8A574A5}"/>
    <cellStyle name="Euro 2 3 2 4" xfId="20490" xr:uid="{D4D7B4A0-87A6-4D20-ADF0-4747D726DAFF}"/>
    <cellStyle name="Euro 2 3 2 5" xfId="39164" xr:uid="{BC5033C2-62CD-4AE5-B24B-230593562CCF}"/>
    <cellStyle name="Euro 2 3 3" xfId="20491" xr:uid="{466122A5-D8DA-4A8E-B452-43C4385FFF4A}"/>
    <cellStyle name="Euro 2 3 3 2" xfId="21873" xr:uid="{E2F17712-71A4-43BD-84A9-8709F4094990}"/>
    <cellStyle name="Euro 2 3 4" xfId="21872" xr:uid="{B9D6BBE2-0B87-49F4-B046-FC5AF62BB7B2}"/>
    <cellStyle name="Euro 2 3 5" xfId="20489" xr:uid="{E2E88B6F-2D6E-4A0B-B843-16DECD720327}"/>
    <cellStyle name="Euro 2 3 6" xfId="39163" xr:uid="{51DB0F30-265C-4A54-8426-9EA9A97D83B7}"/>
    <cellStyle name="Euro 2 4" xfId="4378" xr:uid="{570357E2-83CF-41A1-865D-401034683F71}"/>
    <cellStyle name="Euro 2 4 2" xfId="20493" xr:uid="{C719FFFA-D591-4D6C-8DCE-2152FC4025D4}"/>
    <cellStyle name="Euro 2 4 2 2" xfId="21875" xr:uid="{35E2709E-B407-4DE2-B291-588EC07E85C6}"/>
    <cellStyle name="Euro 2 4 3" xfId="21874" xr:uid="{2766B4E7-C402-487E-8E50-59AF25FCCC42}"/>
    <cellStyle name="Euro 2 4 4" xfId="20492" xr:uid="{6CEFB1F4-7052-445E-8D95-9E6B184083FE}"/>
    <cellStyle name="Euro 2 4 5" xfId="39165" xr:uid="{BDF65124-3F24-4C5D-8302-22CD62EE0BBB}"/>
    <cellStyle name="Euro 2 5" xfId="4379" xr:uid="{43338546-9673-4EDC-B013-3C9BA7D1CAB6}"/>
    <cellStyle name="Euro 2 5 2" xfId="20494" xr:uid="{44151993-6F03-41F8-A1B1-21B2023EACE2}"/>
    <cellStyle name="Euro 2 5 3" xfId="39166" xr:uid="{61D07394-12C7-4DCD-B75A-4F187565D4CE}"/>
    <cellStyle name="Euro 2 6" xfId="4380" xr:uid="{E8477E9F-7255-4F82-96C4-DC97A26D66F1}"/>
    <cellStyle name="Euro 2 6 2" xfId="39167" xr:uid="{D37E2FDF-9778-489E-A7C0-5AF82679B59D}"/>
    <cellStyle name="Euro 2 7" xfId="4381" xr:uid="{49160B54-861F-46E1-A22B-FF02FE4746BB}"/>
    <cellStyle name="Euro 2 7 2" xfId="39168" xr:uid="{896F688B-1020-461A-9A83-B85C79B76D10}"/>
    <cellStyle name="Euro 2 8" xfId="4382" xr:uid="{54FE7B26-FC36-4573-94F2-1B6256E9643D}"/>
    <cellStyle name="Euro 2 8 2" xfId="39169" xr:uid="{443276A3-3667-49AD-804B-E26BD9DC368D}"/>
    <cellStyle name="Euro 2 9" xfId="19803" xr:uid="{AC96036D-90A4-414B-9B3D-75295EFA47D6}"/>
    <cellStyle name="Euro 20" xfId="4383" xr:uid="{A5B58A28-D37C-484A-A302-46B0ECBFB91C}"/>
    <cellStyle name="Euro 20 2" xfId="20205" xr:uid="{8FFFD71E-11D6-491F-AD73-66D800C7FECB}"/>
    <cellStyle name="Euro 20 2 2" xfId="21876" xr:uid="{BCCD7C54-9597-48CD-9619-FDEEE13BAB50}"/>
    <cellStyle name="Euro 20 3" xfId="20495" xr:uid="{A828004B-442E-4D3B-84E4-891FAA631BC5}"/>
    <cellStyle name="Euro 20 3 2" xfId="20496" xr:uid="{7C824C6B-34A8-4E73-A3CA-B73F58AE65C6}"/>
    <cellStyle name="Euro 20 3 2 2" xfId="23062" xr:uid="{BAC057AE-0DE7-41E7-B266-A4EE394ED931}"/>
    <cellStyle name="Euro 20 3 2 3" xfId="24183" xr:uid="{55EFD109-96B5-47A8-998E-7BD2F1A42806}"/>
    <cellStyle name="Euro 20 3 3" xfId="20497" xr:uid="{2975BC57-E8F6-47ED-8DDA-CAF131970AE4}"/>
    <cellStyle name="Euro 20 3 3 2" xfId="21878" xr:uid="{1AF600D8-1896-4249-869C-453E18B16030}"/>
    <cellStyle name="Euro 20 3 4" xfId="21877" xr:uid="{86484368-2C22-4706-994F-412430A07B8C}"/>
    <cellStyle name="Euro 20 4" xfId="20498" xr:uid="{AB9B2108-2866-42D1-A873-F36B91B8EC9C}"/>
    <cellStyle name="Euro 20 4 2" xfId="20499" xr:uid="{E5C244CB-BE5A-4EDE-8EB3-CF7F23B1DBE5}"/>
    <cellStyle name="Euro 20 4 2 2" xfId="21880" xr:uid="{D6FBCF09-7D11-4276-B030-18C79CE07EFD}"/>
    <cellStyle name="Euro 20 4 3" xfId="21879" xr:uid="{504D351F-A4F8-4539-8DC8-AAA7B7D2C896}"/>
    <cellStyle name="Euro 20 5" xfId="20500" xr:uid="{1B90F4EF-F584-4B13-AD1D-DE50394C1C7C}"/>
    <cellStyle name="Euro 20 6" xfId="19804" xr:uid="{14D9D5AE-7F06-4BA3-ADE6-AADF0D4428FE}"/>
    <cellStyle name="Euro 20 7" xfId="39170" xr:uid="{F81ADBCD-8AF7-48CF-913E-54407A4FBA02}"/>
    <cellStyle name="Euro 21" xfId="4384" xr:uid="{0E1F2969-BF81-4B3C-A28A-411AD911ACE1}"/>
    <cellStyle name="Euro 21 2" xfId="20206" xr:uid="{93D9268B-E8F0-4981-96D3-A6B5C1EB50D8}"/>
    <cellStyle name="Euro 21 2 2" xfId="21881" xr:uid="{FA0E68C9-FF41-4BF3-8512-31440790D740}"/>
    <cellStyle name="Euro 21 3" xfId="20501" xr:uid="{F4FABDCE-0D94-4CC9-ACAE-DB66E86C251E}"/>
    <cellStyle name="Euro 21 3 2" xfId="20502" xr:uid="{9EA2F0EF-E6A8-4F9A-B34E-A38E1DC2B684}"/>
    <cellStyle name="Euro 21 3 2 2" xfId="23063" xr:uid="{F902DCF6-DA53-47B1-B371-A36424C958B3}"/>
    <cellStyle name="Euro 21 3 2 3" xfId="24184" xr:uid="{C7578EA1-232F-4DB7-8EE0-5F5FE22B739E}"/>
    <cellStyle name="Euro 21 3 3" xfId="20503" xr:uid="{06BD80A7-27E4-4AA3-9D96-E523707BA187}"/>
    <cellStyle name="Euro 21 3 3 2" xfId="21883" xr:uid="{63DE7A5C-285B-490F-81EE-ABD37B85135F}"/>
    <cellStyle name="Euro 21 3 4" xfId="21882" xr:uid="{A0E2EC69-CE43-4FEB-9DA4-4964725DA272}"/>
    <cellStyle name="Euro 21 4" xfId="20504" xr:uid="{C11266BF-8E2F-479A-A2DD-C7B3BAAA09D3}"/>
    <cellStyle name="Euro 21 4 2" xfId="20505" xr:uid="{38A0D9DF-EF24-4EE3-A79F-CF4ADB20820B}"/>
    <cellStyle name="Euro 21 4 2 2" xfId="21885" xr:uid="{E289A256-EF67-4CD8-B2E4-D117A5A7BA51}"/>
    <cellStyle name="Euro 21 4 3" xfId="21884" xr:uid="{FDF5092B-8069-4DDC-BD6B-F6005BB3911B}"/>
    <cellStyle name="Euro 21 5" xfId="20506" xr:uid="{65FB4B6B-BA42-4561-95E5-6093D85FB43C}"/>
    <cellStyle name="Euro 21 6" xfId="19805" xr:uid="{EA872E82-DB10-495F-82C9-3D27CEA090B3}"/>
    <cellStyle name="Euro 21 7" xfId="39171" xr:uid="{28619ADF-285F-4E26-AEFE-B0E21A874834}"/>
    <cellStyle name="Euro 22" xfId="4385" xr:uid="{44C58CAD-D36C-4017-9D95-8CBB55D3A825}"/>
    <cellStyle name="Euro 22 2" xfId="20207" xr:uid="{6ADB5637-F100-454B-B368-E792CD3EBE78}"/>
    <cellStyle name="Euro 22 2 2" xfId="21886" xr:uid="{067E39D2-A595-4599-96C3-E67D52B49D2A}"/>
    <cellStyle name="Euro 22 3" xfId="20507" xr:uid="{C19730D7-13D9-46BA-A7CE-5C73F0586880}"/>
    <cellStyle name="Euro 22 3 2" xfId="20508" xr:uid="{1AB6F710-39AD-49E5-882A-A4A1B769AF6B}"/>
    <cellStyle name="Euro 22 3 2 2" xfId="23064" xr:uid="{0CFBA079-42B6-4431-BB09-007B07BD8FFE}"/>
    <cellStyle name="Euro 22 3 2 3" xfId="24185" xr:uid="{5033CE9D-5D04-4223-98C3-739FE6231C30}"/>
    <cellStyle name="Euro 22 3 3" xfId="20509" xr:uid="{DCFB98BE-A4CC-407D-9EA9-D46726D8605F}"/>
    <cellStyle name="Euro 22 3 3 2" xfId="21888" xr:uid="{0DD4BD84-D159-4E46-B4A9-D30A1BE4B9D6}"/>
    <cellStyle name="Euro 22 3 4" xfId="21887" xr:uid="{17A0AF7C-613C-44B6-B17B-6C1DA29D0F35}"/>
    <cellStyle name="Euro 22 4" xfId="20510" xr:uid="{85DCACBF-5ED4-47BB-A7E5-4E3C85571E6E}"/>
    <cellStyle name="Euro 22 4 2" xfId="20511" xr:uid="{20204357-954F-4FEB-B732-B09A33994AE0}"/>
    <cellStyle name="Euro 22 4 2 2" xfId="21890" xr:uid="{FC71660C-7536-4B2F-9C53-31CD8B904A63}"/>
    <cellStyle name="Euro 22 4 3" xfId="21889" xr:uid="{44D5E065-3AC6-467E-B43A-DFC9E84C6ECB}"/>
    <cellStyle name="Euro 22 5" xfId="20512" xr:uid="{5929ABA2-DAE7-4990-9A66-806849E35596}"/>
    <cellStyle name="Euro 22 6" xfId="19806" xr:uid="{C7E3B329-C840-4EBD-B6FA-9FB1BEDBC76F}"/>
    <cellStyle name="Euro 22 7" xfId="39172" xr:uid="{564314F5-58C3-4581-BEC5-A80328247BD9}"/>
    <cellStyle name="Euro 23" xfId="4386" xr:uid="{96026E1D-1A9C-4F4F-A9DC-8790A863D455}"/>
    <cellStyle name="Euro 23 2" xfId="20208" xr:uid="{2257B212-DD22-4AD2-A948-067318DBB458}"/>
    <cellStyle name="Euro 23 2 2" xfId="21891" xr:uid="{E2AF9C7D-7E61-4AAB-8FCF-857CA3B42F20}"/>
    <cellStyle name="Euro 23 3" xfId="20513" xr:uid="{6986E254-13CB-4974-A3BB-9C56664A68B3}"/>
    <cellStyle name="Euro 23 3 2" xfId="20514" xr:uid="{5307F0F7-8984-4F9A-AA29-27002B2862E8}"/>
    <cellStyle name="Euro 23 3 2 2" xfId="23065" xr:uid="{12C0377C-9A38-4415-949B-FA0F22546A5A}"/>
    <cellStyle name="Euro 23 3 2 3" xfId="24186" xr:uid="{E24ED354-48AB-410F-B889-423F355A8D9A}"/>
    <cellStyle name="Euro 23 3 3" xfId="20515" xr:uid="{B9CE48E4-ECC5-43B5-BAB8-A5EA683B870F}"/>
    <cellStyle name="Euro 23 3 3 2" xfId="21893" xr:uid="{268378E6-B36B-46C3-A976-11AE4E475DB3}"/>
    <cellStyle name="Euro 23 3 4" xfId="21892" xr:uid="{A988A16D-2A38-433D-B279-E6401498417F}"/>
    <cellStyle name="Euro 23 4" xfId="20516" xr:uid="{CFEE95F9-30E3-4B25-8BB9-04DEC99BBD92}"/>
    <cellStyle name="Euro 23 4 2" xfId="20517" xr:uid="{7BA08645-A77B-41D2-9491-921272D6B6A9}"/>
    <cellStyle name="Euro 23 4 2 2" xfId="21895" xr:uid="{9C853E81-959C-49C3-872D-D142534A53CA}"/>
    <cellStyle name="Euro 23 4 3" xfId="21894" xr:uid="{892B97FB-E5F5-4299-86F9-90322FAF555A}"/>
    <cellStyle name="Euro 23 5" xfId="20518" xr:uid="{74FF3327-1204-4173-B93E-1B51EB2A96A2}"/>
    <cellStyle name="Euro 23 6" xfId="19807" xr:uid="{74F0B4BD-6795-4246-A570-583102D6B5EF}"/>
    <cellStyle name="Euro 23 7" xfId="39173" xr:uid="{CADEC083-0432-4DA6-A4F9-63BB7587055F}"/>
    <cellStyle name="Euro 24" xfId="4387" xr:uid="{28E717C4-6B17-442F-BCF5-4CC45040877F}"/>
    <cellStyle name="Euro 24 2" xfId="20209" xr:uid="{EDD00943-E8CE-4D04-9B81-B18A4F13F572}"/>
    <cellStyle name="Euro 24 2 2" xfId="21896" xr:uid="{33587A20-6BBE-4E2C-80A9-93EBF5323DA3}"/>
    <cellStyle name="Euro 24 3" xfId="20519" xr:uid="{C3289692-FEA5-414E-9503-8DCA5FE9D9D4}"/>
    <cellStyle name="Euro 24 3 2" xfId="20520" xr:uid="{181E3406-7FDB-40DE-A1ED-736CF13C9509}"/>
    <cellStyle name="Euro 24 3 2 2" xfId="23066" xr:uid="{A6B019A0-5E2D-48A5-A613-02A9356D1759}"/>
    <cellStyle name="Euro 24 3 2 3" xfId="24187" xr:uid="{9076C732-F129-460E-A47C-56C0EFC473A9}"/>
    <cellStyle name="Euro 24 3 3" xfId="20521" xr:uid="{29F6A957-A268-4E0B-A575-7A4100034B0E}"/>
    <cellStyle name="Euro 24 3 3 2" xfId="21898" xr:uid="{1D621985-0A72-44D8-84E0-AF6536D12DCE}"/>
    <cellStyle name="Euro 24 3 4" xfId="21897" xr:uid="{D415CF85-F5F5-47B3-91FD-A1B759B4ED8D}"/>
    <cellStyle name="Euro 24 4" xfId="20522" xr:uid="{C38A0435-9700-401F-A430-3CFD54256A6D}"/>
    <cellStyle name="Euro 24 4 2" xfId="20523" xr:uid="{C01CAAA3-A789-47B8-9DB4-7AD2CC0D2CE8}"/>
    <cellStyle name="Euro 24 4 2 2" xfId="21900" xr:uid="{E6E730A9-16B6-4774-A457-BC0F969662C5}"/>
    <cellStyle name="Euro 24 4 3" xfId="21899" xr:uid="{4522B3F6-6C80-44B0-8F9E-A179056B4369}"/>
    <cellStyle name="Euro 24 5" xfId="20524" xr:uid="{F7EF09B8-3B59-4229-898D-02E05031906A}"/>
    <cellStyle name="Euro 24 6" xfId="19808" xr:uid="{AF5B0D55-5000-4AB1-B2F0-F8CA0170D117}"/>
    <cellStyle name="Euro 24 7" xfId="39174" xr:uid="{99B30C0C-103B-4D95-A6E2-F6F0E19CB687}"/>
    <cellStyle name="Euro 25" xfId="4388" xr:uid="{51719C76-3BF1-4AD5-ACBE-4F88A2F70D9E}"/>
    <cellStyle name="Euro 25 2" xfId="20210" xr:uid="{0F38A7AB-E5D1-4613-BF43-E05B91EBAC8A}"/>
    <cellStyle name="Euro 25 2 2" xfId="21901" xr:uid="{0FDCCC15-DE4B-4C9B-B741-F12AB7D62ACB}"/>
    <cellStyle name="Euro 25 3" xfId="20525" xr:uid="{11FF2C2B-9B84-41B9-8D92-C08605D5013F}"/>
    <cellStyle name="Euro 25 3 2" xfId="20526" xr:uid="{5F2F0205-176A-441C-99C7-478B8D341B6E}"/>
    <cellStyle name="Euro 25 3 2 2" xfId="23067" xr:uid="{5232DD3F-868C-4440-9D3C-2EE2F12827AB}"/>
    <cellStyle name="Euro 25 3 2 3" xfId="24188" xr:uid="{67131B16-F6E5-47D7-A476-2B6AA9AF7A74}"/>
    <cellStyle name="Euro 25 3 3" xfId="20527" xr:uid="{A9D5DCDD-286D-412A-ABE4-C669CC66414C}"/>
    <cellStyle name="Euro 25 3 3 2" xfId="21903" xr:uid="{D5AE63B3-5028-4F20-A7EC-0AF939108936}"/>
    <cellStyle name="Euro 25 3 4" xfId="21902" xr:uid="{1A7084BA-190F-421C-B2BF-A95FFEA48C8F}"/>
    <cellStyle name="Euro 25 4" xfId="20528" xr:uid="{DEF94E89-991E-43E8-8609-005EDBE86B38}"/>
    <cellStyle name="Euro 25 4 2" xfId="20529" xr:uid="{659F3528-5A6F-4918-B371-E900888032AE}"/>
    <cellStyle name="Euro 25 4 2 2" xfId="21905" xr:uid="{63D17345-0B1A-4532-9AC8-2E6B68755FDC}"/>
    <cellStyle name="Euro 25 4 3" xfId="21904" xr:uid="{A91CA73B-EAAA-4F4B-BF7B-D331F1378C53}"/>
    <cellStyle name="Euro 25 5" xfId="20530" xr:uid="{03A0E80D-6C99-4FFC-8AD2-CF721D75D140}"/>
    <cellStyle name="Euro 25 6" xfId="19809" xr:uid="{26809BE2-931E-4905-9FBE-3399AC1256D4}"/>
    <cellStyle name="Euro 25 7" xfId="39175" xr:uid="{2F0D4FEC-C40C-49F9-A889-AADD253AB086}"/>
    <cellStyle name="Euro 26" xfId="4389" xr:uid="{AE67A7B2-4A2B-4A43-B58A-651031E22C01}"/>
    <cellStyle name="Euro 26 2" xfId="20211" xr:uid="{48D367A2-1AF4-480B-AC82-8FDCB581E8BF}"/>
    <cellStyle name="Euro 26 2 2" xfId="21906" xr:uid="{17263C17-96CE-49BD-B1B3-002CE23AFA8A}"/>
    <cellStyle name="Euro 26 3" xfId="20531" xr:uid="{92027CB2-EAEB-4D40-9ACE-B8D7698D5B04}"/>
    <cellStyle name="Euro 26 3 2" xfId="20532" xr:uid="{6D4BB769-B77F-479E-AF83-127F0EF22FCD}"/>
    <cellStyle name="Euro 26 3 2 2" xfId="23068" xr:uid="{CAE7144B-2328-44D4-AEDA-E0146ACBFA6B}"/>
    <cellStyle name="Euro 26 3 2 3" xfId="24189" xr:uid="{D70265EA-3CE6-4B6E-B727-14FCD893DC61}"/>
    <cellStyle name="Euro 26 3 3" xfId="20533" xr:uid="{8187AE8A-0A43-448D-9789-26473CB1E0FF}"/>
    <cellStyle name="Euro 26 3 3 2" xfId="21908" xr:uid="{6A034D76-6D95-483F-8723-35E219C7532B}"/>
    <cellStyle name="Euro 26 3 4" xfId="21907" xr:uid="{93BE351D-B942-44A4-A28C-E6D35FEA92AA}"/>
    <cellStyle name="Euro 26 4" xfId="20534" xr:uid="{6C67397F-FAF4-4BFE-924A-1BF6419B6779}"/>
    <cellStyle name="Euro 26 4 2" xfId="20535" xr:uid="{16B477D3-7B58-4E8F-BF39-32B0E499BC4B}"/>
    <cellStyle name="Euro 26 4 2 2" xfId="21910" xr:uid="{5F1B89F4-324A-4084-A587-3F20B825351A}"/>
    <cellStyle name="Euro 26 4 3" xfId="21909" xr:uid="{60E552C6-D3CE-4FB2-8DB2-348BC136909F}"/>
    <cellStyle name="Euro 26 5" xfId="20536" xr:uid="{3D469929-73F2-4F5A-9893-861F5838F8A4}"/>
    <cellStyle name="Euro 26 6" xfId="19810" xr:uid="{3D1C5127-F967-476A-BB48-65D6C5EAD738}"/>
    <cellStyle name="Euro 26 7" xfId="39176" xr:uid="{7427AA12-ECC5-4376-B9B9-EB735A0F6DDF}"/>
    <cellStyle name="Euro 27" xfId="4390" xr:uid="{A08F7455-93B0-4AC5-BDBB-6C83745F3E6B}"/>
    <cellStyle name="Euro 27 2" xfId="20212" xr:uid="{CD7A9F86-DAD7-457D-B382-7B6B64CE3829}"/>
    <cellStyle name="Euro 27 2 2" xfId="21911" xr:uid="{C122405D-BB56-49CD-B1A9-23418970F244}"/>
    <cellStyle name="Euro 27 3" xfId="20537" xr:uid="{E4DF6B93-C076-4989-8530-FC729ACE3F03}"/>
    <cellStyle name="Euro 27 3 2" xfId="20538" xr:uid="{D49D2B06-82CF-4524-8911-E81AB93359D8}"/>
    <cellStyle name="Euro 27 3 2 2" xfId="23069" xr:uid="{7845FFB9-BE03-4673-8883-284E9F4B1B5E}"/>
    <cellStyle name="Euro 27 3 2 3" xfId="24190" xr:uid="{A9624E1A-78BD-44FA-84EA-1C863BE72C0F}"/>
    <cellStyle name="Euro 27 3 3" xfId="20539" xr:uid="{C052E90A-0212-492B-9B14-AF2CA8B367A7}"/>
    <cellStyle name="Euro 27 3 3 2" xfId="21913" xr:uid="{FCEB7276-F02D-4656-BF8A-5EB084691F82}"/>
    <cellStyle name="Euro 27 3 4" xfId="21912" xr:uid="{58DB852D-036A-49B5-BC9C-220A3DA742D2}"/>
    <cellStyle name="Euro 27 4" xfId="20540" xr:uid="{C3754BFA-CC84-4828-8AA1-7A457CA920D0}"/>
    <cellStyle name="Euro 27 4 2" xfId="20541" xr:uid="{E18C14FE-18E7-4A9F-A1A2-020ED37C91AF}"/>
    <cellStyle name="Euro 27 4 2 2" xfId="21915" xr:uid="{11A2D960-D76B-49C5-937C-91560F3C6D1C}"/>
    <cellStyle name="Euro 27 4 3" xfId="21914" xr:uid="{609E14DC-6969-4257-8D52-81EDDC89C2FF}"/>
    <cellStyle name="Euro 27 5" xfId="20542" xr:uid="{69408E60-8C66-4B3D-95B0-BA9DFDD2575B}"/>
    <cellStyle name="Euro 27 6" xfId="19811" xr:uid="{4515B2FB-58C5-4ABD-ADBC-25786C5292B8}"/>
    <cellStyle name="Euro 27 7" xfId="39177" xr:uid="{E6FD2A7B-F046-4148-A45F-5027A1928133}"/>
    <cellStyle name="Euro 28" xfId="4391" xr:uid="{D49C82C5-3BD4-4C07-B862-8A2109181D46}"/>
    <cellStyle name="Euro 28 2" xfId="20213" xr:uid="{3C3A6F5C-7C67-446C-9F46-54EA95F005B2}"/>
    <cellStyle name="Euro 28 2 2" xfId="21916" xr:uid="{6D4BF486-9D66-4465-AB9A-E78345E56CCE}"/>
    <cellStyle name="Euro 28 3" xfId="20543" xr:uid="{62D17F94-FC22-42E8-9044-733CB2637295}"/>
    <cellStyle name="Euro 28 3 2" xfId="20544" xr:uid="{2DA6407C-DB06-4D4C-8456-6DB3CB18F5B3}"/>
    <cellStyle name="Euro 28 3 2 2" xfId="23070" xr:uid="{8D488391-C78E-42CD-A5FF-793A6D74F6AC}"/>
    <cellStyle name="Euro 28 3 2 3" xfId="24191" xr:uid="{8946F402-0A95-446E-8FC6-8B58F3905E05}"/>
    <cellStyle name="Euro 28 3 3" xfId="20545" xr:uid="{6F217C17-4EA8-4CFE-BCDA-C4D0C8509BB8}"/>
    <cellStyle name="Euro 28 3 3 2" xfId="21918" xr:uid="{5CF92987-7717-4CE2-B11B-A1C32CAF1D50}"/>
    <cellStyle name="Euro 28 3 4" xfId="21917" xr:uid="{3C296B17-3840-42E5-B2C9-04EB89691381}"/>
    <cellStyle name="Euro 28 4" xfId="20546" xr:uid="{9CABCB46-E2E0-4C20-BAC5-66A94C1B31CA}"/>
    <cellStyle name="Euro 28 4 2" xfId="20547" xr:uid="{0C1848E8-0093-4DE7-B57F-D3EAC193BC9C}"/>
    <cellStyle name="Euro 28 4 2 2" xfId="21920" xr:uid="{9E55E5C8-B354-4BE5-84E2-433C98BF74DD}"/>
    <cellStyle name="Euro 28 4 3" xfId="21919" xr:uid="{A9D7D050-DE2E-41D6-BCF3-96C00F06822E}"/>
    <cellStyle name="Euro 28 5" xfId="20548" xr:uid="{1DD1C39D-34C3-4333-972B-07D2255EF545}"/>
    <cellStyle name="Euro 28 6" xfId="19812" xr:uid="{3111C719-81A8-443B-BEA1-13B1BC51BC1D}"/>
    <cellStyle name="Euro 28 7" xfId="39178" xr:uid="{AA2033C6-5509-4BC1-9B47-681CF88395E1}"/>
    <cellStyle name="Euro 29" xfId="4392" xr:uid="{5272BC65-3B2E-4A4D-BDEF-6CFB377CF4E8}"/>
    <cellStyle name="Euro 29 2" xfId="20214" xr:uid="{7D791283-18E3-438A-8569-9D27FC886747}"/>
    <cellStyle name="Euro 29 2 2" xfId="21921" xr:uid="{BB2CE62C-CC65-4346-B03D-0771CEB58115}"/>
    <cellStyle name="Euro 29 3" xfId="20549" xr:uid="{4247B87D-829E-4C77-900B-6DEE6E796B8C}"/>
    <cellStyle name="Euro 29 3 2" xfId="20550" xr:uid="{F3DFF5AE-4FDD-44E7-A614-D5612E5D603D}"/>
    <cellStyle name="Euro 29 3 2 2" xfId="23071" xr:uid="{9855ECE3-5DB9-4DF1-9D61-B83BFEC4C37A}"/>
    <cellStyle name="Euro 29 3 2 3" xfId="24192" xr:uid="{E166620D-26DA-4A0C-8E2A-F1F737E050F5}"/>
    <cellStyle name="Euro 29 3 3" xfId="20551" xr:uid="{ED7AC7CD-197F-40E0-B76A-C4CEC88FF2C6}"/>
    <cellStyle name="Euro 29 3 3 2" xfId="21923" xr:uid="{1A4A6EB0-6754-477E-BB08-2DD668D34E59}"/>
    <cellStyle name="Euro 29 3 4" xfId="21922" xr:uid="{A93B5C2C-AB6E-414D-A749-C7C3A3E567F4}"/>
    <cellStyle name="Euro 29 4" xfId="20552" xr:uid="{D1FD4391-4A2A-49C3-B43E-D307D2F94B85}"/>
    <cellStyle name="Euro 29 4 2" xfId="20553" xr:uid="{9C96F833-3BB5-4FA7-98A1-E1D473750B39}"/>
    <cellStyle name="Euro 29 4 2 2" xfId="21925" xr:uid="{0A543BDB-6CD7-44C4-8A1B-6FEDC8B456B8}"/>
    <cellStyle name="Euro 29 4 3" xfId="21924" xr:uid="{9708BF58-B3EF-444E-8746-C48F253B8618}"/>
    <cellStyle name="Euro 29 5" xfId="20554" xr:uid="{64D4FDA5-A888-4E22-BF4E-5EF45F23E5EC}"/>
    <cellStyle name="Euro 29 6" xfId="19813" xr:uid="{D1138242-6B47-4CA2-9919-C62125A7F11F}"/>
    <cellStyle name="Euro 29 7" xfId="39179" xr:uid="{E42908DA-B60D-4545-B723-597311961212}"/>
    <cellStyle name="Euro 3" xfId="683" xr:uid="{774E5088-86AE-445B-8311-1E5634805D48}"/>
    <cellStyle name="Euro 3 10" xfId="4394" xr:uid="{0788EB11-F5E6-49FD-B7A4-F85FDEBAF7FA}"/>
    <cellStyle name="Euro 3 10 2" xfId="39181" xr:uid="{05E7FD30-8D38-490B-AF39-6F3CB2F843AB}"/>
    <cellStyle name="Euro 3 11" xfId="39180" xr:uid="{2031EBD0-A687-44F6-B2C2-AAA752B20668}"/>
    <cellStyle name="Euro 3 12" xfId="4393" xr:uid="{3738F902-5313-4DDA-9E45-B3F663A9B521}"/>
    <cellStyle name="Euro 3 2" xfId="684" xr:uid="{3DE06C1F-5BD8-46A5-8268-D239D7AD3EAD}"/>
    <cellStyle name="Euro 3 2 2" xfId="4396" xr:uid="{07A711BF-E147-4D97-A532-562F2AFD2050}"/>
    <cellStyle name="Euro 3 2 2 2" xfId="21926" xr:uid="{91D09E13-2621-41C1-A84F-DA9D0F69622A}"/>
    <cellStyle name="Euro 3 2 2 3" xfId="39183" xr:uid="{EE77D41A-5DF9-4A2F-B99E-6DF42F62FD35}"/>
    <cellStyle name="Euro 3 2 3" xfId="20215" xr:uid="{D0E7FC28-1C2B-48E0-80DC-A2861312A8E2}"/>
    <cellStyle name="Euro 3 2 4" xfId="39182" xr:uid="{EF932C07-8A34-44DE-B4E0-5C7B7551DA31}"/>
    <cellStyle name="Euro 3 2 5" xfId="4395" xr:uid="{C72F28EA-C4C4-44C5-97B7-EC8E66FA99F5}"/>
    <cellStyle name="Euro 3 3" xfId="685" xr:uid="{92DFB21B-57B6-4926-B459-17E2806BA18F}"/>
    <cellStyle name="Euro 3 3 2" xfId="4398" xr:uid="{5B37E777-DD53-468D-8EF1-B32ADAA2BFF4}"/>
    <cellStyle name="Euro 3 3 2 2" xfId="23072" xr:uid="{DA208E75-9BDE-47D0-A567-5B3BB0109F32}"/>
    <cellStyle name="Euro 3 3 2 3" xfId="24193" xr:uid="{FCB095A9-FCE5-4E0A-9B0E-5059822A1260}"/>
    <cellStyle name="Euro 3 3 2 4" xfId="20556" xr:uid="{D3BEC460-1B2C-4164-8FC8-1B29A9A3513E}"/>
    <cellStyle name="Euro 3 3 2 5" xfId="39185" xr:uid="{8543BC05-854E-4589-BE1A-343A748AF286}"/>
    <cellStyle name="Euro 3 3 3" xfId="4399" xr:uid="{0DDCFAAA-46B9-46FA-85F2-25AD41A6CBAE}"/>
    <cellStyle name="Euro 3 3 3 2" xfId="21928" xr:uid="{002FE0B2-8058-4F8E-9533-CBCE8F140D5E}"/>
    <cellStyle name="Euro 3 3 3 3" xfId="20557" xr:uid="{52112D5A-139E-4EBB-8926-B8A19D49C153}"/>
    <cellStyle name="Euro 3 3 3 4" xfId="39186" xr:uid="{6DBD1C6C-89EA-43B3-B0B9-9C2461E29E07}"/>
    <cellStyle name="Euro 3 3 4" xfId="4400" xr:uid="{20F3B541-2782-44D0-8E37-23AD8E08F3FD}"/>
    <cellStyle name="Euro 3 3 4 2" xfId="4401" xr:uid="{1AEAD50D-267F-444B-81AD-8D63725C1D06}"/>
    <cellStyle name="Euro 3 3 4 2 2" xfId="39188" xr:uid="{0C1DD61D-165C-4E96-85B1-2442A5B6FDD6}"/>
    <cellStyle name="Euro 3 3 4 3" xfId="21927" xr:uid="{BDD13844-6D88-470A-9002-BDC78C44D7FA}"/>
    <cellStyle name="Euro 3 3 4 4" xfId="39187" xr:uid="{E2A970B5-421B-466E-84F0-76E9312EE032}"/>
    <cellStyle name="Euro 3 3 5" xfId="20555" xr:uid="{1EB3DC79-C3C6-48AC-9495-5C0E312B1F63}"/>
    <cellStyle name="Euro 3 3 6" xfId="39184" xr:uid="{4FB76B1B-1E40-4F32-93EE-271F7A01BD75}"/>
    <cellStyle name="Euro 3 3 7" xfId="4397" xr:uid="{B52FB5D8-4060-45AF-8D89-110E87577E4F}"/>
    <cellStyle name="Euro 3 4" xfId="4402" xr:uid="{E22749CB-C759-4DD3-9709-255E4BC6BF38}"/>
    <cellStyle name="Euro 3 4 2" xfId="20559" xr:uid="{9CD13BEA-7CD0-4632-9CDF-47AAE9325BE4}"/>
    <cellStyle name="Euro 3 4 2 2" xfId="21930" xr:uid="{950BD9B0-ECEC-4799-916E-DE1CA8C35B0A}"/>
    <cellStyle name="Euro 3 4 3" xfId="21929" xr:uid="{93618160-EED9-4655-B7EC-07EFCAE1F95A}"/>
    <cellStyle name="Euro 3 4 4" xfId="20558" xr:uid="{9094FD38-69F5-42A0-B597-2DE7E6D359A2}"/>
    <cellStyle name="Euro 3 4 5" xfId="39189" xr:uid="{824A844B-3CB5-47CB-94D7-DB89A11C02ED}"/>
    <cellStyle name="Euro 3 5" xfId="4403" xr:uid="{EB3C6707-FBBD-4429-96A2-8B90961B2949}"/>
    <cellStyle name="Euro 3 5 2" xfId="20560" xr:uid="{9D626082-71EA-4E73-BABC-51D8874CD6F1}"/>
    <cellStyle name="Euro 3 5 3" xfId="39190" xr:uid="{D15B43F0-E0F1-4217-B166-E0160AC93463}"/>
    <cellStyle name="Euro 3 6" xfId="4404" xr:uid="{3DF77A00-E33B-4C85-BDCE-F094EA21376B}"/>
    <cellStyle name="Euro 3 6 2" xfId="39191" xr:uid="{439092A4-948C-494F-B362-E8D3DB7B9D34}"/>
    <cellStyle name="Euro 3 7" xfId="4405" xr:uid="{FB7210A5-BF0C-4048-96CE-ADF66AAE1802}"/>
    <cellStyle name="Euro 3 7 2" xfId="39192" xr:uid="{39E0A1E5-D7D9-4B36-903D-303784618878}"/>
    <cellStyle name="Euro 3 8" xfId="4406" xr:uid="{0AB4BB94-E1F6-4373-9B03-C4853BB7D178}"/>
    <cellStyle name="Euro 3 8 2" xfId="39193" xr:uid="{C2F314F7-4004-4DE3-BF57-D5815FB5E378}"/>
    <cellStyle name="Euro 3 9" xfId="4407" xr:uid="{D5FD8221-E923-42B6-AF5B-A99C73F2A0FC}"/>
    <cellStyle name="Euro 3 9 2" xfId="39194" xr:uid="{010FB8C2-0C93-4C69-AFC7-61A163745D0E}"/>
    <cellStyle name="Euro 3_PrimaryEnergyPrices_TIMES" xfId="4408" xr:uid="{9EEB4B36-50D6-4CA1-993A-540639B599CC}"/>
    <cellStyle name="Euro 30" xfId="4409" xr:uid="{F0B916E1-C331-44F5-A7B3-3EE7455ED66F}"/>
    <cellStyle name="Euro 30 2" xfId="20216" xr:uid="{880E8DA6-9968-477C-A9F0-F66D98422C06}"/>
    <cellStyle name="Euro 30 2 2" xfId="21931" xr:uid="{6FDCA5BC-8FD9-4CB9-880B-000BEDFAA069}"/>
    <cellStyle name="Euro 30 3" xfId="20561" xr:uid="{CB8702EB-BA11-486B-A3C2-683DE69C9A2D}"/>
    <cellStyle name="Euro 30 3 2" xfId="20562" xr:uid="{62E216D3-D70D-484C-A3DD-C983E1A0C6B1}"/>
    <cellStyle name="Euro 30 3 2 2" xfId="23073" xr:uid="{50092165-EBF7-44C7-ABA6-6A189F4C104B}"/>
    <cellStyle name="Euro 30 3 2 3" xfId="24194" xr:uid="{1CF6F9DC-EA2C-4EDB-AF49-23FC8CEA26AD}"/>
    <cellStyle name="Euro 30 3 3" xfId="20563" xr:uid="{3A110EAB-4C14-476D-A14C-9186F2568E1C}"/>
    <cellStyle name="Euro 30 3 3 2" xfId="21933" xr:uid="{2F101904-9282-4FF9-8007-C68112F1252E}"/>
    <cellStyle name="Euro 30 3 4" xfId="21932" xr:uid="{8F78D7A4-8905-4A00-9E9E-885DCD686767}"/>
    <cellStyle name="Euro 30 4" xfId="20564" xr:uid="{FF561595-ABE6-4726-9FF0-93B709E00BDC}"/>
    <cellStyle name="Euro 30 4 2" xfId="20565" xr:uid="{11108E93-CBED-4FC6-B68E-00633A392AB9}"/>
    <cellStyle name="Euro 30 4 2 2" xfId="21935" xr:uid="{B099BBB8-99E9-4097-AF15-C6CEEA7E1DCB}"/>
    <cellStyle name="Euro 30 4 3" xfId="21934" xr:uid="{6EE52B8C-5704-4C39-9FCA-82EAA47144E8}"/>
    <cellStyle name="Euro 30 5" xfId="20566" xr:uid="{3FF8D355-CCCC-4BBE-8A83-64FF33826ACA}"/>
    <cellStyle name="Euro 30 6" xfId="19814" xr:uid="{4BC21198-62CC-435A-AC4B-8D5AC9923151}"/>
    <cellStyle name="Euro 30 7" xfId="39195" xr:uid="{3D5541C6-0588-42B5-A8C4-F1AD57EADFDB}"/>
    <cellStyle name="Euro 31" xfId="4410" xr:uid="{FA8DF689-058E-4061-943E-AA899B2E36CA}"/>
    <cellStyle name="Euro 31 2" xfId="20217" xr:uid="{83E822F8-53CA-4518-9612-EC4E55BC0F3B}"/>
    <cellStyle name="Euro 31 2 2" xfId="21936" xr:uid="{E20AD26B-9361-4F22-AAE7-9BD12DE40408}"/>
    <cellStyle name="Euro 31 3" xfId="20567" xr:uid="{857D7C95-60B4-496D-9769-41C8994E03B5}"/>
    <cellStyle name="Euro 31 3 2" xfId="20568" xr:uid="{2FDD0207-F38F-4691-9677-7CBEBF4C75C6}"/>
    <cellStyle name="Euro 31 3 2 2" xfId="23074" xr:uid="{D3DA26F8-64C6-45BF-A2AB-3D583E442C6E}"/>
    <cellStyle name="Euro 31 3 2 3" xfId="24195" xr:uid="{61338E79-A9DE-41D1-9C9E-C6E61D2CF6F4}"/>
    <cellStyle name="Euro 31 3 3" xfId="20569" xr:uid="{D736CF3E-7E20-42FF-BE76-6B467033B149}"/>
    <cellStyle name="Euro 31 3 3 2" xfId="21938" xr:uid="{C22B8651-E4A6-4D7F-AB21-1E3CB38F0FA7}"/>
    <cellStyle name="Euro 31 3 4" xfId="21937" xr:uid="{F6250DB7-17DE-4494-BEFB-5DD2FB8432AD}"/>
    <cellStyle name="Euro 31 4" xfId="20570" xr:uid="{04AB796A-D748-4C81-9E4E-4EBBF12FBA48}"/>
    <cellStyle name="Euro 31 4 2" xfId="20571" xr:uid="{B44D8054-E196-4C46-B203-C2AEBB84E61C}"/>
    <cellStyle name="Euro 31 4 2 2" xfId="21940" xr:uid="{7126DE2F-5849-4839-83DB-A363F7F10862}"/>
    <cellStyle name="Euro 31 4 3" xfId="21939" xr:uid="{7AE3FC17-D7A9-4CC0-A244-06B3FDAFBCFB}"/>
    <cellStyle name="Euro 31 5" xfId="20572" xr:uid="{61EE6FB0-6C15-4BBA-B9D9-0DD0A5112A92}"/>
    <cellStyle name="Euro 31 6" xfId="19815" xr:uid="{9955F528-A7E4-4556-94F6-F7617602B95A}"/>
    <cellStyle name="Euro 31 7" xfId="39196" xr:uid="{2BF0EEAA-D943-42F0-AFF1-7EDE3F048AB6}"/>
    <cellStyle name="Euro 32" xfId="4411" xr:uid="{5E8797D4-DB62-4347-882F-774EC6096AAB}"/>
    <cellStyle name="Euro 32 2" xfId="20218" xr:uid="{ADE5ED73-7713-43BD-922E-B5200BD7A08D}"/>
    <cellStyle name="Euro 32 2 2" xfId="21941" xr:uid="{831B6F9E-A3C1-4488-B9BB-F0BE1C0FCC10}"/>
    <cellStyle name="Euro 32 3" xfId="20573" xr:uid="{F9598778-F16E-4621-A65A-C6A332A456FF}"/>
    <cellStyle name="Euro 32 3 2" xfId="20574" xr:uid="{37CF10B8-9A27-44D7-A8AD-DBA97D8CDAC1}"/>
    <cellStyle name="Euro 32 3 2 2" xfId="23075" xr:uid="{001EA418-8D63-4F5B-926C-74185859D2B6}"/>
    <cellStyle name="Euro 32 3 2 3" xfId="24196" xr:uid="{AED9059B-A55B-4B2F-B8B1-FDD11AB91FDC}"/>
    <cellStyle name="Euro 32 3 3" xfId="20575" xr:uid="{69602CE5-C3E4-48DE-93D4-81CC44A90184}"/>
    <cellStyle name="Euro 32 3 3 2" xfId="21943" xr:uid="{CE96878C-A1FD-49C2-8E27-1FC35FED07E9}"/>
    <cellStyle name="Euro 32 3 4" xfId="21942" xr:uid="{400BF587-F6E9-49E8-92C0-DAAAEF5D08C1}"/>
    <cellStyle name="Euro 32 4" xfId="20576" xr:uid="{6C9F2C46-C5EA-48CC-8379-113E68E20540}"/>
    <cellStyle name="Euro 32 4 2" xfId="20577" xr:uid="{A8C54ED5-CA6A-458B-9FC4-39FA2FB0EE01}"/>
    <cellStyle name="Euro 32 4 2 2" xfId="21945" xr:uid="{F6176965-246D-4FF3-AE41-BEA4D1E4278A}"/>
    <cellStyle name="Euro 32 4 3" xfId="21944" xr:uid="{2AEC148F-1259-4E53-B53E-4415A9EF689E}"/>
    <cellStyle name="Euro 32 5" xfId="20578" xr:uid="{DEE07532-BDC5-4CE8-8D16-78E9D376C5FF}"/>
    <cellStyle name="Euro 32 6" xfId="19816" xr:uid="{683DD5EF-90A3-425E-8724-0EA8D298AA44}"/>
    <cellStyle name="Euro 32 7" xfId="39197" xr:uid="{52745F22-B38F-4318-B545-E45903F79A22}"/>
    <cellStyle name="Euro 33" xfId="4412" xr:uid="{FA79726D-063F-4CDC-9625-D9B9315C4AE2}"/>
    <cellStyle name="Euro 33 2" xfId="20219" xr:uid="{47E025EB-D84B-4C76-8F5B-A3223FF9AFE3}"/>
    <cellStyle name="Euro 33 2 2" xfId="21946" xr:uid="{7AC7A17F-0691-4F67-951A-43406A9A6372}"/>
    <cellStyle name="Euro 33 3" xfId="20579" xr:uid="{D44A6A0F-9145-4484-A005-EFD2C8774471}"/>
    <cellStyle name="Euro 33 3 2" xfId="20580" xr:uid="{DA289B06-A1A0-4DC7-86B3-E38E73E08231}"/>
    <cellStyle name="Euro 33 3 2 2" xfId="23076" xr:uid="{D2FB2F9D-6930-46A3-9EDF-7C0C6C81F23F}"/>
    <cellStyle name="Euro 33 3 2 3" xfId="24197" xr:uid="{582C77B0-2643-46D4-898E-10F7403AB53C}"/>
    <cellStyle name="Euro 33 3 3" xfId="20581" xr:uid="{49AE8BFF-37F7-4850-8A94-2688B5C0B92B}"/>
    <cellStyle name="Euro 33 3 3 2" xfId="21948" xr:uid="{F0B868F2-0B26-4DB6-8801-267764424BC7}"/>
    <cellStyle name="Euro 33 3 4" xfId="21947" xr:uid="{62CB1F6B-2301-4BEF-8C7C-0ACE030DE94F}"/>
    <cellStyle name="Euro 33 4" xfId="20582" xr:uid="{671571D3-70B6-4443-9919-BCEBDA1FCDB7}"/>
    <cellStyle name="Euro 33 4 2" xfId="20583" xr:uid="{69240A3B-A4EC-4B8A-A322-773AF505D879}"/>
    <cellStyle name="Euro 33 4 2 2" xfId="21950" xr:uid="{B3F4E093-69A6-410D-9793-64403A959DC4}"/>
    <cellStyle name="Euro 33 4 3" xfId="21949" xr:uid="{AEA29DC6-CB8D-4150-94E5-5BCCFBB6D716}"/>
    <cellStyle name="Euro 33 5" xfId="20584" xr:uid="{2EA35BAC-46D9-4863-B7EB-239B43EDD646}"/>
    <cellStyle name="Euro 33 6" xfId="19817" xr:uid="{8E0F1443-75D1-46B6-BC57-8365BA7906EF}"/>
    <cellStyle name="Euro 33 7" xfId="39198" xr:uid="{088ABCF0-C01D-4F38-89BA-6CA8228255D0}"/>
    <cellStyle name="Euro 34" xfId="4413" xr:uid="{F087CA39-4D78-4D67-BD9D-EBDEB7C926EB}"/>
    <cellStyle name="Euro 34 2" xfId="20220" xr:uid="{E6E27E01-C801-44FA-83E9-B9DD1F32F236}"/>
    <cellStyle name="Euro 34 2 2" xfId="21951" xr:uid="{53F99926-84C5-44AB-9807-C290E6248123}"/>
    <cellStyle name="Euro 34 3" xfId="20585" xr:uid="{9ED73205-987F-4229-8704-1C7E77A0E4AF}"/>
    <cellStyle name="Euro 34 3 2" xfId="20586" xr:uid="{5B92CF23-34AB-4DFF-AC5B-6E1E961F5417}"/>
    <cellStyle name="Euro 34 3 2 2" xfId="23077" xr:uid="{41CA2F6F-A53E-419D-AB71-B3E729DB7680}"/>
    <cellStyle name="Euro 34 3 2 3" xfId="24198" xr:uid="{7F7CB649-9031-4DC9-96B2-BA89FBDFE2CD}"/>
    <cellStyle name="Euro 34 3 3" xfId="20587" xr:uid="{92DD3660-E4AF-4F01-8B75-FB177CCE0582}"/>
    <cellStyle name="Euro 34 3 3 2" xfId="21953" xr:uid="{6D690E6B-EC98-41DA-9F71-052342292CEB}"/>
    <cellStyle name="Euro 34 3 4" xfId="21952" xr:uid="{250C86A0-11FF-4732-95C4-413ADD133802}"/>
    <cellStyle name="Euro 34 4" xfId="20588" xr:uid="{A71C2E5B-5E25-4F47-9761-671F3FA55953}"/>
    <cellStyle name="Euro 34 4 2" xfId="20589" xr:uid="{B34C848A-AC04-4832-9332-1BC73759B544}"/>
    <cellStyle name="Euro 34 4 2 2" xfId="21955" xr:uid="{6DD07A8B-1020-4FB6-B6FA-0F547665FFC3}"/>
    <cellStyle name="Euro 34 4 3" xfId="21954" xr:uid="{8ED71535-EBE7-4E71-B88E-5D81E2554F99}"/>
    <cellStyle name="Euro 34 5" xfId="20590" xr:uid="{231F4379-1F92-4F15-9A87-9546B8312A79}"/>
    <cellStyle name="Euro 34 6" xfId="19818" xr:uid="{DCC18CBB-EC20-4385-AB3C-CAA51848B505}"/>
    <cellStyle name="Euro 34 7" xfId="39199" xr:uid="{5CC858B9-29A3-4C22-9BE1-2145E90FD0A8}"/>
    <cellStyle name="Euro 35" xfId="4414" xr:uid="{F2AC71D4-B6DE-4778-954E-AC1979BE6239}"/>
    <cellStyle name="Euro 35 2" xfId="20221" xr:uid="{5D266477-52F4-43B0-ABBB-8A81DC79C24F}"/>
    <cellStyle name="Euro 35 2 2" xfId="21956" xr:uid="{4A7F419D-BE01-49F4-BF5D-02962B2DCC6E}"/>
    <cellStyle name="Euro 35 3" xfId="20591" xr:uid="{A899F0CA-1540-4FAA-883A-6B649255DB7C}"/>
    <cellStyle name="Euro 35 3 2" xfId="20592" xr:uid="{E1481FA4-6983-495A-8EE1-D52015EBEE75}"/>
    <cellStyle name="Euro 35 3 2 2" xfId="23078" xr:uid="{4C482B82-7892-450A-A635-579F0DFD397C}"/>
    <cellStyle name="Euro 35 3 2 3" xfId="24199" xr:uid="{7D2C2314-5D5D-4EDF-9525-7F182BE864BD}"/>
    <cellStyle name="Euro 35 3 3" xfId="20593" xr:uid="{D9065884-FE66-4B7A-B0C5-06862B829FBF}"/>
    <cellStyle name="Euro 35 3 3 2" xfId="21958" xr:uid="{9A4F2B1B-F65D-48DE-BD20-A87BA15F1D24}"/>
    <cellStyle name="Euro 35 3 4" xfId="21957" xr:uid="{48825DA4-8E3A-45F6-B3BD-D4BF06345F27}"/>
    <cellStyle name="Euro 35 4" xfId="20594" xr:uid="{993B229A-4658-46C2-A02E-34AA7AA5A2A7}"/>
    <cellStyle name="Euro 35 4 2" xfId="20595" xr:uid="{DC4E961D-D409-4681-8EE3-1F9BEC66665F}"/>
    <cellStyle name="Euro 35 4 2 2" xfId="21960" xr:uid="{1E55560A-A48F-4BD9-A76C-9AEE5C3D6585}"/>
    <cellStyle name="Euro 35 4 3" xfId="21959" xr:uid="{34BAB1BF-4C57-4B92-97E9-912B65777D52}"/>
    <cellStyle name="Euro 35 5" xfId="20596" xr:uid="{1F9BE0B2-399D-4DA7-A269-A34D00D926A4}"/>
    <cellStyle name="Euro 35 6" xfId="19819" xr:uid="{1404D92E-AB1C-4B0B-ADD3-D7F4EF2FE89B}"/>
    <cellStyle name="Euro 35 7" xfId="39200" xr:uid="{D9370452-AD4A-4412-A002-F7475477F766}"/>
    <cellStyle name="Euro 36" xfId="4415" xr:uid="{F32A4311-0479-4977-BCDE-0775B69303A6}"/>
    <cellStyle name="Euro 36 2" xfId="20222" xr:uid="{5D09F3E2-F50A-475F-8012-5B28E8925BD6}"/>
    <cellStyle name="Euro 36 2 2" xfId="21961" xr:uid="{A655B5E8-EBDD-4376-8E88-F4746D51A039}"/>
    <cellStyle name="Euro 36 3" xfId="20597" xr:uid="{2A6434DA-A148-4985-9EEE-5234E455F668}"/>
    <cellStyle name="Euro 36 3 2" xfId="20598" xr:uid="{1631F3C6-4AFE-47FA-8765-982C5AD3BD5F}"/>
    <cellStyle name="Euro 36 3 2 2" xfId="23079" xr:uid="{CDFACA38-C6AC-41DD-8D5D-91BC3069757A}"/>
    <cellStyle name="Euro 36 3 2 3" xfId="24200" xr:uid="{9AC284A5-1FC0-4EA1-A238-07F5157E495B}"/>
    <cellStyle name="Euro 36 3 3" xfId="20599" xr:uid="{A378F38B-309C-4191-804A-9FC152E769E6}"/>
    <cellStyle name="Euro 36 3 3 2" xfId="21963" xr:uid="{85894EC7-06F0-4EEE-86AB-7D1868A7AA83}"/>
    <cellStyle name="Euro 36 3 4" xfId="21962" xr:uid="{2B40F5D7-7645-493D-9CEA-A58D2B538244}"/>
    <cellStyle name="Euro 36 4" xfId="20600" xr:uid="{F8B5E6EC-CE90-4F7D-9F98-52A1FDA13267}"/>
    <cellStyle name="Euro 36 4 2" xfId="20601" xr:uid="{E6BBD843-D7CD-47F8-A412-0EE6C6183805}"/>
    <cellStyle name="Euro 36 4 2 2" xfId="21965" xr:uid="{76C690A8-45D6-4BAD-BECF-C155265E81AB}"/>
    <cellStyle name="Euro 36 4 3" xfId="21964" xr:uid="{238B0D50-9CAD-4DE0-8D64-8809A8791606}"/>
    <cellStyle name="Euro 36 5" xfId="20602" xr:uid="{355FEA68-9281-4A1D-933B-7D80E416F0F2}"/>
    <cellStyle name="Euro 36 6" xfId="19820" xr:uid="{50FDE99B-B8B5-4967-9421-FA42DA56891B}"/>
    <cellStyle name="Euro 36 7" xfId="39201" xr:uid="{ABC040C0-81B1-437D-BFE3-138F8DAF6C5E}"/>
    <cellStyle name="Euro 37" xfId="4416" xr:uid="{8B545715-CCC2-41DF-9BA4-DD1A769257F1}"/>
    <cellStyle name="Euro 37 2" xfId="20223" xr:uid="{BB5744BC-2C5E-4D7F-B025-715EAE01FD22}"/>
    <cellStyle name="Euro 37 2 2" xfId="21966" xr:uid="{B05CF02A-4D75-473C-9394-DB84A7E6139B}"/>
    <cellStyle name="Euro 37 3" xfId="20603" xr:uid="{0CBD17B5-4077-4775-9248-1DAD6D94D1EE}"/>
    <cellStyle name="Euro 37 3 2" xfId="20604" xr:uid="{1C5F1DF9-FE2F-402D-ABAD-7FD7AD2C7170}"/>
    <cellStyle name="Euro 37 3 2 2" xfId="23080" xr:uid="{D80F405F-9EF0-4EAD-A4C5-D7595347A364}"/>
    <cellStyle name="Euro 37 3 2 3" xfId="24201" xr:uid="{AA24A1A9-1AC8-46AA-B485-DCED13131732}"/>
    <cellStyle name="Euro 37 3 3" xfId="20605" xr:uid="{113C7ADB-6F40-4958-A607-3D4BDB9E4914}"/>
    <cellStyle name="Euro 37 3 3 2" xfId="21968" xr:uid="{6611F13B-75E0-46D4-AF0E-93921F4D6D26}"/>
    <cellStyle name="Euro 37 3 4" xfId="21967" xr:uid="{C3A5F6B6-6D83-41D2-BC69-71188191AFBD}"/>
    <cellStyle name="Euro 37 4" xfId="20606" xr:uid="{4CDB3B89-CD12-486D-89F3-280E2CACF6DF}"/>
    <cellStyle name="Euro 37 4 2" xfId="20607" xr:uid="{31901F20-7853-413A-B305-81E57C503502}"/>
    <cellStyle name="Euro 37 4 2 2" xfId="21970" xr:uid="{2DF2C867-DFA3-422F-A0B5-C47178765AAA}"/>
    <cellStyle name="Euro 37 4 3" xfId="21969" xr:uid="{123C4934-650C-4508-BFB8-DF55CCE8C6AD}"/>
    <cellStyle name="Euro 37 5" xfId="20608" xr:uid="{B089DBAB-0F37-4A76-AA5A-25ABF64E61BB}"/>
    <cellStyle name="Euro 37 6" xfId="19821" xr:uid="{E6760FA6-9CB2-4EBF-B27B-9E6CBFD2FD16}"/>
    <cellStyle name="Euro 37 7" xfId="39202" xr:uid="{ADAA8F6B-FBEC-4DBD-87DF-BB4C81571E83}"/>
    <cellStyle name="Euro 38" xfId="4417" xr:uid="{564925D2-AB39-4654-B517-5EE58C947642}"/>
    <cellStyle name="Euro 38 2" xfId="20224" xr:uid="{B280059B-DF92-460E-9212-57FFA5762F76}"/>
    <cellStyle name="Euro 38 2 2" xfId="21971" xr:uid="{77CF31EC-3AED-44F8-BE35-96CF6D606BE8}"/>
    <cellStyle name="Euro 38 3" xfId="20609" xr:uid="{3653B822-9735-4538-8EF8-9722AAA65E1A}"/>
    <cellStyle name="Euro 38 3 2" xfId="20610" xr:uid="{CA4B3F81-2F4B-4DF8-A908-6D13550529CC}"/>
    <cellStyle name="Euro 38 3 2 2" xfId="23081" xr:uid="{7AA423EF-D2AD-41E6-8A41-1B678DAC33B3}"/>
    <cellStyle name="Euro 38 3 2 3" xfId="24202" xr:uid="{213B4428-1F4C-4A41-94F2-6436B6D878E8}"/>
    <cellStyle name="Euro 38 3 3" xfId="20611" xr:uid="{9344BDE0-1704-4B77-A076-3EC7AB1EC1CD}"/>
    <cellStyle name="Euro 38 3 3 2" xfId="21973" xr:uid="{18F7EC50-D9F4-4FCA-A643-AAFCF67479B6}"/>
    <cellStyle name="Euro 38 3 4" xfId="21972" xr:uid="{4D5B96BC-7FB4-4B8B-A1F1-3A472BC46DBA}"/>
    <cellStyle name="Euro 38 4" xfId="20612" xr:uid="{E1ED61FC-5CB7-47A5-84AA-09E566278F94}"/>
    <cellStyle name="Euro 38 4 2" xfId="20613" xr:uid="{E323CF50-3886-467B-9DB5-C988D189ECDC}"/>
    <cellStyle name="Euro 38 4 2 2" xfId="21975" xr:uid="{A0B77D3D-D122-4CF6-A964-F6CE392CCD12}"/>
    <cellStyle name="Euro 38 4 3" xfId="21974" xr:uid="{2FAAAAB8-6CA1-43DB-8A09-1F2D96A78D5B}"/>
    <cellStyle name="Euro 38 5" xfId="20614" xr:uid="{718FFB7D-D429-48B0-AF6B-FC60F6DABCCC}"/>
    <cellStyle name="Euro 38 6" xfId="19822" xr:uid="{2758ABFB-283D-4352-9EF3-65A0E51DD9CA}"/>
    <cellStyle name="Euro 38 7" xfId="39203" xr:uid="{E76AE686-F91D-411B-8EB6-A4AC1B6A7140}"/>
    <cellStyle name="Euro 39" xfId="4418" xr:uid="{20600211-E1BA-424B-AB14-99BAA462C6C1}"/>
    <cellStyle name="Euro 39 2" xfId="20225" xr:uid="{18B6A17B-803C-41F5-88BE-BD2BDAB5F4D0}"/>
    <cellStyle name="Euro 39 2 2" xfId="21976" xr:uid="{4FFBC456-DD0B-4700-B1DD-C7B1AE74DFAC}"/>
    <cellStyle name="Euro 39 3" xfId="20615" xr:uid="{02AE6ECE-3DEC-49F8-BED9-C33D1ADF8F8C}"/>
    <cellStyle name="Euro 39 3 2" xfId="20616" xr:uid="{C97B49EA-7DC1-4F18-BF5D-5E90B2C0FD77}"/>
    <cellStyle name="Euro 39 3 2 2" xfId="23082" xr:uid="{6E05FEA6-5F70-4EE6-8DF1-0FAA22F7B740}"/>
    <cellStyle name="Euro 39 3 2 3" xfId="24203" xr:uid="{7B28CDEE-CF74-48EE-9318-F6546DC1C97C}"/>
    <cellStyle name="Euro 39 3 3" xfId="20617" xr:uid="{03A0311F-B748-4C54-845D-E16E0AD56C27}"/>
    <cellStyle name="Euro 39 3 3 2" xfId="21978" xr:uid="{1F2A9675-C965-495A-AD5E-C1948964D903}"/>
    <cellStyle name="Euro 39 3 4" xfId="21977" xr:uid="{2515A9B9-8BC1-4382-926A-ED1465FEFACD}"/>
    <cellStyle name="Euro 39 4" xfId="20618" xr:uid="{F4060180-5C36-4444-826D-FF71D8CFFB4C}"/>
    <cellStyle name="Euro 39 4 2" xfId="20619" xr:uid="{7A4BDE7D-154F-4B1D-A2BF-90787252B057}"/>
    <cellStyle name="Euro 39 4 2 2" xfId="21980" xr:uid="{F6859D51-F21D-47FB-934A-8D1AAA7223C5}"/>
    <cellStyle name="Euro 39 4 3" xfId="21979" xr:uid="{2516A52A-25ED-43C0-A31C-89DFE10FC894}"/>
    <cellStyle name="Euro 39 5" xfId="20620" xr:uid="{55C7A152-21A6-4E2B-A8DE-4A1F17390DE4}"/>
    <cellStyle name="Euro 39 6" xfId="19823" xr:uid="{09EB2ED1-889F-4D49-A6B9-EB24B61352C9}"/>
    <cellStyle name="Euro 39 7" xfId="39204" xr:uid="{9425C3A4-EFD3-4FB5-89D5-17F4A67CCE3E}"/>
    <cellStyle name="Euro 4" xfId="686" xr:uid="{25538D55-F3B9-4622-84D3-25C80098B3E2}"/>
    <cellStyle name="Euro 4 2" xfId="687" xr:uid="{F5E9B04E-3BDC-41FA-A667-3E6C42E3FEC5}"/>
    <cellStyle name="Euro 4 2 2" xfId="4421" xr:uid="{0ECAB8BB-7B2A-496F-B7B3-5849B8E73460}"/>
    <cellStyle name="Euro 4 2 2 2" xfId="21981" xr:uid="{8A95B2CF-EF9B-41A6-8B52-111046BF600F}"/>
    <cellStyle name="Euro 4 2 2 3" xfId="39207" xr:uid="{D14CA9EE-FC9D-4A23-824B-7CA52ADEFE2C}"/>
    <cellStyle name="Euro 4 2 3" xfId="4422" xr:uid="{9401B623-F7F7-4D20-B0A8-7A3D92C20EC0}"/>
    <cellStyle name="Euro 4 2 3 2" xfId="39208" xr:uid="{57241A6A-4737-4D9D-BA54-E88F962FC7B9}"/>
    <cellStyle name="Euro 4 2 4" xfId="20226" xr:uid="{98E2CFF7-10D9-4052-905D-9DFFBEE559F6}"/>
    <cellStyle name="Euro 4 2 5" xfId="39206" xr:uid="{D7ACB10F-3B97-4E5A-B603-3040C3FF7B8E}"/>
    <cellStyle name="Euro 4 2 6" xfId="4420" xr:uid="{7CE1B0D9-D603-4001-BA12-8659567CF2B2}"/>
    <cellStyle name="Euro 4 3" xfId="688" xr:uid="{424E75B8-8591-4296-A370-531F437A2979}"/>
    <cellStyle name="Euro 4 3 2" xfId="4424" xr:uid="{E78B0DE1-ECC0-4458-993B-411038BB0E48}"/>
    <cellStyle name="Euro 4 3 2 2" xfId="23083" xr:uid="{57F0B9D1-3496-4CAC-BDA1-D4AC9C6BC1C1}"/>
    <cellStyle name="Euro 4 3 2 3" xfId="24204" xr:uid="{85CA8720-1979-47B1-A22A-E083E68743FE}"/>
    <cellStyle name="Euro 4 3 2 4" xfId="20622" xr:uid="{6881CE81-313C-4E55-8672-A039EF400AFA}"/>
    <cellStyle name="Euro 4 3 2 5" xfId="39210" xr:uid="{DDE86A58-08E3-4B64-94CE-CBD2B12C69DE}"/>
    <cellStyle name="Euro 4 3 3" xfId="4425" xr:uid="{2149CF10-985A-40E0-A897-C08B4368CB2D}"/>
    <cellStyle name="Euro 4 3 3 2" xfId="21983" xr:uid="{239A53D7-BD6C-4F2A-9C6F-E9885EAD42E0}"/>
    <cellStyle name="Euro 4 3 3 3" xfId="20623" xr:uid="{E7D959BF-5A43-4E20-B270-9ABA36FE49AF}"/>
    <cellStyle name="Euro 4 3 3 4" xfId="39211" xr:uid="{2EAD600D-D660-4531-9365-77A8E10D9EFF}"/>
    <cellStyle name="Euro 4 3 4" xfId="4426" xr:uid="{979E0DC5-41C0-4A5D-8157-F1FF395A1612}"/>
    <cellStyle name="Euro 4 3 4 2" xfId="4427" xr:uid="{89AC4CF3-6ACD-4B56-BF6B-77C39B539275}"/>
    <cellStyle name="Euro 4 3 4 2 2" xfId="39213" xr:uid="{31E72BB6-BB5A-4280-8CEF-379262372EB3}"/>
    <cellStyle name="Euro 4 3 4 3" xfId="21982" xr:uid="{6555502C-8D3F-476B-9DF9-4318440E7310}"/>
    <cellStyle name="Euro 4 3 4 4" xfId="39212" xr:uid="{DEF9C40A-CFFA-49CB-BEBB-7AB471B5072C}"/>
    <cellStyle name="Euro 4 3 5" xfId="20621" xr:uid="{AAA92EA5-7345-4A46-BCF4-38C59B6B8CA4}"/>
    <cellStyle name="Euro 4 3 6" xfId="39209" xr:uid="{D3794818-0824-4009-89FE-34EB21421CF7}"/>
    <cellStyle name="Euro 4 3 7" xfId="4423" xr:uid="{C4ADC326-C10B-4370-83E2-3682BDCDC5B3}"/>
    <cellStyle name="Euro 4 4" xfId="689" xr:uid="{999C3CB1-83B7-4F9C-AC78-0F37493C4A7E}"/>
    <cellStyle name="Euro 4 4 2" xfId="4429" xr:uid="{456E39A2-1994-427B-A5FC-21A839FEB1F5}"/>
    <cellStyle name="Euro 4 4 2 2" xfId="21985" xr:uid="{9F134FC2-C825-4280-9789-F42E68D500DB}"/>
    <cellStyle name="Euro 4 4 2 3" xfId="20625" xr:uid="{05F5F4EA-C1A2-49B0-9791-2B65B5ABC9AC}"/>
    <cellStyle name="Euro 4 4 2 4" xfId="39215" xr:uid="{B360415C-9DB9-42D7-A537-D0371B598D1D}"/>
    <cellStyle name="Euro 4 4 3" xfId="4430" xr:uid="{995837A6-FF9B-4647-A371-3B4CE570E18C}"/>
    <cellStyle name="Euro 4 4 3 2" xfId="21984" xr:uid="{61EB6431-6C79-4800-A442-B6B43C2FF11D}"/>
    <cellStyle name="Euro 4 4 3 3" xfId="39216" xr:uid="{E8D4B540-E2C7-4E2C-A911-CB6DB35868C4}"/>
    <cellStyle name="Euro 4 4 4" xfId="20624" xr:uid="{A68CA148-D894-4896-8C44-6437744A848B}"/>
    <cellStyle name="Euro 4 4 5" xfId="39214" xr:uid="{8C8981B2-D34C-4D60-B449-551DBB24D698}"/>
    <cellStyle name="Euro 4 4 6" xfId="4428" xr:uid="{04740E79-C160-4B73-97A3-DC819CF56DE7}"/>
    <cellStyle name="Euro 4 5" xfId="4431" xr:uid="{96EF0AAA-1E89-4688-98FF-A46A85790716}"/>
    <cellStyle name="Euro 4 5 2" xfId="20626" xr:uid="{414DCB1C-0DCD-47CE-8C34-FA04680953B8}"/>
    <cellStyle name="Euro 4 5 3" xfId="39217" xr:uid="{1B9DEBF4-274A-4EF0-8FB4-0DA536AEA368}"/>
    <cellStyle name="Euro 4 6" xfId="4432" xr:uid="{4EB993A7-BE72-43A2-A350-A381D6746283}"/>
    <cellStyle name="Euro 4 6 2" xfId="39218" xr:uid="{C69050B3-A93E-49ED-B27E-071902939D14}"/>
    <cellStyle name="Euro 4 7" xfId="19824" xr:uid="{7F43E106-B5A5-4BA2-AE8B-445ED3B724AD}"/>
    <cellStyle name="Euro 4 8" xfId="39205" xr:uid="{A88D0E24-4583-4351-ACFD-352175E1D5FE}"/>
    <cellStyle name="Euro 4 9" xfId="4419" xr:uid="{1EB1DB6C-8E5A-4913-AD92-D2963524F800}"/>
    <cellStyle name="Euro 40" xfId="4433" xr:uid="{88B7780A-233A-490B-A5CC-7A3FFB7E273C}"/>
    <cellStyle name="Euro 40 2" xfId="20227" xr:uid="{2DEE303F-090D-41DA-8180-DB4E58895156}"/>
    <cellStyle name="Euro 40 2 2" xfId="21986" xr:uid="{1FA3DD55-5B1B-4F80-B60C-CEAFC653284E}"/>
    <cellStyle name="Euro 40 3" xfId="20627" xr:uid="{38AAAF20-08AE-44EB-99EE-CC3995F50431}"/>
    <cellStyle name="Euro 40 3 2" xfId="20628" xr:uid="{DB02613D-64B0-496C-8E90-7186D1B0C30D}"/>
    <cellStyle name="Euro 40 3 2 2" xfId="23084" xr:uid="{10ECAA4D-2862-407C-85B8-FE1B4D8080F0}"/>
    <cellStyle name="Euro 40 3 2 3" xfId="24205" xr:uid="{EA0EDB6A-5642-4CF2-ABBD-45F664C419B2}"/>
    <cellStyle name="Euro 40 3 3" xfId="20629" xr:uid="{6A304D63-1937-4345-B1EA-C4B9B8DE8A89}"/>
    <cellStyle name="Euro 40 3 3 2" xfId="21988" xr:uid="{83D0F0BD-F8CA-4F50-A8A0-1D5ECC9EA434}"/>
    <cellStyle name="Euro 40 3 4" xfId="21987" xr:uid="{1DA39D8F-FA00-4AE4-B4D3-7C230092B087}"/>
    <cellStyle name="Euro 40 4" xfId="20630" xr:uid="{58262244-607F-4030-BCF5-307C777FA0A3}"/>
    <cellStyle name="Euro 40 4 2" xfId="20631" xr:uid="{4EACA45E-4C1A-4B0F-8A2D-5D72D09F2546}"/>
    <cellStyle name="Euro 40 4 2 2" xfId="21990" xr:uid="{AEAEB9FD-A474-464A-8025-2A160C6AA216}"/>
    <cellStyle name="Euro 40 4 3" xfId="21989" xr:uid="{D0B693E0-430C-4B81-89D1-9BC93C0ED0C8}"/>
    <cellStyle name="Euro 40 5" xfId="20632" xr:uid="{94D5B66D-6D0B-414B-BFB5-6874151BADDE}"/>
    <cellStyle name="Euro 40 6" xfId="19825" xr:uid="{C312C5CB-9DCA-4240-BEEE-9021A7073310}"/>
    <cellStyle name="Euro 40 7" xfId="39219" xr:uid="{FCEC7C8A-0B71-408B-A5DD-640712428FC7}"/>
    <cellStyle name="Euro 41" xfId="4434" xr:uid="{43143C68-18ED-48BF-AEBE-6DB1BEB5C074}"/>
    <cellStyle name="Euro 41 2" xfId="20228" xr:uid="{1A8D0CBE-AE23-4440-949A-EDF1DBAB7D40}"/>
    <cellStyle name="Euro 41 2 2" xfId="21991" xr:uid="{567AD705-81CD-4D27-A36F-D4303C8482E3}"/>
    <cellStyle name="Euro 41 3" xfId="20633" xr:uid="{6EA51F05-B190-484E-9485-D11C49B68720}"/>
    <cellStyle name="Euro 41 3 2" xfId="20634" xr:uid="{1D0CAEEB-A1C1-4286-BB61-5FF07BC258C1}"/>
    <cellStyle name="Euro 41 3 2 2" xfId="23085" xr:uid="{AD2E1A48-19C4-4C6B-8C5F-C58EB9A9422D}"/>
    <cellStyle name="Euro 41 3 2 3" xfId="24206" xr:uid="{A7495BFB-B221-4A80-824F-F01870D4BED6}"/>
    <cellStyle name="Euro 41 3 3" xfId="20635" xr:uid="{433E4F4C-6803-4F7A-B119-B2C5C58BA4A9}"/>
    <cellStyle name="Euro 41 3 3 2" xfId="21993" xr:uid="{B9804C11-774D-4645-8BBB-1980BFDD9804}"/>
    <cellStyle name="Euro 41 3 4" xfId="21992" xr:uid="{34DB43BD-83D5-4E12-861B-627196E7471A}"/>
    <cellStyle name="Euro 41 4" xfId="20636" xr:uid="{486CD916-1501-4DCD-963F-75D3F5FEBD8C}"/>
    <cellStyle name="Euro 41 4 2" xfId="20637" xr:uid="{0F00A632-DC1B-43AD-A182-533E714F944C}"/>
    <cellStyle name="Euro 41 4 2 2" xfId="21995" xr:uid="{4E89F30C-5471-4708-ACEA-8FC185B53488}"/>
    <cellStyle name="Euro 41 4 3" xfId="21994" xr:uid="{15C247BA-E25A-49B6-9529-EDE0CBEA798F}"/>
    <cellStyle name="Euro 41 5" xfId="20638" xr:uid="{4CA1B3D3-6203-46AF-BE97-509BDF6F727D}"/>
    <cellStyle name="Euro 41 6" xfId="19826" xr:uid="{C86EE74E-C58B-4633-BAA8-A28BE2AE34A5}"/>
    <cellStyle name="Euro 41 7" xfId="39220" xr:uid="{C0E883DA-F58F-406E-9BBC-0B844F642B96}"/>
    <cellStyle name="Euro 42" xfId="4435" xr:uid="{D7BED618-8D1A-4814-B55D-6B6E1FA17D34}"/>
    <cellStyle name="Euro 42 2" xfId="20229" xr:uid="{33CB7C1C-3448-415F-8F81-89EC37098155}"/>
    <cellStyle name="Euro 42 2 2" xfId="21996" xr:uid="{5938A588-0CF1-41C4-8F6D-AFBBD119ABD4}"/>
    <cellStyle name="Euro 42 3" xfId="20639" xr:uid="{997425A7-9B18-41FF-B9B1-529DE6CC4A67}"/>
    <cellStyle name="Euro 42 3 2" xfId="20640" xr:uid="{04D5DFCF-3102-485B-9A97-FD22C56D3EEA}"/>
    <cellStyle name="Euro 42 3 2 2" xfId="23086" xr:uid="{F9D09258-1868-4BDA-B388-8B37173AB40B}"/>
    <cellStyle name="Euro 42 3 2 3" xfId="24207" xr:uid="{3A601EDF-0525-4513-B03B-14E5B50AF7B0}"/>
    <cellStyle name="Euro 42 3 3" xfId="20641" xr:uid="{3620441C-E887-45CD-B048-9454A808DBB6}"/>
    <cellStyle name="Euro 42 3 3 2" xfId="21998" xr:uid="{C24332F1-8601-4D1E-896D-3BAD85E94A8C}"/>
    <cellStyle name="Euro 42 3 4" xfId="21997" xr:uid="{2442D987-B610-4037-91C8-E6B8078FE174}"/>
    <cellStyle name="Euro 42 4" xfId="20642" xr:uid="{381774C3-55E7-42A3-9275-42DF197E6361}"/>
    <cellStyle name="Euro 42 4 2" xfId="20643" xr:uid="{2460D4F5-DA0B-4587-AC55-EAFE02E0C25A}"/>
    <cellStyle name="Euro 42 4 2 2" xfId="22000" xr:uid="{FFD37DFD-A1B3-4A9F-835B-EAABE356E016}"/>
    <cellStyle name="Euro 42 4 3" xfId="21999" xr:uid="{E7E738AB-5FAE-4C5F-93FA-EA89DD1CB358}"/>
    <cellStyle name="Euro 42 5" xfId="20644" xr:uid="{1F9688DB-21EE-4228-8DCE-065FB888EE43}"/>
    <cellStyle name="Euro 42 6" xfId="19827" xr:uid="{C2747E04-CB40-4685-876C-D2BCCE7D74B1}"/>
    <cellStyle name="Euro 42 7" xfId="39221" xr:uid="{86ED6EBC-1355-47D6-A354-49B152E12A42}"/>
    <cellStyle name="Euro 43" xfId="4436" xr:uid="{DC4D0CC3-15F5-41A3-9790-B905CAE44F4E}"/>
    <cellStyle name="Euro 43 2" xfId="20230" xr:uid="{70A0AA74-416A-4F66-B7FA-ED06F67830DB}"/>
    <cellStyle name="Euro 43 2 2" xfId="22001" xr:uid="{8DF615E2-D137-4A5A-8D44-45908596EC04}"/>
    <cellStyle name="Euro 43 3" xfId="20645" xr:uid="{9B95C627-C119-408D-AC2E-FC57FC7008BC}"/>
    <cellStyle name="Euro 43 3 2" xfId="20646" xr:uid="{EAEF0322-A877-49CB-92CD-D95AAD1DCA09}"/>
    <cellStyle name="Euro 43 3 2 2" xfId="23087" xr:uid="{0C5BE68E-0EB5-43E2-BCD9-E8337F4227B9}"/>
    <cellStyle name="Euro 43 3 2 3" xfId="24208" xr:uid="{72AC7416-232C-451C-A83C-28F88651E029}"/>
    <cellStyle name="Euro 43 3 3" xfId="20647" xr:uid="{B158D793-A9BF-4957-83E6-EA30BC775130}"/>
    <cellStyle name="Euro 43 3 3 2" xfId="22003" xr:uid="{637442CF-2C17-4777-94DB-AD2DE6065FA9}"/>
    <cellStyle name="Euro 43 3 4" xfId="22002" xr:uid="{B7B742F3-CAFB-4BC6-96DF-2D2D73CC05F2}"/>
    <cellStyle name="Euro 43 4" xfId="20648" xr:uid="{62B5775C-FACA-4673-9142-CAD7A2C4F4D5}"/>
    <cellStyle name="Euro 43 4 2" xfId="20649" xr:uid="{20F46B3B-A848-4216-9F73-6CE04A1010E6}"/>
    <cellStyle name="Euro 43 4 2 2" xfId="22005" xr:uid="{49996206-A10F-4B80-B2DF-7E3414911DD1}"/>
    <cellStyle name="Euro 43 4 3" xfId="22004" xr:uid="{F1CC829E-9384-47C5-B2AD-C541D4A62D90}"/>
    <cellStyle name="Euro 43 5" xfId="20650" xr:uid="{5F05564F-CFCC-41FD-9C41-C35740356657}"/>
    <cellStyle name="Euro 43 6" xfId="19828" xr:uid="{43348AA6-6679-413A-90C6-BEDCB8069AFF}"/>
    <cellStyle name="Euro 43 7" xfId="39222" xr:uid="{9580CB32-2115-47D3-AF18-AAAF0187B9F8}"/>
    <cellStyle name="Euro 44" xfId="4437" xr:uid="{16FF1638-B883-4EA9-B3F1-C3FAA5F973F2}"/>
    <cellStyle name="Euro 44 2" xfId="20231" xr:uid="{B7F5426A-06AE-41E2-84D1-5F4CB3F85706}"/>
    <cellStyle name="Euro 44 2 2" xfId="22006" xr:uid="{00BF4000-6633-405A-ACB7-E0EF070AAFC4}"/>
    <cellStyle name="Euro 44 3" xfId="20651" xr:uid="{7DC27330-ED53-4D69-904B-3B9B745781FC}"/>
    <cellStyle name="Euro 44 3 2" xfId="20652" xr:uid="{68719588-9C87-4271-B939-7D29D1C8F9D2}"/>
    <cellStyle name="Euro 44 3 2 2" xfId="23088" xr:uid="{F779F193-DD4B-469E-AA27-569FE9EDBD75}"/>
    <cellStyle name="Euro 44 3 2 3" xfId="24209" xr:uid="{2536CC6A-68F2-4D12-A9D2-64707CC049DA}"/>
    <cellStyle name="Euro 44 3 3" xfId="20653" xr:uid="{96BAE80D-ED35-4027-B6DC-AA65CAB6F249}"/>
    <cellStyle name="Euro 44 3 3 2" xfId="22008" xr:uid="{53520218-877D-42A2-95E3-52F09D6D2D80}"/>
    <cellStyle name="Euro 44 3 4" xfId="22007" xr:uid="{FDAD38E5-CA76-4018-BF53-C2C998F9FCED}"/>
    <cellStyle name="Euro 44 4" xfId="20654" xr:uid="{A4472B98-6D05-40C9-90EE-B6B15306713E}"/>
    <cellStyle name="Euro 44 4 2" xfId="20655" xr:uid="{E1C3AB81-09EA-46C9-9536-FE9988E9B3AD}"/>
    <cellStyle name="Euro 44 4 2 2" xfId="22010" xr:uid="{0A8EE115-DEC0-45DB-8B01-D8934558E320}"/>
    <cellStyle name="Euro 44 4 3" xfId="22009" xr:uid="{68705E4F-8B62-42FF-9476-BCE5654515DD}"/>
    <cellStyle name="Euro 44 5" xfId="20656" xr:uid="{4B0DB31B-F6F0-464F-8A8D-BA929F0F03D3}"/>
    <cellStyle name="Euro 44 6" xfId="19829" xr:uid="{CFC4AA19-263E-4482-A8C0-C106E608E47D}"/>
    <cellStyle name="Euro 44 7" xfId="39223" xr:uid="{EC685C9D-F60C-489C-A3D6-5E03402C7603}"/>
    <cellStyle name="Euro 45" xfId="4438" xr:uid="{15D9A8E0-B7FE-43CE-BDC8-8EC4746C991D}"/>
    <cellStyle name="Euro 45 2" xfId="20658" xr:uid="{A1C53039-923A-4AE7-A400-AF934A8AA849}"/>
    <cellStyle name="Euro 45 2 2" xfId="22012" xr:uid="{6E7909C5-4BAB-4120-9212-C7A851841E2E}"/>
    <cellStyle name="Euro 45 2 3" xfId="23089" xr:uid="{CB8F3034-76FF-4778-84BD-B5F900485F2E}"/>
    <cellStyle name="Euro 45 2 4" xfId="24211" xr:uid="{AC1DD32D-D62E-429A-9609-D17603238E2D}"/>
    <cellStyle name="Euro 45 3" xfId="22011" xr:uid="{D8425404-63BE-4AD5-8B6A-9E12E2041791}"/>
    <cellStyle name="Euro 45 4" xfId="20657" xr:uid="{156C9CB5-9CF2-4EB7-A47B-BD2654A7DE69}"/>
    <cellStyle name="Euro 45 5" xfId="23090" xr:uid="{D62394DB-9294-492E-A8F8-CF09AF867097}"/>
    <cellStyle name="Euro 45 6" xfId="24210" xr:uid="{DF1DADA7-D8DF-4948-9172-CD3B8A9D571E}"/>
    <cellStyle name="Euro 45 7" xfId="39224" xr:uid="{E0CF52A2-E809-4A9A-BC0D-AEFB974915DE}"/>
    <cellStyle name="Euro 46" xfId="4439" xr:uid="{472C63DD-6B30-4F57-B2FB-D8199FA39861}"/>
    <cellStyle name="Euro 46 2" xfId="22013" xr:uid="{7FD1B324-3236-4731-8E80-4442259A6F17}"/>
    <cellStyle name="Euro 46 3" xfId="39225" xr:uid="{736BE21C-4E2B-4739-9765-6C7832B3D3A6}"/>
    <cellStyle name="Euro 47" xfId="4440" xr:uid="{55BCFAFC-D09B-42B6-B34D-D317BF142C2C}"/>
    <cellStyle name="Euro 47 2" xfId="20659" xr:uid="{707BE3D2-B80C-4271-B074-0C4438A3183D}"/>
    <cellStyle name="Euro 47 2 2" xfId="23091" xr:uid="{20E527F9-8D67-4441-B8FC-C50B0BF86A17}"/>
    <cellStyle name="Euro 47 2 3" xfId="24212" xr:uid="{FB043CDF-9107-43AD-AB10-9424F8849F96}"/>
    <cellStyle name="Euro 47 3" xfId="20660" xr:uid="{0BD4C874-AF62-4096-BF63-23C8A61DA2DA}"/>
    <cellStyle name="Euro 47 3 2" xfId="22015" xr:uid="{C465181D-50DC-43DF-8412-30BDF7C2BE6F}"/>
    <cellStyle name="Euro 47 4" xfId="22014" xr:uid="{861A54A9-7E09-4697-A63E-40EF3147E8F0}"/>
    <cellStyle name="Euro 47 5" xfId="39226" xr:uid="{3F8A673E-A937-49A6-9CC8-A01E0939AE9C}"/>
    <cellStyle name="Euro 48" xfId="4441" xr:uid="{360FBCA0-C59C-4B97-9928-145C15A02CEC}"/>
    <cellStyle name="Euro 48 2" xfId="4442" xr:uid="{4AF70026-86A4-4AF5-AE9E-070F5948B83F}"/>
    <cellStyle name="Euro 48 2 2" xfId="22016" xr:uid="{EA8B95EE-F840-482F-9FBC-1EF902E23B77}"/>
    <cellStyle name="Euro 48 2 3" xfId="39228" xr:uid="{0E0AA792-534D-4570-8A7E-6E9F0087DABB}"/>
    <cellStyle name="Euro 48 3" xfId="20661" xr:uid="{DA67B1C2-DC8C-4525-A698-CA877A8A1DDC}"/>
    <cellStyle name="Euro 48 4" xfId="39227" xr:uid="{81D5C3B0-10CA-4B85-BF6B-B30DF69DB2F6}"/>
    <cellStyle name="Euro 49" xfId="4443" xr:uid="{83B91B37-918F-46BA-800A-250CBEBAAABE}"/>
    <cellStyle name="Euro 49 2" xfId="4444" xr:uid="{39BDB941-4A11-4CCE-8B5C-58E019BF74E6}"/>
    <cellStyle name="Euro 49 2 2" xfId="22018" xr:uid="{8798BF33-7EA4-44E6-97F3-52BCED7E0479}"/>
    <cellStyle name="Euro 49 2 3" xfId="39230" xr:uid="{CA2BB7C5-88F1-4AF5-A912-96ABBF94127E}"/>
    <cellStyle name="Euro 49 3" xfId="22017" xr:uid="{EE0E29A3-A351-4A7A-8869-AD07A741892B}"/>
    <cellStyle name="Euro 49 4" xfId="39229" xr:uid="{16F82E39-53C3-4DC0-AA3D-3C6B9302F790}"/>
    <cellStyle name="Euro 5" xfId="690" xr:uid="{451583C8-415C-4332-AB4B-1A02607CDCF1}"/>
    <cellStyle name="Euro 5 2" xfId="4446" xr:uid="{12EF4D62-8845-4D90-98C0-6939E856C28D}"/>
    <cellStyle name="Euro 5 2 2" xfId="4447" xr:uid="{31A08BB9-FEE2-408A-98B2-548C38E8CB9A}"/>
    <cellStyle name="Euro 5 2 2 2" xfId="22019" xr:uid="{4FD74FA3-2F91-4725-9D74-228DDABDA6A3}"/>
    <cellStyle name="Euro 5 2 2 3" xfId="39233" xr:uid="{8B9059CE-67F2-4143-8C69-58776EBBD55C}"/>
    <cellStyle name="Euro 5 2 3" xfId="20232" xr:uid="{486DDD0B-0795-4843-B72A-66CB32FD435A}"/>
    <cellStyle name="Euro 5 2 4" xfId="39232" xr:uid="{366B5B1D-674F-41E8-88AD-45BA764B4D31}"/>
    <cellStyle name="Euro 5 3" xfId="4448" xr:uid="{7097760D-F021-4500-965B-4A69BB552547}"/>
    <cellStyle name="Euro 5 3 2" xfId="20663" xr:uid="{8EA119D0-87C8-4358-B14D-D16AB80C6DE5}"/>
    <cellStyle name="Euro 5 3 2 2" xfId="23092" xr:uid="{043CB2FD-1BC9-4847-AEED-E52DE15CE30D}"/>
    <cellStyle name="Euro 5 3 2 3" xfId="24213" xr:uid="{078D0BA5-B305-45E5-91AF-745D6A48C28B}"/>
    <cellStyle name="Euro 5 3 3" xfId="20664" xr:uid="{00258B18-2A26-41D8-8B09-C1A3497E6103}"/>
    <cellStyle name="Euro 5 3 3 2" xfId="22021" xr:uid="{8F755B09-E934-41AC-BD82-E87602C37405}"/>
    <cellStyle name="Euro 5 3 4" xfId="22020" xr:uid="{F6F40A71-7CC4-4E7F-A360-90CD629C35A2}"/>
    <cellStyle name="Euro 5 3 5" xfId="20662" xr:uid="{8C543DBE-EB56-4789-9F0E-C81A4DB1A9CE}"/>
    <cellStyle name="Euro 5 3 6" xfId="39234" xr:uid="{831CBACD-4E0B-44EB-9B78-C9899F2FF10D}"/>
    <cellStyle name="Euro 5 4" xfId="4449" xr:uid="{F844CB97-A98C-49FF-AC9D-BCE03D2B43ED}"/>
    <cellStyle name="Euro 5 4 2" xfId="4450" xr:uid="{585E1657-4E61-42DA-979F-9C2B5867CDBA}"/>
    <cellStyle name="Euro 5 4 2 2" xfId="22023" xr:uid="{804432DE-3767-481D-91A5-64002DA1A562}"/>
    <cellStyle name="Euro 5 4 2 3" xfId="20666" xr:uid="{5E6C91FA-B952-4538-8137-807E4177468C}"/>
    <cellStyle name="Euro 5 4 2 4" xfId="39236" xr:uid="{473DAE5D-8A42-47F9-B628-59DAF210F371}"/>
    <cellStyle name="Euro 5 4 3" xfId="22022" xr:uid="{E12F52C0-3289-4267-A174-B51AED837374}"/>
    <cellStyle name="Euro 5 4 4" xfId="20665" xr:uid="{36C655EB-76CA-45DB-B76D-55196F455AF9}"/>
    <cellStyle name="Euro 5 4 5" xfId="39235" xr:uid="{CACD43E6-9AC9-4F98-8313-55C55BDEA395}"/>
    <cellStyle name="Euro 5 5" xfId="4451" xr:uid="{46C70633-04FF-4C6E-87F0-E2E125AC40D9}"/>
    <cellStyle name="Euro 5 5 2" xfId="20667" xr:uid="{2DC42CCB-C22B-4317-A396-76CBEBE08ADE}"/>
    <cellStyle name="Euro 5 5 3" xfId="39237" xr:uid="{B42B07D1-B194-4D07-B8A2-96776934E91A}"/>
    <cellStyle name="Euro 5 6" xfId="19830" xr:uid="{E6332527-0BE8-4E81-8CA2-2043CDCC9176}"/>
    <cellStyle name="Euro 5 7" xfId="39231" xr:uid="{DD560C4A-AEE4-4B8D-9383-C2A42084C78D}"/>
    <cellStyle name="Euro 5 8" xfId="4445" xr:uid="{76228B1D-DF46-4D3D-A1EE-8F6C507BFD9C}"/>
    <cellStyle name="Euro 50" xfId="4452" xr:uid="{6E4C16CF-329F-4D44-A309-CBABF341528B}"/>
    <cellStyle name="Euro 50 2" xfId="4453" xr:uid="{5E638D28-ADF5-4103-8BE1-40DE6BB1D8C6}"/>
    <cellStyle name="Euro 50 2 2" xfId="39239" xr:uid="{C5B08394-B924-4BDE-9382-50E0200DB6ED}"/>
    <cellStyle name="Euro 50 3" xfId="20668" xr:uid="{D2C04D40-1C99-49BF-8CE0-85EEAF7CF6CE}"/>
    <cellStyle name="Euro 50 4" xfId="39238" xr:uid="{76478C94-67B3-49D7-A4C8-BCF2901C4ADC}"/>
    <cellStyle name="Euro 51" xfId="4454" xr:uid="{6A774CF3-4B70-4D68-8B95-DE15073F4D33}"/>
    <cellStyle name="Euro 51 2" xfId="4455" xr:uid="{DE0816A6-22FA-48C0-9F93-A6E9C71D7D2F}"/>
    <cellStyle name="Euro 51 2 2" xfId="22024" xr:uid="{CFD4B558-4865-4339-8906-E8ADAD71C3A9}"/>
    <cellStyle name="Euro 51 2 3" xfId="39241" xr:uid="{61CBD7B0-C6F1-4A36-ADF0-C7014A4C2D97}"/>
    <cellStyle name="Euro 51 3" xfId="20669" xr:uid="{4AEE1132-DB60-4230-A846-39C1AA823C65}"/>
    <cellStyle name="Euro 51 4" xfId="39240" xr:uid="{BC2A52CF-DBE6-41CA-BCD3-86F6BFAC86F8}"/>
    <cellStyle name="Euro 52" xfId="4456" xr:uid="{3A53E776-7AC2-4B96-95B5-1FF00CB7066F}"/>
    <cellStyle name="Euro 52 2" xfId="4457" xr:uid="{589D285A-EE3B-4964-90F0-CAA6DE695E8E}"/>
    <cellStyle name="Euro 52 2 2" xfId="39243" xr:uid="{26CA69AC-D618-4648-9F5B-CEFBC8EDBE5D}"/>
    <cellStyle name="Euro 52 3" xfId="39242" xr:uid="{F68B0626-3039-4C0C-9FE9-A9BBF38E9E6F}"/>
    <cellStyle name="Euro 53" xfId="4458" xr:uid="{415CAE91-D10B-4095-A962-6112F8B76B5E}"/>
    <cellStyle name="Euro 53 2" xfId="4459" xr:uid="{06895ACB-AA47-42A9-86B3-68A60952C8C1}"/>
    <cellStyle name="Euro 53 2 2" xfId="39245" xr:uid="{F4D56385-58C3-4B27-8DB6-CA65CDC401A8}"/>
    <cellStyle name="Euro 53 3" xfId="39244" xr:uid="{C3315E3C-2245-4CA4-9A07-2A38B8239FC6}"/>
    <cellStyle name="Euro 54" xfId="4460" xr:uid="{2923CEBD-A0AF-428B-9A60-DECF2007A3FB}"/>
    <cellStyle name="Euro 54 2" xfId="4461" xr:uid="{F27EBD04-92AB-4200-A3F0-BB79723CF819}"/>
    <cellStyle name="Euro 54 2 2" xfId="39247" xr:uid="{B7100934-8B5C-4FD9-BAC5-34432246FFD7}"/>
    <cellStyle name="Euro 54 3" xfId="39246" xr:uid="{ACEA2F40-2321-4DD5-B296-36F1DBA8891E}"/>
    <cellStyle name="Euro 55" xfId="4462" xr:uid="{F8019F79-1FFD-4236-BB64-FD88118A4E41}"/>
    <cellStyle name="Euro 55 2" xfId="4463" xr:uid="{A1FA4F9B-9B3D-4704-BC0B-4E5510C24D92}"/>
    <cellStyle name="Euro 55 2 2" xfId="39249" xr:uid="{4A544F71-F907-4D16-9468-22DC2D91E932}"/>
    <cellStyle name="Euro 55 3" xfId="39248" xr:uid="{742999ED-B373-48E4-A2DB-6B542023463D}"/>
    <cellStyle name="Euro 56" xfId="4464" xr:uid="{252B789D-E50C-4FB5-995C-006E74810337}"/>
    <cellStyle name="Euro 56 2" xfId="4465" xr:uid="{DCB80FDD-2244-4A40-85B1-43F8C859C8DC}"/>
    <cellStyle name="Euro 56 2 2" xfId="39251" xr:uid="{BCAA60B1-CB89-4D95-8D4C-173C25DD3F0B}"/>
    <cellStyle name="Euro 56 3" xfId="39250" xr:uid="{B27D9266-D68B-4379-BE5C-CF22B2CD55E9}"/>
    <cellStyle name="Euro 57" xfId="4466" xr:uid="{078BF10D-A9D1-491A-B21A-67CBAD8B2FE4}"/>
    <cellStyle name="Euro 57 2" xfId="39252" xr:uid="{8A82987F-9115-4935-BF28-C685F9C2814E}"/>
    <cellStyle name="Euro 58" xfId="4467" xr:uid="{CAC236B5-18BA-4674-9782-713528C45B2D}"/>
    <cellStyle name="Euro 58 2" xfId="39253" xr:uid="{D98B19BE-7C57-40B8-ADAF-F4253B4A9A35}"/>
    <cellStyle name="Euro 59" xfId="4468" xr:uid="{A80BBC71-563D-4066-85D7-9A48B12E9292}"/>
    <cellStyle name="Euro 59 2" xfId="39254" xr:uid="{9282712D-C10C-44B2-A15C-CCE5C7EC2317}"/>
    <cellStyle name="Euro 6" xfId="691" xr:uid="{2791CAEB-24A0-42A8-952D-DEC9CEEF4C8C}"/>
    <cellStyle name="Euro 6 2" xfId="4470" xr:uid="{86A847E1-81DC-4D63-86B0-F3AD14E1CC19}"/>
    <cellStyle name="Euro 6 2 2" xfId="4471" xr:uid="{DB658170-FCEF-4D9D-B8EF-C76F07D80626}"/>
    <cellStyle name="Euro 6 2 2 2" xfId="22025" xr:uid="{339F7A64-9D73-4A99-BE8E-5943B563066B}"/>
    <cellStyle name="Euro 6 2 2 3" xfId="39257" xr:uid="{4B469F54-CE76-47E0-91B6-B1DC585B6101}"/>
    <cellStyle name="Euro 6 2 3" xfId="20233" xr:uid="{CCE7F96C-DEF9-407C-869A-8DAF8BA1DE36}"/>
    <cellStyle name="Euro 6 2 4" xfId="39256" xr:uid="{D0F02B08-F8FC-49D1-BB8F-A5ACA303CDB6}"/>
    <cellStyle name="Euro 6 3" xfId="4472" xr:uid="{DF058066-B008-45F1-8884-833B549D7BD1}"/>
    <cellStyle name="Euro 6 3 2" xfId="20671" xr:uid="{2EE984EE-CC1B-4C81-830E-6F5826671235}"/>
    <cellStyle name="Euro 6 3 2 2" xfId="23093" xr:uid="{933DB4B9-5865-4FE6-862A-F46A9987D454}"/>
    <cellStyle name="Euro 6 3 2 3" xfId="24214" xr:uid="{D9954F4E-DF1A-4BE7-B9A9-E7CFA57817BF}"/>
    <cellStyle name="Euro 6 3 3" xfId="20672" xr:uid="{E90FE6F7-519E-4327-8BF7-E419E1DD93E8}"/>
    <cellStyle name="Euro 6 3 3 2" xfId="22027" xr:uid="{26EDFDC8-965E-4E65-95B5-1474C75B173B}"/>
    <cellStyle name="Euro 6 3 4" xfId="22026" xr:uid="{97C9438A-0AFE-4BAA-9945-9B8E7054D5A4}"/>
    <cellStyle name="Euro 6 3 5" xfId="20670" xr:uid="{A92FCB89-EFC2-41FA-BD5E-534192D4851A}"/>
    <cellStyle name="Euro 6 3 6" xfId="39258" xr:uid="{53ACBA3C-0DB0-499F-9CCB-9D4D7D6B278F}"/>
    <cellStyle name="Euro 6 4" xfId="4473" xr:uid="{B26BD3B6-B727-4996-9ED2-4E115BAF8347}"/>
    <cellStyle name="Euro 6 4 2" xfId="20674" xr:uid="{4EED17B6-734B-46E5-AAD3-21B5BB450FE6}"/>
    <cellStyle name="Euro 6 4 2 2" xfId="22029" xr:uid="{55E6FB10-EBA4-4252-BC9B-3EA805084E89}"/>
    <cellStyle name="Euro 6 4 3" xfId="22028" xr:uid="{0A787041-BE3B-49F2-A5DF-7E830E5FC558}"/>
    <cellStyle name="Euro 6 4 4" xfId="20673" xr:uid="{DE5E4BFD-7273-414F-84A3-DE968EA40F7E}"/>
    <cellStyle name="Euro 6 4 5" xfId="39259" xr:uid="{DB6F4C96-1E88-42A7-98B5-B8E0B5DC6D64}"/>
    <cellStyle name="Euro 6 5" xfId="4474" xr:uid="{873DFB5C-5207-4E16-B43D-E9012923009F}"/>
    <cellStyle name="Euro 6 5 2" xfId="4475" xr:uid="{51FF6F50-F09F-4063-8C20-514EE2039EA1}"/>
    <cellStyle name="Euro 6 5 2 2" xfId="39261" xr:uid="{EF4F79AC-9FC8-4242-97EE-DEFD1C56E72F}"/>
    <cellStyle name="Euro 6 5 3" xfId="20675" xr:uid="{EE05504A-25F0-43E5-BB2E-6D2931D6495E}"/>
    <cellStyle name="Euro 6 5 4" xfId="39260" xr:uid="{63069DC6-E8A1-4974-A6ED-C031AB0BA5FD}"/>
    <cellStyle name="Euro 6 6" xfId="19831" xr:uid="{75522026-86D5-468A-AD07-C84FB072147D}"/>
    <cellStyle name="Euro 6 7" xfId="39255" xr:uid="{D86F4F40-1172-47DB-8C6A-F6CB6DA46049}"/>
    <cellStyle name="Euro 6 8" xfId="4469" xr:uid="{7FA329F0-D8FE-42CF-B965-0107DD44F228}"/>
    <cellStyle name="Euro 60" xfId="4476" xr:uid="{B2E907F3-953A-4E15-B17B-C6DDC5CE7809}"/>
    <cellStyle name="Euro 60 2" xfId="39262" xr:uid="{6A4ED7C6-BBC9-427E-9314-E8E0570614FB}"/>
    <cellStyle name="Euro 61" xfId="4477" xr:uid="{C2261B0E-AA8E-467B-951D-00AD871D08FE}"/>
    <cellStyle name="Euro 61 2" xfId="4478" xr:uid="{258E7A84-2A2B-4870-88EF-FD507B3440DF}"/>
    <cellStyle name="Euro 61 2 2" xfId="39264" xr:uid="{88E41C1E-54ED-429E-B2DF-64843B4FEFC4}"/>
    <cellStyle name="Euro 61 3" xfId="39263" xr:uid="{55FCF835-31E1-437C-B77F-71EB68FB8681}"/>
    <cellStyle name="Euro 62" xfId="4479" xr:uid="{912A2215-7305-4116-A911-7FF160C8DC09}"/>
    <cellStyle name="Euro 62 2" xfId="4480" xr:uid="{F9947976-C5C0-4DA1-AD24-91C70036D7DA}"/>
    <cellStyle name="Euro 62 2 2" xfId="39266" xr:uid="{7A066E41-1FCB-44EF-8987-B5DAB8369082}"/>
    <cellStyle name="Euro 62 3" xfId="39265" xr:uid="{15166E1F-2FFE-40AA-BE1F-8A4BDDF83DC7}"/>
    <cellStyle name="Euro 63" xfId="39140" xr:uid="{6CC649FE-86AB-4418-B373-554F2EA1287E}"/>
    <cellStyle name="Euro 64" xfId="4353" xr:uid="{7F5CBC27-4EBB-4B9F-A2E6-F1868515B197}"/>
    <cellStyle name="Euro 7" xfId="4481" xr:uid="{A78026BF-A27F-4300-938E-F85376E9C9A5}"/>
    <cellStyle name="Euro 7 2" xfId="4482" xr:uid="{F79820AA-251D-4238-AC52-93796060E02A}"/>
    <cellStyle name="Euro 7 2 2" xfId="22030" xr:uid="{B7AC895C-DF05-435B-B34C-79921B407287}"/>
    <cellStyle name="Euro 7 2 3" xfId="20234" xr:uid="{7702F1FF-D1C7-4301-B768-2E3F65ED7A1C}"/>
    <cellStyle name="Euro 7 2 4" xfId="39268" xr:uid="{68B62C01-6C3C-407F-825C-2D1CC5E40E4A}"/>
    <cellStyle name="Euro 7 3" xfId="4483" xr:uid="{06B65E59-81DF-4EED-B589-504B423DCB59}"/>
    <cellStyle name="Euro 7 3 2" xfId="20677" xr:uid="{C0468AFA-AC2F-4263-A898-69077D7822A4}"/>
    <cellStyle name="Euro 7 3 2 2" xfId="23094" xr:uid="{59D07897-81C1-4B87-AD2F-A23F19650F56}"/>
    <cellStyle name="Euro 7 3 2 3" xfId="24215" xr:uid="{41A9EFF0-BC14-4FAF-9BB9-F482A160ED74}"/>
    <cellStyle name="Euro 7 3 3" xfId="20678" xr:uid="{101E06E7-F129-438C-AAEE-AAAE199DAC93}"/>
    <cellStyle name="Euro 7 3 3 2" xfId="22032" xr:uid="{367E68C9-BCD2-4C76-8C1F-124D40160BA9}"/>
    <cellStyle name="Euro 7 3 4" xfId="22031" xr:uid="{2837143D-4751-4E0C-A42F-E0B74BFF2BF9}"/>
    <cellStyle name="Euro 7 3 5" xfId="20676" xr:uid="{2DA84AA5-81E7-4E41-8DD5-B9F62531A5B3}"/>
    <cellStyle name="Euro 7 3 6" xfId="39269" xr:uid="{5841CB90-C104-46F8-B009-5AC9CC19055B}"/>
    <cellStyle name="Euro 7 4" xfId="20679" xr:uid="{8189694C-F5F6-4846-B1ED-592FDF022A43}"/>
    <cellStyle name="Euro 7 4 2" xfId="20680" xr:uid="{96DB802D-F1B5-4340-898C-727BDD061925}"/>
    <cellStyle name="Euro 7 4 2 2" xfId="22034" xr:uid="{C2F32718-85B4-4032-9F5E-75484009A52E}"/>
    <cellStyle name="Euro 7 4 3" xfId="22033" xr:uid="{53071559-8497-4B73-B96B-3BA626C4E78E}"/>
    <cellStyle name="Euro 7 5" xfId="20681" xr:uid="{D6AA79A5-8DD7-4743-B078-E4CADEF562F6}"/>
    <cellStyle name="Euro 7 6" xfId="19832" xr:uid="{AE49B6B0-9D60-440E-9E5C-6FBA6A48B094}"/>
    <cellStyle name="Euro 7 7" xfId="39267" xr:uid="{6B577526-8133-4FF2-BF47-2A892401A69C}"/>
    <cellStyle name="Euro 8" xfId="4484" xr:uid="{81EF4B3B-A010-43BA-8844-CC24609101A2}"/>
    <cellStyle name="Euro 8 2" xfId="4485" xr:uid="{62D86C98-19E7-409A-ABD2-25281AD8593F}"/>
    <cellStyle name="Euro 8 2 2" xfId="22035" xr:uid="{68F30C96-E2A0-4066-8D59-C9EE4F9CD901}"/>
    <cellStyle name="Euro 8 2 3" xfId="20235" xr:uid="{27D43042-8A21-48ED-9285-12195C9234C2}"/>
    <cellStyle name="Euro 8 2 4" xfId="39271" xr:uid="{CEBFBE57-AD4B-4BD4-A994-450E288103C1}"/>
    <cellStyle name="Euro 8 3" xfId="20682" xr:uid="{DF77D22C-0E79-4BA4-82B2-5BB85E638E93}"/>
    <cellStyle name="Euro 8 3 2" xfId="20683" xr:uid="{EE100A2D-347C-4AB8-A85E-C5144A010B4F}"/>
    <cellStyle name="Euro 8 3 2 2" xfId="23095" xr:uid="{CA0A66D3-4B2A-4E42-A898-1A04786FFDBA}"/>
    <cellStyle name="Euro 8 3 2 3" xfId="24216" xr:uid="{5211FBB0-A057-4E32-AF8E-FF2D724D0A80}"/>
    <cellStyle name="Euro 8 3 3" xfId="20684" xr:uid="{65902455-7304-4405-AF6B-7B1D9DCCD2B6}"/>
    <cellStyle name="Euro 8 3 3 2" xfId="22037" xr:uid="{1A7269F1-1412-43D0-A06B-2E3FC78A185C}"/>
    <cellStyle name="Euro 8 3 4" xfId="22036" xr:uid="{054C46D0-FA2C-4DD2-82D2-255CBFE87B49}"/>
    <cellStyle name="Euro 8 4" xfId="20685" xr:uid="{4F0B68A6-AEEA-436A-8B0C-8564FDD5CE4D}"/>
    <cellStyle name="Euro 8 4 2" xfId="20686" xr:uid="{4C9F4DDF-D79E-4AA6-B96A-E671DDE7B2F1}"/>
    <cellStyle name="Euro 8 4 2 2" xfId="22039" xr:uid="{7AAB679A-70BF-4A99-A745-A43F29DB5BC0}"/>
    <cellStyle name="Euro 8 4 3" xfId="22038" xr:uid="{73908E58-D2DE-44C4-A809-FE7D174CA211}"/>
    <cellStyle name="Euro 8 5" xfId="20687" xr:uid="{8C0C3669-B445-463F-8509-2E02582DCE9A}"/>
    <cellStyle name="Euro 8 6" xfId="19833" xr:uid="{74A98BAA-B51C-44E2-BEE7-45847CE7940A}"/>
    <cellStyle name="Euro 8 7" xfId="39270" xr:uid="{C99E5BC9-F88B-40AE-A01D-41EBC0398612}"/>
    <cellStyle name="Euro 9" xfId="4486" xr:uid="{C596084A-CCE7-47EB-A9C8-BBF667C7B759}"/>
    <cellStyle name="Euro 9 2" xfId="4487" xr:uid="{AF74FD41-0A5D-482E-A060-3DE6B896A90D}"/>
    <cellStyle name="Euro 9 2 2" xfId="22040" xr:uid="{9BCB94DD-ECDA-47F4-AC9E-B3D255EEE5F4}"/>
    <cellStyle name="Euro 9 2 3" xfId="20236" xr:uid="{D14894B0-2DB3-434F-9749-05719D92FD41}"/>
    <cellStyle name="Euro 9 2 4" xfId="39273" xr:uid="{868F4024-91BA-4C4B-9621-C5543FB481D1}"/>
    <cellStyle name="Euro 9 3" xfId="20688" xr:uid="{3E239C99-A84F-4DD8-9E76-D0DBCC3079FB}"/>
    <cellStyle name="Euro 9 3 2" xfId="20689" xr:uid="{197AEFCD-E2BC-4218-B75B-1FB9EC7FF847}"/>
    <cellStyle name="Euro 9 3 2 2" xfId="23096" xr:uid="{A1E54A83-A971-46A6-B075-96D8557C0E4F}"/>
    <cellStyle name="Euro 9 3 2 3" xfId="24217" xr:uid="{0D5DCB17-7604-4013-96AD-701135F5E506}"/>
    <cellStyle name="Euro 9 3 3" xfId="20690" xr:uid="{7FE104EF-4A4D-4D5A-BA69-3BD53F827180}"/>
    <cellStyle name="Euro 9 3 3 2" xfId="22042" xr:uid="{A3F6C905-D28B-410E-97CB-DE0DB92C42C1}"/>
    <cellStyle name="Euro 9 3 4" xfId="22041" xr:uid="{66037370-788A-4A36-AFA3-96DB64722CF2}"/>
    <cellStyle name="Euro 9 4" xfId="20691" xr:uid="{DD3FB46A-F00D-4B32-8C23-98AFF97B09D5}"/>
    <cellStyle name="Euro 9 4 2" xfId="20692" xr:uid="{80E436BE-B014-408B-A11D-1B0FF17B44AD}"/>
    <cellStyle name="Euro 9 4 2 2" xfId="22044" xr:uid="{6FE29A57-801D-4BF7-BD29-C27B443A82E6}"/>
    <cellStyle name="Euro 9 4 3" xfId="22043" xr:uid="{1005D243-5732-416B-9AE2-E857638AB42C}"/>
    <cellStyle name="Euro 9 5" xfId="20693" xr:uid="{C106BCCA-F0ED-4258-ABFE-8786D4A6F15C}"/>
    <cellStyle name="Euro 9 6" xfId="19834" xr:uid="{B8305E6C-3EBC-457B-A391-6B4753620FC2}"/>
    <cellStyle name="Euro 9 7" xfId="39272" xr:uid="{0B7F0599-07D1-4938-ACEB-CB89B3100CE9}"/>
    <cellStyle name="Euro_Potentials in TIMES" xfId="4488" xr:uid="{41342284-5005-4612-9CB5-0408E5BE817A}"/>
    <cellStyle name="Excel Built-in Normal" xfId="19136" xr:uid="{4A03CA30-F421-4FD5-8203-8089F8E09E25}"/>
    <cellStyle name="Explanatory Text" xfId="1802" builtinId="53" customBuiltin="1"/>
    <cellStyle name="Explanatory Text 10" xfId="4489" xr:uid="{2E5C54D5-E845-419E-86A9-9B6663E6864B}"/>
    <cellStyle name="Explanatory Text 10 2" xfId="39274" xr:uid="{5A3DA7F3-B3C8-4906-8746-FDCC348902F2}"/>
    <cellStyle name="Explanatory Text 11" xfId="4490" xr:uid="{02044B0C-EB7B-4DDC-9484-FBBA8A8CF22F}"/>
    <cellStyle name="Explanatory Text 11 2" xfId="39275" xr:uid="{A05CD08A-AFFA-483F-8A5B-0238AB860E51}"/>
    <cellStyle name="Explanatory Text 12" xfId="4491" xr:uid="{4447FCF7-9E71-4CC1-8CCD-50FADE590DFD}"/>
    <cellStyle name="Explanatory Text 12 2" xfId="39276" xr:uid="{5223B277-5A38-45C6-9EC2-6FD308CC3884}"/>
    <cellStyle name="Explanatory Text 13" xfId="4492" xr:uid="{04017813-22AE-420A-8158-9B937B595056}"/>
    <cellStyle name="Explanatory Text 13 2" xfId="39277" xr:uid="{B9A69BE6-BF3F-4D51-AA43-B19EA294318A}"/>
    <cellStyle name="Explanatory Text 14" xfId="4493" xr:uid="{37FD0A2A-06EE-4D72-A16B-6C5EEAB51D8E}"/>
    <cellStyle name="Explanatory Text 14 2" xfId="39278" xr:uid="{D9DAE49C-4098-42EB-ADEB-B9E62DBFAF86}"/>
    <cellStyle name="Explanatory Text 15" xfId="4494" xr:uid="{E993A978-7EA6-40FD-A6B5-D9E95D41B61C}"/>
    <cellStyle name="Explanatory Text 15 2" xfId="39279" xr:uid="{5F19193D-4E87-4A43-9B08-E1EDCE67CD93}"/>
    <cellStyle name="Explanatory Text 16" xfId="4495" xr:uid="{4A4CA123-2450-4E71-B2D5-826D4513010E}"/>
    <cellStyle name="Explanatory Text 16 2" xfId="39280" xr:uid="{EF274BC6-38A4-43C8-B0DA-67F52A2F978E}"/>
    <cellStyle name="Explanatory Text 17" xfId="4496" xr:uid="{5C87D495-63C0-4E5C-B6D9-E20DFFCC29C7}"/>
    <cellStyle name="Explanatory Text 17 2" xfId="39281" xr:uid="{D951169F-06EC-48DB-9757-93CFFEEA001E}"/>
    <cellStyle name="Explanatory Text 18" xfId="4497" xr:uid="{D9685CD7-95EA-4AE8-89AF-0499CA3A68E4}"/>
    <cellStyle name="Explanatory Text 18 2" xfId="39282" xr:uid="{9336D309-3BA8-4823-A7D5-7567ABFF277A}"/>
    <cellStyle name="Explanatory Text 19" xfId="4498" xr:uid="{897DABA0-8F0B-405F-9DB0-6C5EB6DBF3DD}"/>
    <cellStyle name="Explanatory Text 19 2" xfId="39283" xr:uid="{D718EF8E-7B74-43F8-B235-1693C07BA31D}"/>
    <cellStyle name="Explanatory Text 2" xfId="692" xr:uid="{EE7CB695-F3EC-4035-A91F-4644B3B81A94}"/>
    <cellStyle name="Explanatory Text 2 10" xfId="693" xr:uid="{87FA0207-B364-47DE-8407-65C207167C15}"/>
    <cellStyle name="Explanatory Text 2 10 2" xfId="39285" xr:uid="{D38A8B67-7CF0-4713-A685-C702460C224C}"/>
    <cellStyle name="Explanatory Text 2 10 3" xfId="4500" xr:uid="{5E1FD054-226B-4847-9878-BC0EF79F7018}"/>
    <cellStyle name="Explanatory Text 2 11" xfId="30515" xr:uid="{EAF3E85C-4EA4-428A-A6DC-A44072382DD7}"/>
    <cellStyle name="Explanatory Text 2 12" xfId="39284" xr:uid="{56805C9F-0FE0-47E1-A726-44B2622D3051}"/>
    <cellStyle name="Explanatory Text 2 13" xfId="4499" xr:uid="{2C8B5637-2B6D-471D-881F-96749D01E5EE}"/>
    <cellStyle name="Explanatory Text 2 2" xfId="694" xr:uid="{11992FB2-5C64-4720-9E5C-82DC0F2F817E}"/>
    <cellStyle name="Explanatory Text 2 2 2" xfId="39286" xr:uid="{0D2F7435-140C-410C-9C6C-28FF12E1C378}"/>
    <cellStyle name="Explanatory Text 2 2 3" xfId="4501" xr:uid="{C0D03FEF-64D2-4F04-A5CF-4BF4FE718860}"/>
    <cellStyle name="Explanatory Text 2 3" xfId="695" xr:uid="{DB85DDDB-C8E8-4B26-8CD6-6B08E64470CA}"/>
    <cellStyle name="Explanatory Text 2 3 2" xfId="39287" xr:uid="{93BD094D-C1D3-4291-B1A4-0DF5340D02DA}"/>
    <cellStyle name="Explanatory Text 2 3 3" xfId="4502" xr:uid="{008E2FE3-7A86-4E98-A2F5-F2B29B493B30}"/>
    <cellStyle name="Explanatory Text 2 4" xfId="696" xr:uid="{8B17D867-337C-423D-94B5-0A869F2CA101}"/>
    <cellStyle name="Explanatory Text 2 4 2" xfId="39288" xr:uid="{EF51EF11-6578-4FE7-BD9D-8AF604F1603D}"/>
    <cellStyle name="Explanatory Text 2 4 3" xfId="4503" xr:uid="{726C390D-922A-49CC-834C-28DE43336380}"/>
    <cellStyle name="Explanatory Text 2 5" xfId="697" xr:uid="{228FE064-9CCD-4681-BEF0-A2FEECA2EE77}"/>
    <cellStyle name="Explanatory Text 2 5 2" xfId="39289" xr:uid="{32AFF989-FFB9-4C72-B220-1E3031573D34}"/>
    <cellStyle name="Explanatory Text 2 5 3" xfId="4504" xr:uid="{C7ADC7D0-BEF4-44B4-BAA5-D648133F1C32}"/>
    <cellStyle name="Explanatory Text 2 6" xfId="698" xr:uid="{E66B82F0-8CB0-46BC-A7DE-45B8763B9D19}"/>
    <cellStyle name="Explanatory Text 2 6 2" xfId="39290" xr:uid="{2E5AE5FB-1EF4-477B-84AA-F50E0A5763E3}"/>
    <cellStyle name="Explanatory Text 2 6 3" xfId="4505" xr:uid="{9B3EABEA-9C68-4B76-A4B3-3D3AB9C9A70E}"/>
    <cellStyle name="Explanatory Text 2 7" xfId="699" xr:uid="{D85108FD-17A5-45D0-A250-C6FE99A84946}"/>
    <cellStyle name="Explanatory Text 2 7 2" xfId="39291" xr:uid="{5CC959CD-6C95-406B-B1FA-9509E3FF302F}"/>
    <cellStyle name="Explanatory Text 2 7 3" xfId="4506" xr:uid="{690A4741-32B9-4857-80CE-E54FDE356821}"/>
    <cellStyle name="Explanatory Text 2 8" xfId="700" xr:uid="{F5FF9DE5-168E-4221-8209-F48B24B39297}"/>
    <cellStyle name="Explanatory Text 2 8 2" xfId="39292" xr:uid="{2FB47F51-94BB-4574-B5B1-90258F1F8070}"/>
    <cellStyle name="Explanatory Text 2 8 3" xfId="4507" xr:uid="{A6A0EF60-3FB6-4FB6-BCD2-DC7D77D9956C}"/>
    <cellStyle name="Explanatory Text 2 9" xfId="701" xr:uid="{2752D60D-25C8-4E95-A7A2-948EBE80A0A8}"/>
    <cellStyle name="Explanatory Text 2 9 2" xfId="39293" xr:uid="{5721DF94-F6E6-4932-838A-9A7D552FF5DC}"/>
    <cellStyle name="Explanatory Text 2 9 3" xfId="4508" xr:uid="{CBAACB49-F528-42BF-8089-3904A8683461}"/>
    <cellStyle name="Explanatory Text 20" xfId="4509" xr:uid="{D73BC696-0E5B-40EE-BD80-371434D504A4}"/>
    <cellStyle name="Explanatory Text 20 2" xfId="39294" xr:uid="{8CF5A6DB-ED10-46C7-AA1C-DDC5CB80F086}"/>
    <cellStyle name="Explanatory Text 21" xfId="4510" xr:uid="{A87F8E99-8A9E-4190-A667-CCA4D0BEF4B0}"/>
    <cellStyle name="Explanatory Text 21 2" xfId="39295" xr:uid="{209AE499-C95C-454E-90AE-7297CC91CF79}"/>
    <cellStyle name="Explanatory Text 22" xfId="4511" xr:uid="{C8861AB1-48B3-445F-B85F-333CAB1C96D3}"/>
    <cellStyle name="Explanatory Text 22 2" xfId="39296" xr:uid="{3C2F1452-6522-4988-8DAD-A3B5492CC2C6}"/>
    <cellStyle name="Explanatory Text 23" xfId="4512" xr:uid="{1FC223F6-DC71-44A3-9A9F-50A6A711FDA5}"/>
    <cellStyle name="Explanatory Text 23 2" xfId="39297" xr:uid="{933374D7-E585-4807-ACCD-434B53C1831B}"/>
    <cellStyle name="Explanatory Text 24" xfId="4513" xr:uid="{66B9939B-20EA-407E-A6DC-60942E6A9CB0}"/>
    <cellStyle name="Explanatory Text 24 2" xfId="39298" xr:uid="{317EC39C-EBC8-4468-B788-91B61240F496}"/>
    <cellStyle name="Explanatory Text 25" xfId="4514" xr:uid="{BB6A3E39-3E0E-4619-8BBF-921848EA7A77}"/>
    <cellStyle name="Explanatory Text 25 2" xfId="39299" xr:uid="{83A95448-8658-45EC-B363-0A9679614DF2}"/>
    <cellStyle name="Explanatory Text 26" xfId="4515" xr:uid="{4D2EA020-F183-429E-A505-F9D53BA51DF5}"/>
    <cellStyle name="Explanatory Text 26 2" xfId="39300" xr:uid="{2D11C0A7-3D4F-4319-8413-0F71DBD80445}"/>
    <cellStyle name="Explanatory Text 27" xfId="4516" xr:uid="{85E86B91-414D-4687-9E1F-ED2FFFB41F69}"/>
    <cellStyle name="Explanatory Text 27 2" xfId="39301" xr:uid="{6BD4E290-66E7-452E-9F25-6129B279AF16}"/>
    <cellStyle name="Explanatory Text 28" xfId="4517" xr:uid="{E8591E5B-1CFB-4E57-AC57-ACA6998A9B1D}"/>
    <cellStyle name="Explanatory Text 28 2" xfId="39302" xr:uid="{AC0CFA30-37D2-4067-BF0D-B39F654AD48E}"/>
    <cellStyle name="Explanatory Text 29" xfId="4518" xr:uid="{A31B0ADC-364A-4075-AFC8-9A25A5113856}"/>
    <cellStyle name="Explanatory Text 29 2" xfId="39303" xr:uid="{1B2F28F3-4B9E-4C8F-B338-90755DA25B84}"/>
    <cellStyle name="Explanatory Text 3" xfId="702" xr:uid="{0DE91C1C-F3C6-483C-BDB8-C1A78AA026AC}"/>
    <cellStyle name="Explanatory Text 3 2" xfId="4520" xr:uid="{5A36A02C-7FB4-448B-924B-10C7A1E24DD5}"/>
    <cellStyle name="Explanatory Text 3 2 2" xfId="39305" xr:uid="{37BAABBF-F5A6-427A-B9BB-251283163C72}"/>
    <cellStyle name="Explanatory Text 3 3" xfId="39304" xr:uid="{1A0E6392-53BF-41CE-8FDF-11501A5C2C54}"/>
    <cellStyle name="Explanatory Text 3 4" xfId="4519" xr:uid="{BBA4034C-F85D-471C-8EA3-D04C634B4219}"/>
    <cellStyle name="Explanatory Text 30" xfId="4521" xr:uid="{E9F29A8C-6DE9-4DDD-A298-4BF6390C189A}"/>
    <cellStyle name="Explanatory Text 30 2" xfId="39306" xr:uid="{B39A9923-A374-4F0A-BD04-D851C23BD5A7}"/>
    <cellStyle name="Explanatory Text 31" xfId="4522" xr:uid="{91AF8A10-CC62-4EC0-8ACF-FACF60223973}"/>
    <cellStyle name="Explanatory Text 31 2" xfId="39307" xr:uid="{4FFE87BE-E48A-493B-9BC3-846098EFD5AD}"/>
    <cellStyle name="Explanatory Text 32" xfId="4523" xr:uid="{D9EAC393-F0B1-4B68-B086-CDB0A45633E2}"/>
    <cellStyle name="Explanatory Text 32 2" xfId="39308" xr:uid="{33BD92FE-C9E7-48AE-B823-AA26E4B0A5B6}"/>
    <cellStyle name="Explanatory Text 33" xfId="4524" xr:uid="{3C494387-DEA4-4ED2-B472-CB79501671B5}"/>
    <cellStyle name="Explanatory Text 33 2" xfId="39309" xr:uid="{88630F16-E44A-4C9D-BF7E-1F1CD8CCA5AD}"/>
    <cellStyle name="Explanatory Text 34" xfId="4525" xr:uid="{428D1DFE-1BFD-4075-905D-2572820EED65}"/>
    <cellStyle name="Explanatory Text 34 2" xfId="39310" xr:uid="{81E5937C-0AE8-4F06-80B3-244699ADA75A}"/>
    <cellStyle name="Explanatory Text 35" xfId="4526" xr:uid="{76357179-3B14-4423-9B0C-A8E4C1CCFDA2}"/>
    <cellStyle name="Explanatory Text 35 2" xfId="39311" xr:uid="{7448C28E-0405-4D36-8222-74AC3FBD8326}"/>
    <cellStyle name="Explanatory Text 36" xfId="4527" xr:uid="{0329852F-BDE7-423F-84C0-577F5372C2DC}"/>
    <cellStyle name="Explanatory Text 36 2" xfId="39312" xr:uid="{BC0517B0-AEA4-40B2-B2B5-C3BB5B6E4204}"/>
    <cellStyle name="Explanatory Text 37" xfId="4528" xr:uid="{0F1E5240-2B8A-4457-9556-5313CE95E99E}"/>
    <cellStyle name="Explanatory Text 37 2" xfId="39313" xr:uid="{3165388C-E06D-4130-9503-7E06CDA1E4E3}"/>
    <cellStyle name="Explanatory Text 38" xfId="4529" xr:uid="{3EA78CFA-17BB-4C9B-9A05-8EC8AAA74F3C}"/>
    <cellStyle name="Explanatory Text 38 2" xfId="39314" xr:uid="{8E48A992-B0C3-440A-9A21-037843CD7F45}"/>
    <cellStyle name="Explanatory Text 39" xfId="4530" xr:uid="{05E1B834-2C0B-4B7B-BDED-6B46FCC26543}"/>
    <cellStyle name="Explanatory Text 39 2" xfId="39315" xr:uid="{36EEB421-CFD1-4BD9-9A94-E5E6ABB2A226}"/>
    <cellStyle name="Explanatory Text 4" xfId="4531" xr:uid="{B120446D-E7E1-422C-A718-31BC3203E11E}"/>
    <cellStyle name="Explanatory Text 4 2" xfId="4532" xr:uid="{171268A2-08C6-4816-AA5F-0619230449DB}"/>
    <cellStyle name="Explanatory Text 4 2 2" xfId="39317" xr:uid="{CE2E5A8A-8303-4149-83BA-C168829D4E3C}"/>
    <cellStyle name="Explanatory Text 4 3" xfId="39316" xr:uid="{25132761-F7A6-48E0-AB1A-D69BDFF4BD0C}"/>
    <cellStyle name="Explanatory Text 40" xfId="4533" xr:uid="{CF799383-0675-4745-B328-5A0127C8DAD2}"/>
    <cellStyle name="Explanatory Text 40 2" xfId="39318" xr:uid="{10A6D4C0-7199-4DEF-ACE2-4012BFEBA904}"/>
    <cellStyle name="Explanatory Text 41" xfId="4534" xr:uid="{4B0664F9-03E6-4941-812B-A208030602B8}"/>
    <cellStyle name="Explanatory Text 41 2" xfId="39319" xr:uid="{A64D46BA-75D9-45F5-8AFD-B49D92D8CC66}"/>
    <cellStyle name="Explanatory Text 42" xfId="4535" xr:uid="{7DB2188F-14B3-4768-A7BD-70C4F8E75725}"/>
    <cellStyle name="Explanatory Text 42 2" xfId="39320" xr:uid="{80F19594-B76E-4032-88A2-85CE5E38374C}"/>
    <cellStyle name="Explanatory Text 43" xfId="4536" xr:uid="{9691198D-95F8-4200-B748-240728416401}"/>
    <cellStyle name="Explanatory Text 43 2" xfId="39321" xr:uid="{FF4CE5B7-030F-4C7B-98E9-7AF78887B1C0}"/>
    <cellStyle name="Explanatory Text 5" xfId="4537" xr:uid="{9E30A469-BBF0-4A02-9108-322F8679FC1C}"/>
    <cellStyle name="Explanatory Text 5 2" xfId="4538" xr:uid="{98331CAC-3409-45BD-87B2-4A71254401A0}"/>
    <cellStyle name="Explanatory Text 5 2 2" xfId="39323" xr:uid="{AC36380C-7CB5-4ADA-B016-AEB0A26C24B6}"/>
    <cellStyle name="Explanatory Text 5 3" xfId="39322" xr:uid="{593EF7BF-94FB-44CE-A22B-6727EABCBF63}"/>
    <cellStyle name="Explanatory Text 6" xfId="4539" xr:uid="{6E2BD81E-5D7E-4ABF-A855-FB3F05BCE824}"/>
    <cellStyle name="Explanatory Text 6 2" xfId="4540" xr:uid="{F0857D3E-2AE8-42A2-9925-BFC7DAA71C81}"/>
    <cellStyle name="Explanatory Text 6 2 2" xfId="39325" xr:uid="{47A89796-E6A9-4D8C-846B-02F1641C8363}"/>
    <cellStyle name="Explanatory Text 6 3" xfId="39324" xr:uid="{8C015EC3-F498-44E0-A069-79078EEEC8FF}"/>
    <cellStyle name="Explanatory Text 7" xfId="4541" xr:uid="{006019BC-AEF0-4972-82A0-58F201E45426}"/>
    <cellStyle name="Explanatory Text 7 2" xfId="39326" xr:uid="{B0AE07E8-A1A8-44EE-A4E7-4239330A79CE}"/>
    <cellStyle name="Explanatory Text 8" xfId="4542" xr:uid="{42B3D6E1-F0F3-4D4E-AE94-697C0C679E74}"/>
    <cellStyle name="Explanatory Text 8 2" xfId="39327" xr:uid="{433EF9DC-D1E9-4A7F-A63F-FF7EF507DC0F}"/>
    <cellStyle name="Explanatory Text 9" xfId="4543" xr:uid="{B18A9925-FC7C-4A9B-946A-ECFB1F2962D9}"/>
    <cellStyle name="Explanatory Text 9 2" xfId="39328" xr:uid="{F730D109-7F4C-4D7B-9E36-9D9E00ACB57D}"/>
    <cellStyle name="Fixed2 - Type2" xfId="19761" xr:uid="{87B24A7E-AD7B-450E-B81A-9A5A8FCB1B6E}"/>
    <cellStyle name="Float" xfId="703" xr:uid="{F3ECA729-2C26-46AD-8EA4-B6E582988353}"/>
    <cellStyle name="Float 2" xfId="704" xr:uid="{755074EE-C648-47AC-99A2-0728275A56DB}"/>
    <cellStyle name="Float 2 2" xfId="705" xr:uid="{E910A28A-81C4-4A59-A9EE-0D00FF1F625E}"/>
    <cellStyle name="Float 2 2 2" xfId="39331" xr:uid="{55D66A66-F0B4-46AA-AB9D-4CAADCA68E85}"/>
    <cellStyle name="Float 2 2 3" xfId="4546" xr:uid="{3129C49B-8A2D-4E10-9D14-3426B85DABDA}"/>
    <cellStyle name="Float 2 3" xfId="4547" xr:uid="{C9C2988F-5580-47E8-B45A-48BE96C893A6}"/>
    <cellStyle name="Float 2 3 2" xfId="39332" xr:uid="{BE8F4E29-DA72-44CA-902D-9B84495DDAC2}"/>
    <cellStyle name="Float 2 4" xfId="39330" xr:uid="{614234A1-8DE2-4602-8EAE-C7215A70A60E}"/>
    <cellStyle name="Float 2 5" xfId="4545" xr:uid="{28C1DA9E-1375-4343-A657-F36E4D9585BF}"/>
    <cellStyle name="Float 3" xfId="706" xr:uid="{B3E74D6A-D9D1-4A52-8E2D-61C7BE8ADB5E}"/>
    <cellStyle name="Float 3 2" xfId="4549" xr:uid="{CE5707C9-00A9-4BB7-9244-98620FD2B74C}"/>
    <cellStyle name="Float 3 2 2" xfId="39334" xr:uid="{9903474D-A61D-422B-B20B-4768E22348C5}"/>
    <cellStyle name="Float 3 3" xfId="4550" xr:uid="{E405D894-A8BB-4FE4-90FA-B1F737504C1E}"/>
    <cellStyle name="Float 3 3 2" xfId="39335" xr:uid="{AD33557B-80BD-4123-9414-69D15CC36113}"/>
    <cellStyle name="Float 3 4" xfId="39333" xr:uid="{0B0A6A8B-A174-4212-9904-F830CE9FAEE7}"/>
    <cellStyle name="Float 3 5" xfId="4548" xr:uid="{FA4C2580-A871-496A-A15D-A9ACCD3FA4AB}"/>
    <cellStyle name="Float 4" xfId="4551" xr:uid="{E7DA3239-27EB-4F2F-B9E9-020C62004E15}"/>
    <cellStyle name="Float 4 2" xfId="4552" xr:uid="{302B8B1B-ACCC-4FD1-A04E-9664FC252C59}"/>
    <cellStyle name="Float 4 2 2" xfId="39337" xr:uid="{F777492F-C153-417D-9036-0D5794F0A3A7}"/>
    <cellStyle name="Float 4 3" xfId="39336" xr:uid="{8459333F-9A98-42C7-9D34-2F4F0DA65944}"/>
    <cellStyle name="Float 5" xfId="39329" xr:uid="{6998B2EF-D262-4E73-B49D-B477C20821C9}"/>
    <cellStyle name="Float 6" xfId="4544" xr:uid="{F8CA435B-A061-42E5-85E9-6A6226CCA99B}"/>
    <cellStyle name="Foreground" xfId="36172" xr:uid="{F4FBDC6C-32C1-40FE-8D11-1BEC2BB64B72}"/>
    <cellStyle name="Good" xfId="1793" builtinId="26" customBuiltin="1"/>
    <cellStyle name="Good 10" xfId="4553" xr:uid="{C89A2923-013B-4EFF-ACD0-4AB9FA997F2C}"/>
    <cellStyle name="Good 10 2" xfId="39338" xr:uid="{337E34AF-57B1-4128-999E-13328D2D7002}"/>
    <cellStyle name="Good 11" xfId="4554" xr:uid="{B41D3632-B70F-41C9-A4DB-198DA74BBD9D}"/>
    <cellStyle name="Good 11 2" xfId="39339" xr:uid="{31BF390C-4C55-40FC-AE52-661FC084F14E}"/>
    <cellStyle name="Good 12" xfId="4555" xr:uid="{95AA14BA-3118-4473-A58A-1472B214DB63}"/>
    <cellStyle name="Good 12 2" xfId="39340" xr:uid="{D0C1CED6-C353-4212-ACC9-F641FADE7940}"/>
    <cellStyle name="Good 13" xfId="4556" xr:uid="{03C0D337-ADB5-4FEA-954E-221CB656B590}"/>
    <cellStyle name="Good 13 2" xfId="39341" xr:uid="{8F1B39C2-63BE-4E38-8D21-5C170CB7F47E}"/>
    <cellStyle name="Good 14" xfId="4557" xr:uid="{79E6159A-8FFD-488A-851B-F71B670EC668}"/>
    <cellStyle name="Good 14 2" xfId="39342" xr:uid="{6F23DA82-3A19-417D-BC4C-30CB219A9879}"/>
    <cellStyle name="Good 15" xfId="4558" xr:uid="{E312C429-2B15-466C-8A4D-97231712CDA1}"/>
    <cellStyle name="Good 15 2" xfId="39343" xr:uid="{6DA75071-9956-4CB8-BAB7-382236D4582D}"/>
    <cellStyle name="Good 16" xfId="4559" xr:uid="{3832248E-F6F1-473D-B980-3FD4AB90EB28}"/>
    <cellStyle name="Good 16 2" xfId="39344" xr:uid="{815DF3BD-EBA4-4FD9-9D26-69882872856A}"/>
    <cellStyle name="Good 17" xfId="4560" xr:uid="{B83E364D-2214-499E-BC19-17971C706208}"/>
    <cellStyle name="Good 17 2" xfId="39345" xr:uid="{DC7C683B-BD92-442D-AC9B-DB77FB2071C4}"/>
    <cellStyle name="Good 18" xfId="4561" xr:uid="{052150B3-6BE1-4190-ABFA-4100675F0FD7}"/>
    <cellStyle name="Good 18 2" xfId="39346" xr:uid="{A379FEB0-5DED-42B7-B377-31193A4B97C7}"/>
    <cellStyle name="Good 19" xfId="4562" xr:uid="{A2674DD5-02B0-47F9-AF5A-2432D092850D}"/>
    <cellStyle name="Good 19 2" xfId="39347" xr:uid="{1936F4E5-98BA-4CBF-B96F-459BD09294D7}"/>
    <cellStyle name="Good 2" xfId="707" xr:uid="{29818731-9CA2-4E01-9133-407F39F2FD30}"/>
    <cellStyle name="Good 2 10" xfId="708" xr:uid="{B243C77D-B6BE-4143-A137-ACAC1F1A84C9}"/>
    <cellStyle name="Good 2 10 2" xfId="39349" xr:uid="{4D281BA4-0773-49DC-908B-3B33B55BEEF4}"/>
    <cellStyle name="Good 2 10 3" xfId="4564" xr:uid="{402047FE-6A17-4C28-B844-DB079C606C2B}"/>
    <cellStyle name="Good 2 11" xfId="4565" xr:uid="{C92E8589-7F7D-4291-89E5-81DBED28FEDF}"/>
    <cellStyle name="Good 2 11 2" xfId="39350" xr:uid="{CC328CC0-DDE3-4B8C-A2C3-DD2301898CEF}"/>
    <cellStyle name="Good 2 12" xfId="23097" xr:uid="{FC3A7831-90CF-47D9-83C8-E3BEBAC1696E}"/>
    <cellStyle name="Good 2 13" xfId="30506" xr:uid="{52FD57F9-46FA-4980-87A6-021A4C455A26}"/>
    <cellStyle name="Good 2 14" xfId="39348" xr:uid="{FCB0A637-4972-441F-A002-D22888983F9A}"/>
    <cellStyle name="Good 2 15" xfId="4563" xr:uid="{FB6F00BC-3D68-4589-849B-FE12821FEE9A}"/>
    <cellStyle name="Good 2 2" xfId="709" xr:uid="{52646428-A7C1-468F-A04A-8459F989A0AD}"/>
    <cellStyle name="Good 2 2 2" xfId="4567" xr:uid="{AF7308AF-F14C-4658-8D19-E5F058D53D5E}"/>
    <cellStyle name="Good 2 2 2 2" xfId="39352" xr:uid="{1D8EEF41-363B-4458-A00B-7537A131E99F}"/>
    <cellStyle name="Good 2 2 3" xfId="4568" xr:uid="{C27EBCE6-EA91-4C58-99D0-C22CA3305E7E}"/>
    <cellStyle name="Good 2 2 3 2" xfId="39353" xr:uid="{62F68140-BC3A-427A-9FF2-65B38FA9354D}"/>
    <cellStyle name="Good 2 2 4" xfId="39351" xr:uid="{C3063D6B-5C88-48BE-AE05-A0A90BF61385}"/>
    <cellStyle name="Good 2 2 5" xfId="4566" xr:uid="{7494C708-EAC9-4523-A459-26BC99FD3DFA}"/>
    <cellStyle name="Good 2 3" xfId="710" xr:uid="{52302485-42DD-4F29-B073-9DD9774C74CE}"/>
    <cellStyle name="Good 2 3 2" xfId="4570" xr:uid="{7253F09A-0A5C-45BB-9562-16587F175A50}"/>
    <cellStyle name="Good 2 3 2 2" xfId="39355" xr:uid="{1F32D497-B7E9-4DD4-9ECA-8C2A8DE6CF10}"/>
    <cellStyle name="Good 2 3 3" xfId="4571" xr:uid="{6B34A5FF-7BFE-4F81-8EFE-9B5E1C434F81}"/>
    <cellStyle name="Good 2 3 3 2" xfId="39356" xr:uid="{418C51C5-DA24-4073-B470-7D3B26E4BFA9}"/>
    <cellStyle name="Good 2 3 4" xfId="4572" xr:uid="{23083288-A097-40E0-B547-D6CE87F613D8}"/>
    <cellStyle name="Good 2 3 4 2" xfId="39357" xr:uid="{5E93C48A-5F6E-43BF-8FFC-567390C4EC72}"/>
    <cellStyle name="Good 2 3 5" xfId="39354" xr:uid="{63A4D676-C139-425E-91F6-626BF9919933}"/>
    <cellStyle name="Good 2 3 6" xfId="4569" xr:uid="{91691632-465B-4B42-B9BD-07B0CC52EA71}"/>
    <cellStyle name="Good 2 4" xfId="711" xr:uid="{24B8103A-4143-498E-8BB3-D5DD23708C5E}"/>
    <cellStyle name="Good 2 4 2" xfId="39358" xr:uid="{A75FBDD5-884C-4A73-B967-C6AC3299D1AA}"/>
    <cellStyle name="Good 2 4 3" xfId="4573" xr:uid="{0B802BBA-26D2-4DA7-A3C8-0293B2D6976C}"/>
    <cellStyle name="Good 2 5" xfId="712" xr:uid="{CD01C9C4-888C-4D8C-8FAC-4BF1B2E9B4F7}"/>
    <cellStyle name="Good 2 5 2" xfId="39359" xr:uid="{DBA2EEA8-A405-4DA1-B63A-9ED5485962A2}"/>
    <cellStyle name="Good 2 5 3" xfId="4574" xr:uid="{F8EB9125-2AE9-4844-BDF2-923AD8946C5C}"/>
    <cellStyle name="Good 2 6" xfId="713" xr:uid="{C2A9135D-3E91-454B-BE2D-45AA0A1EDBAD}"/>
    <cellStyle name="Good 2 6 2" xfId="39360" xr:uid="{21E11416-99B6-41BB-994A-B42CC809CCE1}"/>
    <cellStyle name="Good 2 6 3" xfId="4575" xr:uid="{A138DD93-4327-4789-8823-BA766C74FDA5}"/>
    <cellStyle name="Good 2 7" xfId="714" xr:uid="{DCFB3A69-EE1F-4EC1-A824-0DE4F7628CA4}"/>
    <cellStyle name="Good 2 7 2" xfId="39361" xr:uid="{52E35EBB-C519-4CC0-ADEC-2B4D7591D0F1}"/>
    <cellStyle name="Good 2 7 3" xfId="4576" xr:uid="{36CEE02F-CAAB-48CB-89F8-C98107A38DD8}"/>
    <cellStyle name="Good 2 8" xfId="715" xr:uid="{250F74A5-5CCE-4EE5-A340-07FCB9E984DF}"/>
    <cellStyle name="Good 2 8 2" xfId="39362" xr:uid="{00DE6E54-B4AC-4D5E-B2D1-B091B13CADE1}"/>
    <cellStyle name="Good 2 8 3" xfId="4577" xr:uid="{71BFE83C-5B34-49AB-938B-A837EF42CEBC}"/>
    <cellStyle name="Good 2 9" xfId="716" xr:uid="{DA1BFBAF-7D00-486C-8F6E-719E3DC2E215}"/>
    <cellStyle name="Good 2 9 2" xfId="39363" xr:uid="{8E92C426-916F-4474-ABDE-1CC136F823EC}"/>
    <cellStyle name="Good 2 9 3" xfId="4578" xr:uid="{9A219D79-0343-4081-B4FD-C9D96552379E}"/>
    <cellStyle name="Good 20" xfId="4579" xr:uid="{0A0684DA-1155-4C13-BE96-1AC7A257DC34}"/>
    <cellStyle name="Good 20 2" xfId="39364" xr:uid="{01E3FCF1-61B4-4574-B373-470025E3CD51}"/>
    <cellStyle name="Good 21" xfId="4580" xr:uid="{0B3994C5-164F-413D-BC76-7477C6278F80}"/>
    <cellStyle name="Good 21 2" xfId="39365" xr:uid="{171D65EA-451B-45BA-B7D7-60363E5DC2C4}"/>
    <cellStyle name="Good 22" xfId="4581" xr:uid="{39A503FB-8DB4-49CA-AFE4-A41B776FFB72}"/>
    <cellStyle name="Good 22 2" xfId="39366" xr:uid="{5EAA0EEE-85B6-4D8D-8C3B-6E1B9FA96D32}"/>
    <cellStyle name="Good 23" xfId="4582" xr:uid="{E2A797A8-ED86-4B3F-8377-FEB6544A715F}"/>
    <cellStyle name="Good 23 2" xfId="39367" xr:uid="{AB41FB3E-5B5C-4B2E-B765-F0A8647F9D5D}"/>
    <cellStyle name="Good 24" xfId="4583" xr:uid="{33D8461A-9BB2-448F-A029-58B96942EDD1}"/>
    <cellStyle name="Good 24 2" xfId="39368" xr:uid="{956D17C3-AE82-4E89-B157-99F8824321EB}"/>
    <cellStyle name="Good 25" xfId="4584" xr:uid="{4CE7870E-0E5A-46CF-A266-CE5C5E298F37}"/>
    <cellStyle name="Good 25 2" xfId="39369" xr:uid="{E4FB9DAD-3BEE-4251-937D-CA448A44CF39}"/>
    <cellStyle name="Good 26" xfId="4585" xr:uid="{013C654A-8232-402A-BA5C-65D7BE199182}"/>
    <cellStyle name="Good 26 2" xfId="39370" xr:uid="{227E4101-7171-4126-87D7-6A66E419AEAD}"/>
    <cellStyle name="Good 27" xfId="4586" xr:uid="{D47A54BA-DD36-4AB8-BC2B-A8E620B8617C}"/>
    <cellStyle name="Good 27 2" xfId="39371" xr:uid="{BEE0563A-2F2B-4928-9CEF-CB95FB0AF91A}"/>
    <cellStyle name="Good 28" xfId="4587" xr:uid="{6D225C19-F09A-4D94-8C82-6F2791E4F382}"/>
    <cellStyle name="Good 28 2" xfId="39372" xr:uid="{E00CA97F-8D4F-46F1-871E-0BD4903C3CA8}"/>
    <cellStyle name="Good 29" xfId="4588" xr:uid="{C0849F27-C67A-4E46-B6BF-A95539014CF4}"/>
    <cellStyle name="Good 29 2" xfId="39373" xr:uid="{258BF53E-E22A-4F3B-9BE8-8935D113FBB9}"/>
    <cellStyle name="Good 3" xfId="717" xr:uid="{A9464645-6F41-4DA0-8854-5972A8B98B5D}"/>
    <cellStyle name="Good 3 2" xfId="4590" xr:uid="{776CCCAC-F97B-4A39-B4B8-99172A3CDB24}"/>
    <cellStyle name="Good 3 2 2" xfId="39375" xr:uid="{610D9D2A-B2AA-431A-8DC6-F6D6DF45D8D5}"/>
    <cellStyle name="Good 3 3" xfId="4591" xr:uid="{93AABDC3-6931-44E7-B2AA-29CDDFDBF226}"/>
    <cellStyle name="Good 3 3 2" xfId="39376" xr:uid="{795B9B9B-67C1-4893-8C9E-40BA006CBFC5}"/>
    <cellStyle name="Good 3 4" xfId="4592" xr:uid="{442FD85D-22DF-45AF-AA35-1ECF9FA31314}"/>
    <cellStyle name="Good 3 4 2" xfId="39377" xr:uid="{AF22E708-E946-4897-A6CF-B6020516B261}"/>
    <cellStyle name="Good 3 5" xfId="39374" xr:uid="{D9ED0777-4EFC-4BB9-84F3-133BCA910BB1}"/>
    <cellStyle name="Good 3 6" xfId="4589" xr:uid="{243A4854-3675-403D-887C-D39FF1F33E0F}"/>
    <cellStyle name="Good 30" xfId="4593" xr:uid="{CC2C27BF-94A7-4ABC-86DD-9237CD1F39FB}"/>
    <cellStyle name="Good 30 2" xfId="39378" xr:uid="{802DB9E1-9B0E-4DD1-98CF-32611401779B}"/>
    <cellStyle name="Good 31" xfId="4594" xr:uid="{D1BF62F7-0389-4B86-8D96-8EAB9DEE1337}"/>
    <cellStyle name="Good 31 2" xfId="39379" xr:uid="{2E501EFB-D7D4-4525-A67A-39F18FD9C37E}"/>
    <cellStyle name="Good 32" xfId="4595" xr:uid="{9D758873-90FA-47B7-B501-99F2A8426EB5}"/>
    <cellStyle name="Good 32 2" xfId="39380" xr:uid="{B14B7F84-F1A3-460D-970C-C50DF056DD54}"/>
    <cellStyle name="Good 33" xfId="4596" xr:uid="{0064A6F3-8F26-46FE-8F6F-BBA511930A9D}"/>
    <cellStyle name="Good 33 2" xfId="39381" xr:uid="{339B07A7-B1BE-41FB-9579-7BAB855BA422}"/>
    <cellStyle name="Good 34" xfId="4597" xr:uid="{D6A6FA9F-0AEA-465B-B3B0-09E7326C4DF5}"/>
    <cellStyle name="Good 34 2" xfId="39382" xr:uid="{4186E9DC-64E1-4B77-B244-13CCBD8B9FD1}"/>
    <cellStyle name="Good 35" xfId="4598" xr:uid="{080A894C-EE63-48DA-A428-5F8588EA2464}"/>
    <cellStyle name="Good 35 2" xfId="39383" xr:uid="{D4E2E7FA-C449-4B29-A72D-9A88338C7A95}"/>
    <cellStyle name="Good 36" xfId="4599" xr:uid="{491EB779-DB79-4A46-9655-ABDF13AA44DF}"/>
    <cellStyle name="Good 36 2" xfId="39384" xr:uid="{58A2A918-57FD-4769-9846-CDD8088415F5}"/>
    <cellStyle name="Good 37" xfId="4600" xr:uid="{1B01B5D0-1AB7-4D84-A77F-8768669FFBD2}"/>
    <cellStyle name="Good 37 2" xfId="39385" xr:uid="{85FB4D9E-AA30-493D-A05C-82A8C4D55753}"/>
    <cellStyle name="Good 38" xfId="4601" xr:uid="{1A9CC645-88FD-44E6-89B1-94D948ECEA49}"/>
    <cellStyle name="Good 38 2" xfId="39386" xr:uid="{2EA6FA4F-14F7-4F26-BB9F-702BA1777415}"/>
    <cellStyle name="Good 39" xfId="4602" xr:uid="{7F2FB076-225F-41B8-82D9-FE78B5E2535E}"/>
    <cellStyle name="Good 39 2" xfId="39387" xr:uid="{C83EE70C-8E5D-4268-882F-B407BDB0A928}"/>
    <cellStyle name="Good 4" xfId="4603" xr:uid="{5675136B-0904-473F-A915-8AA4798F5A3B}"/>
    <cellStyle name="Good 4 2" xfId="4604" xr:uid="{8882A419-C304-451F-9F4B-13EE579C1D8A}"/>
    <cellStyle name="Good 4 2 2" xfId="39389" xr:uid="{874856B2-0F3B-4376-99A6-327521CBF30F}"/>
    <cellStyle name="Good 4 3" xfId="39388" xr:uid="{83778DD2-6574-432D-B52D-83D41E46854F}"/>
    <cellStyle name="Good 40" xfId="4605" xr:uid="{8B6D071D-D092-407A-BB61-47EB89C29FC7}"/>
    <cellStyle name="Good 40 2" xfId="39390" xr:uid="{F16D42FE-96A1-40C7-A13F-E18C9E84CDAB}"/>
    <cellStyle name="Good 41" xfId="4606" xr:uid="{B568A03E-E7D3-4568-8C7E-4E941FDE9FAE}"/>
    <cellStyle name="Good 41 2" xfId="39391" xr:uid="{B98E4D00-1A80-49E6-A173-691E7E8D74A2}"/>
    <cellStyle name="Good 42" xfId="4607" xr:uid="{81461824-F9F5-41F4-A098-F813EF034962}"/>
    <cellStyle name="Good 42 2" xfId="39392" xr:uid="{ADE69FFA-423D-4865-9894-A0467FAEA23C}"/>
    <cellStyle name="Good 5" xfId="4608" xr:uid="{2C868D2F-44EF-45F5-8E8E-822ECD8E725F}"/>
    <cellStyle name="Good 5 2" xfId="4609" xr:uid="{BD28EF94-743E-469C-8553-0E05396C3C2F}"/>
    <cellStyle name="Good 5 2 2" xfId="39394" xr:uid="{92BE3FCB-13EB-4432-8D72-5AA7E0012BCF}"/>
    <cellStyle name="Good 5 3" xfId="39393" xr:uid="{B265614C-2F65-4837-B412-B2A048DA34BF}"/>
    <cellStyle name="Good 6" xfId="4610" xr:uid="{A0812939-95CA-42FE-9A53-140AC950757E}"/>
    <cellStyle name="Good 6 2" xfId="4611" xr:uid="{B12B046E-7BE4-42E9-B37B-7C0983D7CF7B}"/>
    <cellStyle name="Good 6 2 2" xfId="39396" xr:uid="{25DB897F-C93E-4A21-AF6E-CEF9298880F7}"/>
    <cellStyle name="Good 6 3" xfId="39395" xr:uid="{42AB065F-80F6-4988-906F-C0AC46BECC22}"/>
    <cellStyle name="Good 7" xfId="4612" xr:uid="{D26D9F40-9906-421C-A11F-68AD51AA5405}"/>
    <cellStyle name="Good 7 2" xfId="39397" xr:uid="{11421954-7085-49D8-A9BB-705CB1ABD2A5}"/>
    <cellStyle name="Good 8" xfId="4613" xr:uid="{CE8D4C3C-0DD5-4E26-B4FE-BB6A2CF8EA9A}"/>
    <cellStyle name="Good 8 2" xfId="39398" xr:uid="{CB060A15-C7B4-4E0B-9D01-D2B06A0D7259}"/>
    <cellStyle name="Good 9" xfId="4614" xr:uid="{296C621E-6DFC-46E0-9DBC-791AADBDDB3B}"/>
    <cellStyle name="Good 9 2" xfId="39399" xr:uid="{63E8E0EF-2128-442F-91F5-296E138C3453}"/>
    <cellStyle name="Gut" xfId="4615" xr:uid="{E105D9EF-7BD8-4477-9C81-11F07018E08A}"/>
    <cellStyle name="Gut 2" xfId="39400" xr:uid="{45B7048B-F304-412D-AA59-1D0CB7B4EF96}"/>
    <cellStyle name="Hard Coded 0dp" xfId="36627" xr:uid="{E140CFC4-53B7-4FE8-B6DF-599AF298FEC5}"/>
    <cellStyle name="Hard Coded 2dp" xfId="36628" xr:uid="{CBB7BF77-9501-4E71-A802-FD9AD5F922A5}"/>
    <cellStyle name="Heading" xfId="36166" xr:uid="{806A6BE4-E53D-4666-BB82-1F7891648CEE}"/>
    <cellStyle name="Heading 1" xfId="1789" builtinId="16" customBuiltin="1"/>
    <cellStyle name="Heading 1 10" xfId="4616" xr:uid="{65CAC367-F5DA-4201-AF9E-F3A1DF837A9A}"/>
    <cellStyle name="Heading 1 10 2" xfId="39401" xr:uid="{5E2FABA1-5696-4204-9180-C5EBC22188B5}"/>
    <cellStyle name="Heading 1 11" xfId="4617" xr:uid="{BD5E9CEF-263B-4D97-AC4D-F10781FB5312}"/>
    <cellStyle name="Heading 1 11 2" xfId="39402" xr:uid="{EE1C7D4E-65C1-4058-AB76-0A944CEB92F5}"/>
    <cellStyle name="Heading 1 12" xfId="4618" xr:uid="{5A7A1814-985B-428E-8093-0E7685E8C382}"/>
    <cellStyle name="Heading 1 12 2" xfId="39403" xr:uid="{D1EF8B60-9678-470E-A4A0-26DB84B3DE69}"/>
    <cellStyle name="Heading 1 13" xfId="4619" xr:uid="{A5AE8E21-0E8C-44D3-8FEA-FE7A717A2298}"/>
    <cellStyle name="Heading 1 13 2" xfId="39404" xr:uid="{48D94689-145D-4FF8-BB09-02BCDC3C0CB1}"/>
    <cellStyle name="Heading 1 14" xfId="4620" xr:uid="{FE6BBDCC-3519-4AC5-9291-17E681B060D2}"/>
    <cellStyle name="Heading 1 14 2" xfId="39405" xr:uid="{95BE4626-F1E0-41B9-84B1-6C0E81C5F0FB}"/>
    <cellStyle name="Heading 1 15" xfId="4621" xr:uid="{F92DE1A4-C2D9-4705-BF8C-3C7E45FCD989}"/>
    <cellStyle name="Heading 1 15 2" xfId="39406" xr:uid="{E662846E-F848-4846-BC7F-A9710B3FD4F8}"/>
    <cellStyle name="Heading 1 16" xfId="4622" xr:uid="{750F9BEC-6C45-4EE6-B9CB-E519410E4167}"/>
    <cellStyle name="Heading 1 16 2" xfId="39407" xr:uid="{5A0E7406-AACE-48F5-863C-16C04A9D93CD}"/>
    <cellStyle name="Heading 1 17" xfId="4623" xr:uid="{9FFE6DEE-3BD4-4D40-AF3B-F41D9C10251D}"/>
    <cellStyle name="Heading 1 17 2" xfId="39408" xr:uid="{289A2DA9-0BCD-4DCB-92D7-9CE065595988}"/>
    <cellStyle name="Heading 1 18" xfId="4624" xr:uid="{B0ECADC1-5FEE-4DCB-B06E-03A40FCE396E}"/>
    <cellStyle name="Heading 1 18 2" xfId="39409" xr:uid="{017E4542-C9FD-465F-8631-33B3DF2C6659}"/>
    <cellStyle name="Heading 1 19" xfId="4625" xr:uid="{094C2A73-FD87-4A93-80EF-07C71422181F}"/>
    <cellStyle name="Heading 1 19 2" xfId="39410" xr:uid="{30E749D1-C23C-444E-9BAC-B2CF175E0F8C}"/>
    <cellStyle name="Heading 1 2" xfId="718" xr:uid="{77DB9F72-763F-42A4-BC16-8CD7240EB90E}"/>
    <cellStyle name="Heading 1 2 10" xfId="719" xr:uid="{1C2869A0-C9E7-4F04-8696-EB06EA835BB8}"/>
    <cellStyle name="Heading 1 2 10 2" xfId="39412" xr:uid="{F2E4CE23-2ED5-4187-A740-1A819DAFF3E5}"/>
    <cellStyle name="Heading 1 2 10 3" xfId="4627" xr:uid="{47CDE0D4-40FF-4ADE-92D3-CB880B6600A2}"/>
    <cellStyle name="Heading 1 2 11" xfId="4628" xr:uid="{C8BE316A-1779-49EA-8095-90D91A255961}"/>
    <cellStyle name="Heading 1 2 11 2" xfId="39413" xr:uid="{CAAC7A03-B419-43C0-BAA5-26DAC848A0DE}"/>
    <cellStyle name="Heading 1 2 12" xfId="30502" xr:uid="{88A4B2F0-10B9-417E-A641-76B46CF2B9A9}"/>
    <cellStyle name="Heading 1 2 13" xfId="39411" xr:uid="{A2945188-E4B9-4B33-A293-E4E024A81DDD}"/>
    <cellStyle name="Heading 1 2 14" xfId="4626" xr:uid="{C895DC2E-497B-434B-BA0D-4B0C813D9A23}"/>
    <cellStyle name="Heading 1 2 2" xfId="720" xr:uid="{16637D4E-1F9C-45BA-9F16-BAC6257B5097}"/>
    <cellStyle name="Heading 1 2 2 2" xfId="4630" xr:uid="{569E2A8E-0176-4A33-A65F-E3432D714352}"/>
    <cellStyle name="Heading 1 2 2 2 2" xfId="39415" xr:uid="{BF6636B6-D345-4A2D-97B0-4163D4FBA768}"/>
    <cellStyle name="Heading 1 2 2 3" xfId="39414" xr:uid="{F0FE4075-2F57-4E91-BAA2-56978C14E204}"/>
    <cellStyle name="Heading 1 2 2 4" xfId="4629" xr:uid="{F6F554B7-5B55-4E51-A49D-8B890CCFCA4A}"/>
    <cellStyle name="Heading 1 2 3" xfId="721" xr:uid="{638CFC49-A6B8-4AA8-AB50-9554CB210CAC}"/>
    <cellStyle name="Heading 1 2 3 2" xfId="4632" xr:uid="{B8DA3D15-6A55-476D-8B5F-8F990EF961D4}"/>
    <cellStyle name="Heading 1 2 3 2 2" xfId="39417" xr:uid="{BB22B729-00F2-4A83-A4F6-5CD7BAC41A1D}"/>
    <cellStyle name="Heading 1 2 3 3" xfId="39416" xr:uid="{A47A9492-3FC0-4C9C-90A3-3B0A975F6034}"/>
    <cellStyle name="Heading 1 2 3 4" xfId="4631" xr:uid="{0D5C47F1-8E2D-4149-898D-5F715CC8B73E}"/>
    <cellStyle name="Heading 1 2 4" xfId="722" xr:uid="{0F610182-101A-4918-BE7C-39C2D4AA149D}"/>
    <cellStyle name="Heading 1 2 4 2" xfId="39418" xr:uid="{A4E9BFC5-4EAA-4E93-A15B-534F389A1E32}"/>
    <cellStyle name="Heading 1 2 4 3" xfId="4633" xr:uid="{BA31B696-ABD4-4CD4-9B0B-BFC56F05C9AE}"/>
    <cellStyle name="Heading 1 2 5" xfId="723" xr:uid="{AC53BF27-A2F5-4DD4-BFD2-BB5375074389}"/>
    <cellStyle name="Heading 1 2 5 2" xfId="39419" xr:uid="{8BFDE992-1EBB-485A-8BE8-A0893EC2C0DD}"/>
    <cellStyle name="Heading 1 2 5 3" xfId="4634" xr:uid="{82D9F25B-5DE0-4A27-80FB-B9E0C7B2783B}"/>
    <cellStyle name="Heading 1 2 6" xfId="724" xr:uid="{17E42BB6-5B81-49E7-B331-F48F30E72704}"/>
    <cellStyle name="Heading 1 2 6 2" xfId="39420" xr:uid="{C0F70594-3431-4704-83E4-D11CAF1F0864}"/>
    <cellStyle name="Heading 1 2 6 3" xfId="4635" xr:uid="{B1F92775-388F-4718-A06E-E8E75CD040C5}"/>
    <cellStyle name="Heading 1 2 7" xfId="725" xr:uid="{963A96A9-03FC-4E77-A558-19848929E2FE}"/>
    <cellStyle name="Heading 1 2 7 2" xfId="39421" xr:uid="{DB70DBD8-3C5F-41A7-9D51-9AF5437447B2}"/>
    <cellStyle name="Heading 1 2 7 3" xfId="4636" xr:uid="{DC327494-396F-44FD-9514-370C7BBF16E8}"/>
    <cellStyle name="Heading 1 2 8" xfId="726" xr:uid="{C262B192-56C9-4CC2-93B6-AF2FDBB213FA}"/>
    <cellStyle name="Heading 1 2 8 2" xfId="39422" xr:uid="{72338413-0553-4E75-99BE-C428E6C0DDFA}"/>
    <cellStyle name="Heading 1 2 8 3" xfId="4637" xr:uid="{F70A90CD-26ED-49B5-931B-9983DD2DFF27}"/>
    <cellStyle name="Heading 1 2 9" xfId="727" xr:uid="{8EE6A72B-2789-4325-8BBE-1F2D8FAA17AF}"/>
    <cellStyle name="Heading 1 2 9 2" xfId="39423" xr:uid="{AA800E47-63D0-4242-813F-432BD99A766A}"/>
    <cellStyle name="Heading 1 2 9 3" xfId="4638" xr:uid="{D712AD6E-9609-4FD8-88AD-CB92603331BA}"/>
    <cellStyle name="Heading 1 20" xfId="4639" xr:uid="{BCD181DD-1D55-41BF-9F43-030FDB808FE8}"/>
    <cellStyle name="Heading 1 20 2" xfId="39424" xr:uid="{761994CD-60B9-4C79-A267-CD49CA0A03E7}"/>
    <cellStyle name="Heading 1 21" xfId="4640" xr:uid="{57C06922-D47F-4DF6-BB9B-14916B81B770}"/>
    <cellStyle name="Heading 1 21 2" xfId="39425" xr:uid="{9E436E4D-9A20-4FAE-A633-F2120FE4AFF1}"/>
    <cellStyle name="Heading 1 22" xfId="4641" xr:uid="{3123A71E-A9B3-43A7-B5D8-330F6511D4BA}"/>
    <cellStyle name="Heading 1 22 2" xfId="39426" xr:uid="{D4142113-F7C0-4FA1-9653-2E553E7BF479}"/>
    <cellStyle name="Heading 1 23" xfId="4642" xr:uid="{05DB4CC9-BD7E-4410-B0B3-A44DC8CF3B8A}"/>
    <cellStyle name="Heading 1 23 2" xfId="39427" xr:uid="{1EC55BF9-27AA-484B-8698-EE27BE698BE6}"/>
    <cellStyle name="Heading 1 24" xfId="4643" xr:uid="{BDE96E91-F017-46E5-B7EE-F39ACFA14D11}"/>
    <cellStyle name="Heading 1 24 2" xfId="39428" xr:uid="{05AB2C6E-8C1F-43D4-9E36-61431A4EFFC7}"/>
    <cellStyle name="Heading 1 25" xfId="4644" xr:uid="{B8D29815-C1BE-49FB-BE8D-0AAAF3F9FD6B}"/>
    <cellStyle name="Heading 1 25 2" xfId="39429" xr:uid="{79C8F0F4-C96E-4DB2-9FB0-AB231E8BEF8F}"/>
    <cellStyle name="Heading 1 26" xfId="4645" xr:uid="{71D57EE1-CD9D-4108-9132-6581B48C53D9}"/>
    <cellStyle name="Heading 1 26 2" xfId="39430" xr:uid="{B8AECA85-D035-4D1F-AA98-3AA5EB2865D8}"/>
    <cellStyle name="Heading 1 27" xfId="4646" xr:uid="{CCC9A589-209D-4940-83D9-47FC75C967A1}"/>
    <cellStyle name="Heading 1 27 2" xfId="39431" xr:uid="{071206F8-2D48-419B-9562-E8BD6F026ACC}"/>
    <cellStyle name="Heading 1 28" xfId="4647" xr:uid="{6392958E-755A-4A06-90F3-5C31840D5786}"/>
    <cellStyle name="Heading 1 28 2" xfId="39432" xr:uid="{E5D6DBA5-15AF-487C-9333-AACBBD059ABD}"/>
    <cellStyle name="Heading 1 29" xfId="4648" xr:uid="{B00BA53E-36D4-4B56-9CD5-546512FC851F}"/>
    <cellStyle name="Heading 1 29 2" xfId="39433" xr:uid="{59C9A953-2D87-4FAF-B3B6-6BF13CC2ADC7}"/>
    <cellStyle name="Heading 1 3" xfId="728" xr:uid="{8AA95E9B-29E2-4985-9C85-A7770FD6F827}"/>
    <cellStyle name="Heading 1 3 2" xfId="4650" xr:uid="{513D487E-1A56-406D-9CA3-BA88C1A69BC7}"/>
    <cellStyle name="Heading 1 3 2 2" xfId="39435" xr:uid="{D3245D62-E9EA-4079-A3D5-12B31E721C3F}"/>
    <cellStyle name="Heading 1 3 3" xfId="4651" xr:uid="{7410446B-AA73-4DBC-9BB0-5740CD89F201}"/>
    <cellStyle name="Heading 1 3 3 2" xfId="39436" xr:uid="{21F28D97-EC88-4C17-AE33-46496203AEB4}"/>
    <cellStyle name="Heading 1 3 4" xfId="4652" xr:uid="{C27640A0-D0DD-4A92-9935-51A775CBDDC8}"/>
    <cellStyle name="Heading 1 3 4 2" xfId="39437" xr:uid="{E04A66AA-2FCC-4060-94F6-F7E94FA1C8FE}"/>
    <cellStyle name="Heading 1 3 5" xfId="39434" xr:uid="{7CFA2683-012F-42CB-B61A-551398B13215}"/>
    <cellStyle name="Heading 1 3 6" xfId="4649" xr:uid="{B18BAD37-14C5-43B1-928A-92DFC0D7DD58}"/>
    <cellStyle name="Heading 1 30" xfId="4653" xr:uid="{87584563-D62F-4AC3-B35C-7463CAD631B6}"/>
    <cellStyle name="Heading 1 30 2" xfId="39438" xr:uid="{ED2F45CD-41A5-4268-BE40-0183A6C2C9CC}"/>
    <cellStyle name="Heading 1 31" xfId="4654" xr:uid="{846A6BA1-A488-4181-BA15-601BE24A178B}"/>
    <cellStyle name="Heading 1 31 2" xfId="39439" xr:uid="{3FFBF599-7222-4495-A2F2-D10C0E919C61}"/>
    <cellStyle name="Heading 1 32" xfId="4655" xr:uid="{CD9F73A3-CEB0-4B87-884C-50FEF1DED2C8}"/>
    <cellStyle name="Heading 1 32 2" xfId="39440" xr:uid="{877AC7AC-5D2C-4050-B7C2-29BCC4BD6194}"/>
    <cellStyle name="Heading 1 33" xfId="4656" xr:uid="{CF8BB74A-4FC6-45BC-BADF-FCBF8580AF4F}"/>
    <cellStyle name="Heading 1 33 2" xfId="39441" xr:uid="{C32135E6-D7EF-4B7C-9E85-3A02214A9C2D}"/>
    <cellStyle name="Heading 1 34" xfId="4657" xr:uid="{CCC1CEF2-0E0A-4FCF-875C-2E742EB5C26E}"/>
    <cellStyle name="Heading 1 34 2" xfId="39442" xr:uid="{04FB133D-DC27-4F2F-A2C2-7764FF0F694C}"/>
    <cellStyle name="Heading 1 35" xfId="4658" xr:uid="{BE0D0BC1-C63C-4CEC-86DE-CC86EFB0516A}"/>
    <cellStyle name="Heading 1 35 2" xfId="39443" xr:uid="{979BF00D-B17C-4AF9-A767-C0DE628A1572}"/>
    <cellStyle name="Heading 1 36" xfId="4659" xr:uid="{D29C1887-0724-47C2-9E24-4173CE54F3B0}"/>
    <cellStyle name="Heading 1 36 2" xfId="39444" xr:uid="{8E25CF16-8631-4E19-B24D-55B72CFC15CB}"/>
    <cellStyle name="Heading 1 37" xfId="4660" xr:uid="{21E61165-3BBB-4284-9D5A-0AD421C3B57B}"/>
    <cellStyle name="Heading 1 37 2" xfId="39445" xr:uid="{30D3A364-850B-4EC9-845D-2F07FC464A16}"/>
    <cellStyle name="Heading 1 38" xfId="4661" xr:uid="{DC0E387C-FF6D-45B7-A218-88A78ECE2E90}"/>
    <cellStyle name="Heading 1 38 2" xfId="39446" xr:uid="{52429973-E11D-4FC0-9255-8A193FC76CC4}"/>
    <cellStyle name="Heading 1 39" xfId="4662" xr:uid="{65B9C372-B98F-4AEB-B96D-2E18DC2F5B15}"/>
    <cellStyle name="Heading 1 39 2" xfId="39447" xr:uid="{2A3FB578-40E6-4DF0-9456-C23DA2FFC89C}"/>
    <cellStyle name="Heading 1 4" xfId="4663" xr:uid="{250D77A1-DB77-460B-AB75-D76AB97890BC}"/>
    <cellStyle name="Heading 1 4 2" xfId="4664" xr:uid="{CC19FDC5-319D-430A-9A04-CB62E1D26229}"/>
    <cellStyle name="Heading 1 4 2 2" xfId="39449" xr:uid="{28661B43-DDE8-498A-90DB-F872634F0589}"/>
    <cellStyle name="Heading 1 4 3" xfId="39448" xr:uid="{72CDCBA7-B1A1-4151-BBE1-CCAA71EFC968}"/>
    <cellStyle name="Heading 1 40" xfId="4665" xr:uid="{C1A44139-B4A4-44A0-8424-ED3A036A50ED}"/>
    <cellStyle name="Heading 1 40 2" xfId="39450" xr:uid="{C6BDD632-D4E4-4660-BF56-242C66F0F472}"/>
    <cellStyle name="Heading 1 41" xfId="4666" xr:uid="{12E99BF3-46DB-4054-9B88-C486FFE48416}"/>
    <cellStyle name="Heading 1 41 2" xfId="39451" xr:uid="{195771B6-D087-4EBB-9C3C-181E5A29A514}"/>
    <cellStyle name="Heading 1 5" xfId="4667" xr:uid="{7923E723-9D61-4C7E-9AA3-BE1175406518}"/>
    <cellStyle name="Heading 1 5 2" xfId="4668" xr:uid="{94B60CC9-4B53-47B3-8E8D-2305E09E5878}"/>
    <cellStyle name="Heading 1 5 2 2" xfId="39453" xr:uid="{67ABE645-3EB8-4CCF-9DAA-F9111C449F93}"/>
    <cellStyle name="Heading 1 5 3" xfId="39452" xr:uid="{975C3249-50FD-4174-BE05-622F69722257}"/>
    <cellStyle name="Heading 1 6" xfId="4669" xr:uid="{50871220-E97A-4185-950B-55B2B0B8F4AB}"/>
    <cellStyle name="Heading 1 6 2" xfId="4670" xr:uid="{D7F2F774-557A-4306-A684-BDA9DE2E0D6A}"/>
    <cellStyle name="Heading 1 6 2 2" xfId="39455" xr:uid="{85A061D7-679E-4472-AC3E-94D0B39F7DD2}"/>
    <cellStyle name="Heading 1 6 3" xfId="39454" xr:uid="{9F285109-5EAF-4421-BDE0-942C9262BC34}"/>
    <cellStyle name="Heading 1 7" xfId="4671" xr:uid="{2815D8A7-29B6-4D8A-8D1F-6F337F7A29A8}"/>
    <cellStyle name="Heading 1 7 2" xfId="39456" xr:uid="{58E96671-8C10-464B-804E-F8C6263B1DC8}"/>
    <cellStyle name="Heading 1 8" xfId="4672" xr:uid="{24DE4D8B-9AC7-408B-860A-A11EF745AE41}"/>
    <cellStyle name="Heading 1 8 2" xfId="39457" xr:uid="{35DBB606-25BA-4566-B061-8D96DAC178E4}"/>
    <cellStyle name="Heading 1 9" xfId="4673" xr:uid="{FD1F1F06-4BE3-4F1B-80D8-3DB9C16D663F}"/>
    <cellStyle name="Heading 1 9 2" xfId="39458" xr:uid="{7C0810EA-AA13-4700-99BE-94642A517F7B}"/>
    <cellStyle name="Heading 2" xfId="1790" builtinId="17" customBuiltin="1"/>
    <cellStyle name="Heading 2 10" xfId="4674" xr:uid="{80F34B99-3591-4BB6-B98D-8005066486A0}"/>
    <cellStyle name="Heading 2 10 2" xfId="39459" xr:uid="{55E8ABD8-BC41-4CA7-B8B8-6DB9DF5EFBA6}"/>
    <cellStyle name="Heading 2 11" xfId="4675" xr:uid="{899120F5-A9FE-44CE-A47C-3E04682406F8}"/>
    <cellStyle name="Heading 2 11 2" xfId="39460" xr:uid="{9607E1F4-9674-4E4B-BE2C-A49160818ECB}"/>
    <cellStyle name="Heading 2 12" xfId="4676" xr:uid="{763E39C2-2C48-4523-B371-D1A8B8E3DA83}"/>
    <cellStyle name="Heading 2 12 2" xfId="39461" xr:uid="{3B17B989-870C-4659-88BF-D5E81CFB4A02}"/>
    <cellStyle name="Heading 2 13" xfId="4677" xr:uid="{3E6F59A1-5548-42F0-968A-C72862C71391}"/>
    <cellStyle name="Heading 2 13 2" xfId="39462" xr:uid="{272462F7-634F-4585-A01F-E78CDA91964A}"/>
    <cellStyle name="Heading 2 14" xfId="4678" xr:uid="{467666C2-B73C-43C0-819D-DC2AC13F48CC}"/>
    <cellStyle name="Heading 2 14 2" xfId="39463" xr:uid="{F0A39D0A-1FD8-43D6-843B-20067A3A0144}"/>
    <cellStyle name="Heading 2 15" xfId="4679" xr:uid="{90F3A852-2013-4E48-BA9A-1CC8D1BBE91D}"/>
    <cellStyle name="Heading 2 15 2" xfId="39464" xr:uid="{6878524B-EDAC-4E57-837F-15D6F93483DD}"/>
    <cellStyle name="Heading 2 16" xfId="4680" xr:uid="{0AB519B3-BBF8-434C-989C-02418F8200CF}"/>
    <cellStyle name="Heading 2 16 2" xfId="39465" xr:uid="{004A1EDF-8B3C-4E9D-8712-66A5C2ABBEB1}"/>
    <cellStyle name="Heading 2 17" xfId="4681" xr:uid="{6CED049F-F777-437D-A92A-67FCF5272B42}"/>
    <cellStyle name="Heading 2 17 2" xfId="39466" xr:uid="{67E64D0B-F307-438B-B001-DB22F87C2614}"/>
    <cellStyle name="Heading 2 18" xfId="4682" xr:uid="{9A3813D1-5F08-4C05-BA4A-2A2EFB5B83C9}"/>
    <cellStyle name="Heading 2 18 2" xfId="39467" xr:uid="{A5A95BE2-C6CD-432E-8057-95DD11CC8F0A}"/>
    <cellStyle name="Heading 2 19" xfId="4683" xr:uid="{2DF844E7-EA1F-4954-A49B-EAB17E823527}"/>
    <cellStyle name="Heading 2 19 2" xfId="39468" xr:uid="{868F43A7-7386-4B87-94B3-0370968496F0}"/>
    <cellStyle name="Heading 2 2" xfId="729" xr:uid="{7E935A5A-BEE7-4713-9EF7-A2048B090AB2}"/>
    <cellStyle name="Heading 2 2 10" xfId="730" xr:uid="{757E5E9B-98AD-476E-9AF2-3693BE9C52CA}"/>
    <cellStyle name="Heading 2 2 10 2" xfId="39470" xr:uid="{0018FC1E-3FB5-489C-9EEA-FD35C22015DB}"/>
    <cellStyle name="Heading 2 2 10 3" xfId="4685" xr:uid="{3DE5A4C4-5A3F-4FD4-BD3A-E01502A21874}"/>
    <cellStyle name="Heading 2 2 11" xfId="4686" xr:uid="{5C6A61F0-D031-4EE6-82D4-F358EF5422D0}"/>
    <cellStyle name="Heading 2 2 11 2" xfId="39471" xr:uid="{4BEF6732-AA9A-41B7-B91D-8C97ACBE71DF}"/>
    <cellStyle name="Heading 2 2 12" xfId="30503" xr:uid="{EA0CAE0A-62CF-46FC-AC3D-6F55E0C2EB71}"/>
    <cellStyle name="Heading 2 2 13" xfId="39469" xr:uid="{F1FBB117-B228-4316-B921-C834E822090B}"/>
    <cellStyle name="Heading 2 2 14" xfId="4684" xr:uid="{92876225-E665-437C-83D9-6BC0A459A7DA}"/>
    <cellStyle name="Heading 2 2 2" xfId="731" xr:uid="{630CFCB8-05A4-4394-9A9A-F4425B3B4EDA}"/>
    <cellStyle name="Heading 2 2 2 2" xfId="4688" xr:uid="{BE551039-78DE-42AD-A8D9-77885186B39A}"/>
    <cellStyle name="Heading 2 2 2 2 2" xfId="39473" xr:uid="{A7D71866-2F70-49F0-804E-506D933201CC}"/>
    <cellStyle name="Heading 2 2 2 3" xfId="39472" xr:uid="{E948F1CD-F256-4643-B057-2F3B1C69E641}"/>
    <cellStyle name="Heading 2 2 2 4" xfId="4687" xr:uid="{335A399D-A476-41BE-BAAA-9AFEC65FEDAB}"/>
    <cellStyle name="Heading 2 2 3" xfId="732" xr:uid="{BE235A6E-6F9A-42D8-B975-95977E94C9B9}"/>
    <cellStyle name="Heading 2 2 3 2" xfId="4690" xr:uid="{C006D9DE-690C-454A-9173-0C836940F533}"/>
    <cellStyle name="Heading 2 2 3 2 2" xfId="39475" xr:uid="{022D7D56-1FB6-4026-9864-E29505D0EE12}"/>
    <cellStyle name="Heading 2 2 3 3" xfId="39474" xr:uid="{B790584E-E45E-4931-8CFA-BB75EE20ABDA}"/>
    <cellStyle name="Heading 2 2 3 4" xfId="4689" xr:uid="{80E12A66-5E50-4E0E-AEFC-4089F665955F}"/>
    <cellStyle name="Heading 2 2 4" xfId="733" xr:uid="{0319B72F-1218-4098-BAC9-91781A76BA3A}"/>
    <cellStyle name="Heading 2 2 4 2" xfId="39476" xr:uid="{7101170B-B495-4CA9-BFE5-909507C03A5B}"/>
    <cellStyle name="Heading 2 2 4 3" xfId="4691" xr:uid="{9BC515CA-32AA-4E1E-8140-9568BD38E7F7}"/>
    <cellStyle name="Heading 2 2 5" xfId="734" xr:uid="{8E92A45D-ACA9-499E-BF18-487C6CFBF3F4}"/>
    <cellStyle name="Heading 2 2 5 2" xfId="39477" xr:uid="{8B5995C4-DC55-4A7F-90CA-40747954289B}"/>
    <cellStyle name="Heading 2 2 5 3" xfId="4692" xr:uid="{C3D78618-7C1E-4311-9E11-1B72A76AA580}"/>
    <cellStyle name="Heading 2 2 6" xfId="735" xr:uid="{9A166EFB-0402-46B9-82A1-13CF54F8D404}"/>
    <cellStyle name="Heading 2 2 6 2" xfId="39478" xr:uid="{C2550B75-5FCF-4FF8-A6FA-44601F7E708F}"/>
    <cellStyle name="Heading 2 2 6 3" xfId="4693" xr:uid="{0EC57783-FECE-405B-9DF5-29BA90B2FA16}"/>
    <cellStyle name="Heading 2 2 7" xfId="736" xr:uid="{EDDCD6AA-A75A-4074-8FFB-0E54F71FC35D}"/>
    <cellStyle name="Heading 2 2 7 2" xfId="39479" xr:uid="{E5646CFF-C2BD-4E9B-8322-8436533EC460}"/>
    <cellStyle name="Heading 2 2 7 3" xfId="4694" xr:uid="{4D8F1B70-6ABD-4D70-86E2-622AE1820D54}"/>
    <cellStyle name="Heading 2 2 8" xfId="737" xr:uid="{6BDEF69D-323B-4CD5-B6A7-8D821EECEBFA}"/>
    <cellStyle name="Heading 2 2 8 2" xfId="39480" xr:uid="{8320154F-58BE-4A1B-8D45-8F0536A0CC18}"/>
    <cellStyle name="Heading 2 2 8 3" xfId="4695" xr:uid="{9ACB8CAF-9A39-4DA7-B54D-A61E43500FE5}"/>
    <cellStyle name="Heading 2 2 9" xfId="738" xr:uid="{722C8834-46EB-4119-9F7B-FD8CD9AFB71B}"/>
    <cellStyle name="Heading 2 2 9 2" xfId="39481" xr:uid="{BB1B7EDB-66F0-473D-AC0E-CAE0798A6420}"/>
    <cellStyle name="Heading 2 2 9 3" xfId="4696" xr:uid="{9C832E92-D3B1-424C-AB37-CB6068FCC475}"/>
    <cellStyle name="Heading 2 20" xfId="4697" xr:uid="{C3949B2E-A328-49F4-8CE8-8BACE385DD0E}"/>
    <cellStyle name="Heading 2 20 2" xfId="39482" xr:uid="{83C1DA3D-0A1D-4176-8284-6F7F72AF9C8B}"/>
    <cellStyle name="Heading 2 21" xfId="4698" xr:uid="{A642CD40-B06C-46A1-8589-88C85B42CF7B}"/>
    <cellStyle name="Heading 2 21 2" xfId="39483" xr:uid="{DE331E31-F34F-45CF-BC34-3D6584589516}"/>
    <cellStyle name="Heading 2 22" xfId="4699" xr:uid="{D4390D40-6050-4148-9CE1-C43E8B2C5E6A}"/>
    <cellStyle name="Heading 2 22 2" xfId="39484" xr:uid="{52AECD85-AB9E-40A8-8A39-72C55517A60F}"/>
    <cellStyle name="Heading 2 23" xfId="4700" xr:uid="{E8CFF744-7AF1-4A95-A21A-4C1119C61714}"/>
    <cellStyle name="Heading 2 23 2" xfId="39485" xr:uid="{7C7D24E6-50B0-425A-9540-47D469FD3CC7}"/>
    <cellStyle name="Heading 2 24" xfId="4701" xr:uid="{CE1B8765-765A-4CEC-8A60-1DBF77860211}"/>
    <cellStyle name="Heading 2 24 2" xfId="39486" xr:uid="{150DF7BC-FC13-482F-B16F-1DB758C3B1A1}"/>
    <cellStyle name="Heading 2 25" xfId="4702" xr:uid="{CE548FCB-BBE5-4F97-935C-A14D6B691416}"/>
    <cellStyle name="Heading 2 25 2" xfId="39487" xr:uid="{3A7E4A66-0962-44DF-BA13-F70A1EA4EC07}"/>
    <cellStyle name="Heading 2 26" xfId="4703" xr:uid="{87060699-7A20-48FE-A674-CDD180FE8532}"/>
    <cellStyle name="Heading 2 26 2" xfId="39488" xr:uid="{8A1240DD-6E85-40F7-9A72-B823A95C5432}"/>
    <cellStyle name="Heading 2 27" xfId="4704" xr:uid="{50769DB0-3EA6-4C02-A548-CE91ED6F223D}"/>
    <cellStyle name="Heading 2 27 2" xfId="39489" xr:uid="{58D7463E-262D-4989-8A1B-50FA18CD920D}"/>
    <cellStyle name="Heading 2 28" xfId="4705" xr:uid="{70EA102D-DED3-42F2-9C1E-489994E35CF9}"/>
    <cellStyle name="Heading 2 28 2" xfId="39490" xr:uid="{840B5000-271A-468F-B487-6399267D7148}"/>
    <cellStyle name="Heading 2 29" xfId="4706" xr:uid="{C66352DB-0D45-461E-9005-C05CB6A79B86}"/>
    <cellStyle name="Heading 2 29 2" xfId="39491" xr:uid="{F937332D-66EE-44F7-B7AD-F0A1620EECFD}"/>
    <cellStyle name="Heading 2 3" xfId="739" xr:uid="{AB73F4A5-96E1-4654-BF16-92AA53A75A41}"/>
    <cellStyle name="Heading 2 3 2" xfId="4708" xr:uid="{8FD17420-DF55-40C6-B8E5-7F887E53666C}"/>
    <cellStyle name="Heading 2 3 2 2" xfId="39493" xr:uid="{742B0868-D7A5-410F-903E-DC18BF49F6E0}"/>
    <cellStyle name="Heading 2 3 3" xfId="4709" xr:uid="{390BCC7B-C23A-4D26-9468-3CE457872C7B}"/>
    <cellStyle name="Heading 2 3 3 2" xfId="39494" xr:uid="{0FF1AC7C-0A3F-4C66-9D42-EA46FA7FAB95}"/>
    <cellStyle name="Heading 2 3 4" xfId="4710" xr:uid="{DE75FEEC-902C-48D0-A99E-24DDD34DAE5E}"/>
    <cellStyle name="Heading 2 3 4 2" xfId="39495" xr:uid="{AC1E3E07-CC59-46E4-9E48-A4820FD0951C}"/>
    <cellStyle name="Heading 2 3 5" xfId="39492" xr:uid="{30285772-F84E-47D8-9BF2-3645736725A4}"/>
    <cellStyle name="Heading 2 3 6" xfId="4707" xr:uid="{F7DDD444-9235-403E-A6A8-FDC23D8C3DEF}"/>
    <cellStyle name="Heading 2 30" xfId="4711" xr:uid="{765971C4-42AD-4043-AEA4-2601D65E1163}"/>
    <cellStyle name="Heading 2 30 2" xfId="39496" xr:uid="{0FEBA73B-9386-4A30-85AF-A0FB8A9BF0BE}"/>
    <cellStyle name="Heading 2 31" xfId="4712" xr:uid="{9443B63A-20EC-4467-B439-C770C61AF768}"/>
    <cellStyle name="Heading 2 31 2" xfId="39497" xr:uid="{3A00C255-9B36-4556-9162-A702D97B3D64}"/>
    <cellStyle name="Heading 2 32" xfId="4713" xr:uid="{433A2EE9-969F-44A2-AD79-6231099F3EBD}"/>
    <cellStyle name="Heading 2 32 2" xfId="39498" xr:uid="{EB3D1FD7-DAC0-43EB-A5BB-A3A010E0B5D0}"/>
    <cellStyle name="Heading 2 33" xfId="4714" xr:uid="{DA67ED2A-D317-477F-9476-96268A46CA5D}"/>
    <cellStyle name="Heading 2 33 2" xfId="39499" xr:uid="{E2B27FF7-4424-4D1F-8117-F5B75CB3534B}"/>
    <cellStyle name="Heading 2 34" xfId="4715" xr:uid="{48CB1767-AF90-4FA3-BA1A-87D4843BC454}"/>
    <cellStyle name="Heading 2 34 2" xfId="39500" xr:uid="{7EACCF38-F988-4E64-829D-8AA189EE7578}"/>
    <cellStyle name="Heading 2 35" xfId="4716" xr:uid="{7452C7DA-02C7-4DD8-8751-4AD3AE32BFBF}"/>
    <cellStyle name="Heading 2 35 2" xfId="39501" xr:uid="{9BCC0539-939C-43A4-BC79-F7491F7C2688}"/>
    <cellStyle name="Heading 2 36" xfId="4717" xr:uid="{87DD5C4A-3D0C-43CE-A46B-0120AD7E5619}"/>
    <cellStyle name="Heading 2 36 2" xfId="39502" xr:uid="{DCFF9092-DE15-491B-82EB-9EC90A643687}"/>
    <cellStyle name="Heading 2 37" xfId="4718" xr:uid="{7EE1A2CA-5EEC-4BE4-904F-4F411BF616C3}"/>
    <cellStyle name="Heading 2 37 2" xfId="39503" xr:uid="{8A403D39-5DFF-480A-9683-20EE8945012E}"/>
    <cellStyle name="Heading 2 38" xfId="4719" xr:uid="{28605310-17DF-49A9-9E3C-D782C4CCFEFC}"/>
    <cellStyle name="Heading 2 38 2" xfId="39504" xr:uid="{4BBEC69F-F03F-4A40-8200-5BD92E32F1B7}"/>
    <cellStyle name="Heading 2 39" xfId="4720" xr:uid="{C7EA6DF6-6A4F-4BDE-B4A9-884CF8B05E9B}"/>
    <cellStyle name="Heading 2 39 2" xfId="39505" xr:uid="{6D5DB590-1E56-4AD3-95E9-81A57A69BF4B}"/>
    <cellStyle name="Heading 2 4" xfId="4721" xr:uid="{4FF9BF3A-627C-4FDE-9308-E964449AAE11}"/>
    <cellStyle name="Heading 2 4 2" xfId="4722" xr:uid="{B06D3AF3-92CA-4795-B330-29C635912EDE}"/>
    <cellStyle name="Heading 2 4 2 2" xfId="39507" xr:uid="{54E7206D-56DD-4735-828C-D36C2226A7B6}"/>
    <cellStyle name="Heading 2 4 3" xfId="39506" xr:uid="{34F4E741-0937-4406-913E-B73ED6957DE3}"/>
    <cellStyle name="Heading 2 40" xfId="4723" xr:uid="{39332F42-D19A-412A-B0F1-565AC542F2B9}"/>
    <cellStyle name="Heading 2 40 2" xfId="39508" xr:uid="{E3FB9C00-FCF4-494C-B3A3-55D2730823A6}"/>
    <cellStyle name="Heading 2 41" xfId="4724" xr:uid="{983D8F5D-5384-432A-87C1-D23FD1F00EE9}"/>
    <cellStyle name="Heading 2 41 2" xfId="39509" xr:uid="{D3AF69B2-278E-4452-ACDF-5F8403F12E2F}"/>
    <cellStyle name="Heading 2 5" xfId="4725" xr:uid="{C5A9FF40-C1EC-407E-9293-61EDE8D6510A}"/>
    <cellStyle name="Heading 2 5 2" xfId="4726" xr:uid="{BF9D1EFB-5570-4974-90A8-E5BA3AA8FD1F}"/>
    <cellStyle name="Heading 2 5 2 2" xfId="39511" xr:uid="{BCCDFF2D-3731-4AEB-86AB-76BEFB4248B6}"/>
    <cellStyle name="Heading 2 5 3" xfId="39510" xr:uid="{0579D790-C699-4F60-ADBB-C9A8CA7B4F3A}"/>
    <cellStyle name="Heading 2 6" xfId="4727" xr:uid="{533B501B-BD1E-41E1-A157-6FC7F381AFA2}"/>
    <cellStyle name="Heading 2 6 2" xfId="4728" xr:uid="{42DB8C52-AE23-4E8C-A257-81479512FB14}"/>
    <cellStyle name="Heading 2 6 2 2" xfId="39513" xr:uid="{41F88C44-48FA-4E4B-BE69-A963BE3F3771}"/>
    <cellStyle name="Heading 2 6 3" xfId="39512" xr:uid="{C9F627A9-5B49-4119-B3CB-04ADD4DE7B22}"/>
    <cellStyle name="Heading 2 7" xfId="4729" xr:uid="{F1912539-5E40-4F30-8331-534BDBAF587C}"/>
    <cellStyle name="Heading 2 7 2" xfId="39514" xr:uid="{468F7BA3-A6EA-4801-83AD-4B0841DDB12E}"/>
    <cellStyle name="Heading 2 8" xfId="4730" xr:uid="{D83BA9D1-AD77-42FB-A7EA-E531E6436760}"/>
    <cellStyle name="Heading 2 8 2" xfId="39515" xr:uid="{0B753CA2-2C54-4AD1-9512-9CB080D86AF3}"/>
    <cellStyle name="Heading 2 9" xfId="4731" xr:uid="{B98D4271-50D2-49DF-BA50-F4755C6D1673}"/>
    <cellStyle name="Heading 2 9 2" xfId="39516" xr:uid="{070006A1-B8E0-4105-8FD1-76E2E9DA6ACA}"/>
    <cellStyle name="Heading 3" xfId="1791" builtinId="18" customBuiltin="1"/>
    <cellStyle name="Heading 3 10" xfId="4732" xr:uid="{0EDC2C1E-052E-458F-A3C4-89F83CD7134F}"/>
    <cellStyle name="Heading 3 10 2" xfId="39517" xr:uid="{17076D1D-309B-484B-8C0F-ABD77DD4CA88}"/>
    <cellStyle name="Heading 3 11" xfId="4733" xr:uid="{269F2240-2E45-4313-BDA1-8B5F7149BB3F}"/>
    <cellStyle name="Heading 3 11 2" xfId="39518" xr:uid="{8A21125F-A3CE-45FC-90FD-8EEB2EF9E000}"/>
    <cellStyle name="Heading 3 12" xfId="4734" xr:uid="{0FB51321-6D0D-46EF-BDAC-2045080A04FF}"/>
    <cellStyle name="Heading 3 12 2" xfId="39519" xr:uid="{E5656621-BEAB-46FF-BFDD-540D86ADF6E7}"/>
    <cellStyle name="Heading 3 13" xfId="4735" xr:uid="{9003BD2B-A923-48E4-BC80-A91A87314E28}"/>
    <cellStyle name="Heading 3 13 2" xfId="39520" xr:uid="{5EACDE59-322F-4D85-BCB6-A07EB75C910A}"/>
    <cellStyle name="Heading 3 14" xfId="4736" xr:uid="{1CB390B5-2C3C-4C5B-9699-7AB80C4F2AE6}"/>
    <cellStyle name="Heading 3 14 2" xfId="39521" xr:uid="{50873131-FD89-4C71-9248-C5C8E4588572}"/>
    <cellStyle name="Heading 3 15" xfId="4737" xr:uid="{7760A4B5-4CC3-48D7-BD82-CAA2848F8C86}"/>
    <cellStyle name="Heading 3 15 2" xfId="39522" xr:uid="{2477FBF4-F917-4EBA-B0F7-98367BB78027}"/>
    <cellStyle name="Heading 3 16" xfId="4738" xr:uid="{FA4B5867-EA6F-403C-8AF6-DB48F55C89D4}"/>
    <cellStyle name="Heading 3 16 2" xfId="39523" xr:uid="{DB411822-9485-47EE-9166-D8685883739F}"/>
    <cellStyle name="Heading 3 17" xfId="4739" xr:uid="{AD2051F7-FFFB-4900-8632-F6C4AC527182}"/>
    <cellStyle name="Heading 3 17 2" xfId="39524" xr:uid="{AFFB94E0-4029-4BB8-9818-6E1A214F76BC}"/>
    <cellStyle name="Heading 3 18" xfId="4740" xr:uid="{6E9992B6-B4E3-4DC4-99D5-A5D3A954B6A6}"/>
    <cellStyle name="Heading 3 18 2" xfId="39525" xr:uid="{93D8760B-4C42-47F5-84F8-16B78FDD1BC1}"/>
    <cellStyle name="Heading 3 19" xfId="4741" xr:uid="{B157BD08-2131-4F2E-B9C1-2A7108D27CA2}"/>
    <cellStyle name="Heading 3 19 2" xfId="39526" xr:uid="{94245EAC-D402-40E9-814D-F28B0EA6F8D2}"/>
    <cellStyle name="Heading 3 2" xfId="740" xr:uid="{BFB1B219-A895-42C9-9313-FCCFD8B37B0F}"/>
    <cellStyle name="Heading 3 2 10" xfId="741" xr:uid="{3816F9DB-06A0-4004-9F86-363CDFB4CAF4}"/>
    <cellStyle name="Heading 3 2 10 2" xfId="39528" xr:uid="{DA77CE67-4C91-4D88-B1E4-6890F454628D}"/>
    <cellStyle name="Heading 3 2 10 3" xfId="4743" xr:uid="{FA0A21BC-A394-4CF3-B81B-89111ADE5350}"/>
    <cellStyle name="Heading 3 2 11" xfId="4744" xr:uid="{76452D3D-BEF6-4F8F-933D-888D79B5BBAF}"/>
    <cellStyle name="Heading 3 2 11 2" xfId="39529" xr:uid="{73E26E4C-BEC6-4374-B9C3-3055D6007466}"/>
    <cellStyle name="Heading 3 2 12" xfId="30504" xr:uid="{A5E1FD2C-DA1D-4073-8F4D-B799692C3B7D}"/>
    <cellStyle name="Heading 3 2 13" xfId="39527" xr:uid="{34DDCD7E-F677-4849-85B9-A54847E39169}"/>
    <cellStyle name="Heading 3 2 14" xfId="4742" xr:uid="{E442B5D9-0F45-4911-841E-884EADF8D872}"/>
    <cellStyle name="Heading 3 2 2" xfId="742" xr:uid="{CF57E570-557B-46B3-A376-F5929C117531}"/>
    <cellStyle name="Heading 3 2 2 2" xfId="4746" xr:uid="{09D5801B-C271-4EE0-90A9-799783EDCFD6}"/>
    <cellStyle name="Heading 3 2 2 2 2" xfId="39531" xr:uid="{DCAAB29A-EE89-45D9-A6AE-95C0A7D85ED8}"/>
    <cellStyle name="Heading 3 2 2 3" xfId="39530" xr:uid="{C9CB1113-FC77-4A32-812A-814A22DC01F5}"/>
    <cellStyle name="Heading 3 2 2 4" xfId="4745" xr:uid="{13630043-CEF7-40D6-933B-0C02457A013A}"/>
    <cellStyle name="Heading 3 2 3" xfId="743" xr:uid="{B3E29DD6-9D11-4135-8677-F8BA0985B2DD}"/>
    <cellStyle name="Heading 3 2 3 2" xfId="4748" xr:uid="{D47FA00F-C73F-4C69-A0BD-A4C706D22D69}"/>
    <cellStyle name="Heading 3 2 3 2 2" xfId="39533" xr:uid="{C2B9B1AF-529E-492B-9BCD-5EA3C4040DCF}"/>
    <cellStyle name="Heading 3 2 3 3" xfId="39532" xr:uid="{A2734861-2C47-4045-9077-0B8901035447}"/>
    <cellStyle name="Heading 3 2 3 4" xfId="4747" xr:uid="{2A9F6E90-5E0B-4EC5-A9A4-4E1AD98432F7}"/>
    <cellStyle name="Heading 3 2 4" xfId="744" xr:uid="{F905E145-352F-4505-9E6E-15B826369864}"/>
    <cellStyle name="Heading 3 2 4 2" xfId="39534" xr:uid="{10807736-C79D-4722-A345-86F364844F4E}"/>
    <cellStyle name="Heading 3 2 4 3" xfId="4749" xr:uid="{699EDE6B-A968-4A8E-9906-ED3D338EE51F}"/>
    <cellStyle name="Heading 3 2 5" xfId="745" xr:uid="{BAB5354E-1013-4EFF-8144-4CF3B27C5EC5}"/>
    <cellStyle name="Heading 3 2 5 2" xfId="39535" xr:uid="{DD4D92A1-9447-4D47-9F18-BD3529632F54}"/>
    <cellStyle name="Heading 3 2 5 3" xfId="4750" xr:uid="{8BF00533-BA01-4CF5-8D45-8000FE03904D}"/>
    <cellStyle name="Heading 3 2 6" xfId="746" xr:uid="{C2CD6B65-D0E5-429B-B90C-E76937C73D5F}"/>
    <cellStyle name="Heading 3 2 6 2" xfId="39536" xr:uid="{10A8B445-8ACC-43E4-BC60-01715CD31C72}"/>
    <cellStyle name="Heading 3 2 6 3" xfId="4751" xr:uid="{81ADEB8D-13E9-4C19-A804-36E1DCC5C082}"/>
    <cellStyle name="Heading 3 2 7" xfId="747" xr:uid="{FA1243C6-5BA5-4042-8026-D5B0F821429E}"/>
    <cellStyle name="Heading 3 2 7 2" xfId="39537" xr:uid="{D7748F07-48C3-4018-98F9-FF7CFCE9F89E}"/>
    <cellStyle name="Heading 3 2 7 3" xfId="4752" xr:uid="{59A0D2E0-F742-4A12-A96F-11817ABBA084}"/>
    <cellStyle name="Heading 3 2 8" xfId="748" xr:uid="{552AC23B-BF87-4497-8FA4-55E11AD7FD29}"/>
    <cellStyle name="Heading 3 2 8 2" xfId="39538" xr:uid="{0DBD1888-94A0-4EC1-9ECE-120871ABF0BC}"/>
    <cellStyle name="Heading 3 2 8 3" xfId="4753" xr:uid="{5D5A1940-BB4B-4DF5-8F1C-7CC594B0B3DB}"/>
    <cellStyle name="Heading 3 2 9" xfId="749" xr:uid="{FE7B4D33-7735-4B53-9876-B77C239BF21C}"/>
    <cellStyle name="Heading 3 2 9 2" xfId="39539" xr:uid="{732639D7-0316-4B72-B901-66934C42971E}"/>
    <cellStyle name="Heading 3 2 9 3" xfId="4754" xr:uid="{39EE56E4-F576-4458-98AE-DA4B08DE3140}"/>
    <cellStyle name="Heading 3 20" xfId="4755" xr:uid="{EF3FAE67-776F-4AE7-92DB-F5269DF0F086}"/>
    <cellStyle name="Heading 3 20 2" xfId="39540" xr:uid="{E586EFF5-6E44-49E8-B010-2AC726435887}"/>
    <cellStyle name="Heading 3 21" xfId="4756" xr:uid="{7AFEE781-59CB-49A3-8417-619985311D02}"/>
    <cellStyle name="Heading 3 21 2" xfId="39541" xr:uid="{4C2C803F-BD61-47FF-BB68-B9220A6A55E9}"/>
    <cellStyle name="Heading 3 22" xfId="4757" xr:uid="{D4DA54EB-830C-4A51-9104-BACEA05E932A}"/>
    <cellStyle name="Heading 3 22 2" xfId="39542" xr:uid="{3705036D-B455-4210-9A52-C0803803F67B}"/>
    <cellStyle name="Heading 3 23" xfId="4758" xr:uid="{AFACAD98-0E1F-429E-9D34-83FF8424B710}"/>
    <cellStyle name="Heading 3 23 2" xfId="39543" xr:uid="{DAEFB449-079A-4F5C-8C75-3FF5727CE33D}"/>
    <cellStyle name="Heading 3 24" xfId="4759" xr:uid="{5F34FD92-4C72-4200-99C9-07A3A550B744}"/>
    <cellStyle name="Heading 3 24 2" xfId="39544" xr:uid="{A123611D-69B3-4CB0-B4AD-CB3DE351C0C2}"/>
    <cellStyle name="Heading 3 25" xfId="4760" xr:uid="{06C50704-C557-4608-B14C-62D3DC8AAABA}"/>
    <cellStyle name="Heading 3 25 2" xfId="39545" xr:uid="{4D65C184-1335-457C-A9F6-2006E79EB6EB}"/>
    <cellStyle name="Heading 3 26" xfId="4761" xr:uid="{FE98841A-07A8-45D0-B00F-C5FCF2143C55}"/>
    <cellStyle name="Heading 3 26 2" xfId="39546" xr:uid="{9E7FAC85-785B-4D09-AD3F-C22D8F38DA4D}"/>
    <cellStyle name="Heading 3 27" xfId="4762" xr:uid="{8D799C12-5885-4A36-9BB7-E81A07644196}"/>
    <cellStyle name="Heading 3 27 2" xfId="39547" xr:uid="{A7615583-AFF1-4F5C-AA5C-75A0EF29A640}"/>
    <cellStyle name="Heading 3 28" xfId="4763" xr:uid="{971C72A2-C49C-4B1E-B438-0B96D3D1E9CA}"/>
    <cellStyle name="Heading 3 28 2" xfId="39548" xr:uid="{1914C382-D11A-4AA2-A885-E99934B08EC7}"/>
    <cellStyle name="Heading 3 29" xfId="4764" xr:uid="{C9815054-86D2-4B09-8182-B8D8FECE6BC2}"/>
    <cellStyle name="Heading 3 29 2" xfId="39549" xr:uid="{625769CC-68CC-4739-A66B-0BF4FF9CB3FB}"/>
    <cellStyle name="Heading 3 3" xfId="750" xr:uid="{196424BF-2B3D-4AC4-B05D-A5E20A5B525A}"/>
    <cellStyle name="Heading 3 3 2" xfId="4766" xr:uid="{5A3B3859-30D7-4B5A-9D7E-B9F1196CC2D7}"/>
    <cellStyle name="Heading 3 3 2 2" xfId="39551" xr:uid="{A9494ED8-AB5C-44C5-BBB7-C067E68ADF62}"/>
    <cellStyle name="Heading 3 3 3" xfId="4767" xr:uid="{6634A2B9-FFA2-4328-A75B-B7B0BDF14794}"/>
    <cellStyle name="Heading 3 3 3 2" xfId="39552" xr:uid="{E3F509B8-D08F-413B-91A6-9A47EB11EFA4}"/>
    <cellStyle name="Heading 3 3 4" xfId="4768" xr:uid="{D0110B66-5A27-4FC6-8E9B-DAF02274745F}"/>
    <cellStyle name="Heading 3 3 4 2" xfId="39553" xr:uid="{E33A1CF2-11C2-4146-9062-6EB109953D42}"/>
    <cellStyle name="Heading 3 3 5" xfId="39550" xr:uid="{5467C084-AC3E-41FA-854D-9347DCAD0F90}"/>
    <cellStyle name="Heading 3 3 6" xfId="4765" xr:uid="{C3A3B238-AB27-4062-8CE8-D3CD2B672CBC}"/>
    <cellStyle name="Heading 3 30" xfId="4769" xr:uid="{74E08FA8-8435-4A00-B064-C0E84BFDAA18}"/>
    <cellStyle name="Heading 3 30 2" xfId="39554" xr:uid="{649075A5-93F2-41C8-8AD2-1D1465B99034}"/>
    <cellStyle name="Heading 3 31" xfId="4770" xr:uid="{B392A312-3F72-4BFE-AFD9-FE9FA131453E}"/>
    <cellStyle name="Heading 3 31 2" xfId="39555" xr:uid="{66B2DE91-5BED-471F-9A8F-6EA03DFD24D6}"/>
    <cellStyle name="Heading 3 32" xfId="4771" xr:uid="{6E3F2BFD-3BCF-411A-8C01-D0CB17FA8DEF}"/>
    <cellStyle name="Heading 3 32 2" xfId="39556" xr:uid="{4C4D70FE-D9B6-442F-8EBF-A78EB5D25BB6}"/>
    <cellStyle name="Heading 3 33" xfId="4772" xr:uid="{5B5D8478-D655-42FB-A1F7-4DAEFFA4004F}"/>
    <cellStyle name="Heading 3 33 2" xfId="39557" xr:uid="{3C2696F0-FF57-443A-8A00-04C7E5A80C9A}"/>
    <cellStyle name="Heading 3 34" xfId="4773" xr:uid="{D556CE5A-BDC7-43A0-8073-72B23F4F7479}"/>
    <cellStyle name="Heading 3 34 2" xfId="39558" xr:uid="{28A9EA3B-78D4-4F2E-BF0E-330442A7D445}"/>
    <cellStyle name="Heading 3 35" xfId="4774" xr:uid="{5BCF9975-B819-4BAD-8A8C-48655A87C259}"/>
    <cellStyle name="Heading 3 35 2" xfId="39559" xr:uid="{98D715EF-0F32-4073-ADD7-CD28A7E8C13D}"/>
    <cellStyle name="Heading 3 36" xfId="4775" xr:uid="{4C08F99A-27FE-4558-8CD6-B1C02511E62D}"/>
    <cellStyle name="Heading 3 36 2" xfId="39560" xr:uid="{44B25C6D-8CBC-4E24-ACC4-93B6C35E5B70}"/>
    <cellStyle name="Heading 3 37" xfId="4776" xr:uid="{C6716E10-72B5-4B00-BAC3-CD7FD15E1CC4}"/>
    <cellStyle name="Heading 3 37 2" xfId="39561" xr:uid="{05EF3AB3-9F08-4733-A172-80949387C167}"/>
    <cellStyle name="Heading 3 38" xfId="4777" xr:uid="{F6829F64-5F40-415F-B26E-3D00258F9304}"/>
    <cellStyle name="Heading 3 38 2" xfId="39562" xr:uid="{233C3C0F-88A4-4F5B-849B-074DCF87EF67}"/>
    <cellStyle name="Heading 3 39" xfId="4778" xr:uid="{92C76C6C-9344-45A2-8087-44147FCB11D3}"/>
    <cellStyle name="Heading 3 39 2" xfId="39563" xr:uid="{E47C2E83-2B49-456B-B141-3E9BC08A055D}"/>
    <cellStyle name="Heading 3 4" xfId="4779" xr:uid="{B5B4DC68-5420-42EA-8306-E947BC0D89E6}"/>
    <cellStyle name="Heading 3 4 2" xfId="4780" xr:uid="{BA5E2013-AFD4-4F03-9C95-65D7A412D47C}"/>
    <cellStyle name="Heading 3 4 2 2" xfId="39565" xr:uid="{BF7A8066-6030-4D83-8BCF-AD55EAB1A1F2}"/>
    <cellStyle name="Heading 3 4 3" xfId="39564" xr:uid="{42935280-AA69-4743-9C6C-BC9FC3D4E5AE}"/>
    <cellStyle name="Heading 3 40" xfId="4781" xr:uid="{182B5F4D-AFD0-4E30-A104-BFCEC817CA0A}"/>
    <cellStyle name="Heading 3 40 2" xfId="39566" xr:uid="{B7B88477-A6ED-40E9-AAE9-4593F40FC704}"/>
    <cellStyle name="Heading 3 41" xfId="4782" xr:uid="{79810EBE-8640-449E-B2EA-3A2456F048F1}"/>
    <cellStyle name="Heading 3 41 2" xfId="39567" xr:uid="{BDF2A440-16CC-4D2D-AE74-26406847DC23}"/>
    <cellStyle name="Heading 3 5" xfId="4783" xr:uid="{A55EAE35-350D-453E-8CE3-C520474B40A5}"/>
    <cellStyle name="Heading 3 5 2" xfId="4784" xr:uid="{975186C1-A95A-4727-8817-E50F35B212EC}"/>
    <cellStyle name="Heading 3 5 2 2" xfId="39569" xr:uid="{7AC9E0A3-036B-42E3-BC3E-F941824D4EDC}"/>
    <cellStyle name="Heading 3 5 3" xfId="39568" xr:uid="{72AE83C1-6175-46E0-AC25-D44D66E86C2C}"/>
    <cellStyle name="Heading 3 6" xfId="4785" xr:uid="{DB722363-3CA7-45A6-B2A9-21C4BA8F32F1}"/>
    <cellStyle name="Heading 3 6 2" xfId="4786" xr:uid="{D96EE271-EAC5-4B8B-AB0C-DF2DED519064}"/>
    <cellStyle name="Heading 3 6 2 2" xfId="39571" xr:uid="{E30C5A55-C797-4EFE-9475-4A7E11B5AB94}"/>
    <cellStyle name="Heading 3 6 3" xfId="39570" xr:uid="{F4247167-A925-4E40-A58B-96C82719505F}"/>
    <cellStyle name="Heading 3 7" xfId="4787" xr:uid="{1B3666EA-BC38-4AFD-AECE-2C83484D61BE}"/>
    <cellStyle name="Heading 3 7 2" xfId="39572" xr:uid="{AAB0FCEC-C13E-40DC-BB90-A51956BB388A}"/>
    <cellStyle name="Heading 3 8" xfId="4788" xr:uid="{882074D4-B7A6-42CE-9325-1C42B7A11425}"/>
    <cellStyle name="Heading 3 8 2" xfId="39573" xr:uid="{3E66EEE6-72B4-45BB-8DC4-9E4F31443D55}"/>
    <cellStyle name="Heading 3 9" xfId="4789" xr:uid="{717CA111-5953-4D29-A8FD-8E9013EC0D72}"/>
    <cellStyle name="Heading 3 9 2" xfId="39574" xr:uid="{8303DAF3-DF65-403E-9D97-71CDDDDBEE98}"/>
    <cellStyle name="Heading 4" xfId="1792" builtinId="19" customBuiltin="1"/>
    <cellStyle name="Heading 4 10" xfId="4790" xr:uid="{366C7833-111B-4771-A788-7A3212529557}"/>
    <cellStyle name="Heading 4 10 2" xfId="39575" xr:uid="{25613791-FB41-4145-96CD-B1680846ED6D}"/>
    <cellStyle name="Heading 4 11" xfId="4791" xr:uid="{D111B518-4FC7-4628-AED9-F30A145AE970}"/>
    <cellStyle name="Heading 4 11 2" xfId="39576" xr:uid="{943BC0A9-AA05-44DE-B8BD-67166F18D8D5}"/>
    <cellStyle name="Heading 4 12" xfId="4792" xr:uid="{072CE00F-5B9A-467A-A57E-A0572070A875}"/>
    <cellStyle name="Heading 4 12 2" xfId="39577" xr:uid="{318A957A-1A82-4812-83B2-3EEC516132D7}"/>
    <cellStyle name="Heading 4 13" xfId="4793" xr:uid="{66D48C6C-BB03-4B64-952D-CA3689127B87}"/>
    <cellStyle name="Heading 4 13 2" xfId="39578" xr:uid="{9D0F4DE7-8B75-45C8-80FD-643E408BBFC0}"/>
    <cellStyle name="Heading 4 14" xfId="4794" xr:uid="{BD7C34AD-229B-4B24-80A4-4EE3647E9787}"/>
    <cellStyle name="Heading 4 14 2" xfId="39579" xr:uid="{4329FF6D-774C-4847-A837-A6B37182C8A7}"/>
    <cellStyle name="Heading 4 15" xfId="4795" xr:uid="{4D645864-F811-4AC3-B14A-383757090277}"/>
    <cellStyle name="Heading 4 15 2" xfId="39580" xr:uid="{044C969B-9E18-4055-A0F1-2AF85F20856C}"/>
    <cellStyle name="Heading 4 16" xfId="4796" xr:uid="{AA6E26B5-E190-491D-B937-0577ABE5F349}"/>
    <cellStyle name="Heading 4 16 2" xfId="39581" xr:uid="{C4D6CF53-4D07-4D49-B96A-FCA7941B2EDF}"/>
    <cellStyle name="Heading 4 17" xfId="4797" xr:uid="{7062EDE9-8326-4C84-ABDA-3A249054C9AE}"/>
    <cellStyle name="Heading 4 17 2" xfId="39582" xr:uid="{B835BE7C-3DFC-4CBC-A6B1-2B68E44BB5A2}"/>
    <cellStyle name="Heading 4 18" xfId="4798" xr:uid="{F3A95030-C343-487D-BD57-95928B5B8666}"/>
    <cellStyle name="Heading 4 18 2" xfId="39583" xr:uid="{5AE7D7FB-F3E9-4650-A5F2-E11610FCB1F4}"/>
    <cellStyle name="Heading 4 19" xfId="4799" xr:uid="{19C8FE9D-C001-4F72-A920-26EF5BE683E1}"/>
    <cellStyle name="Heading 4 19 2" xfId="39584" xr:uid="{86145376-E519-498F-8B3F-3BA9C58FA13B}"/>
    <cellStyle name="Heading 4 2" xfId="751" xr:uid="{4494A425-7BAB-47C6-A200-369B103ADC9F}"/>
    <cellStyle name="Heading 4 2 10" xfId="752" xr:uid="{47833F6C-CBA6-4A07-BE17-0F7374DD2C14}"/>
    <cellStyle name="Heading 4 2 10 2" xfId="39586" xr:uid="{606DB986-0BA9-48A5-8C90-9D165DFF41CC}"/>
    <cellStyle name="Heading 4 2 10 3" xfId="4801" xr:uid="{126A671F-F31C-4DCA-861D-ECD3F2F2EF15}"/>
    <cellStyle name="Heading 4 2 11" xfId="4802" xr:uid="{363EED48-015C-47CB-BB01-61D2AE4EFB62}"/>
    <cellStyle name="Heading 4 2 11 2" xfId="39587" xr:uid="{4B6A151F-CF6D-4329-ADFB-091ABCD22E34}"/>
    <cellStyle name="Heading 4 2 12" xfId="30505" xr:uid="{650BA677-19FD-4DC1-8AC2-340493543F4F}"/>
    <cellStyle name="Heading 4 2 13" xfId="39585" xr:uid="{ACEA3238-58E9-4891-8FF6-15E27EB22C91}"/>
    <cellStyle name="Heading 4 2 14" xfId="4800" xr:uid="{120816C7-0D1E-4EA1-9D88-F1B931FF913E}"/>
    <cellStyle name="Heading 4 2 2" xfId="753" xr:uid="{B30EB59A-C476-4347-AB2A-B035097B9527}"/>
    <cellStyle name="Heading 4 2 2 2" xfId="4804" xr:uid="{6FA2090B-D870-493B-9755-6476D10977CF}"/>
    <cellStyle name="Heading 4 2 2 2 2" xfId="39589" xr:uid="{655920F0-C132-4029-847D-3C6559D73725}"/>
    <cellStyle name="Heading 4 2 2 3" xfId="39588" xr:uid="{53EA6EA6-A1FA-4043-B531-310C3EFFA3E1}"/>
    <cellStyle name="Heading 4 2 2 4" xfId="4803" xr:uid="{8EC26ACB-BDB2-4260-B679-BB6B7A73FD23}"/>
    <cellStyle name="Heading 4 2 3" xfId="754" xr:uid="{C44401BB-032D-4CC8-8ABF-F3BE5A2ECD85}"/>
    <cellStyle name="Heading 4 2 3 2" xfId="4806" xr:uid="{2ED8B144-CE9C-4141-A848-989A0CCBA101}"/>
    <cellStyle name="Heading 4 2 3 2 2" xfId="39591" xr:uid="{AAA0C5C3-369E-4287-9392-B5B315B5DD8B}"/>
    <cellStyle name="Heading 4 2 3 3" xfId="39590" xr:uid="{E64718AE-4559-457E-B7F7-DC6BF1D4916C}"/>
    <cellStyle name="Heading 4 2 3 4" xfId="4805" xr:uid="{84080AA6-CD1A-4881-802E-BB55BE9D8FA8}"/>
    <cellStyle name="Heading 4 2 4" xfId="755" xr:uid="{F5D055C8-DA59-4186-8C3D-6CEE2F6774F8}"/>
    <cellStyle name="Heading 4 2 4 2" xfId="39592" xr:uid="{B36633AC-BEB3-4AEE-98FE-A3C7C5DCEA9E}"/>
    <cellStyle name="Heading 4 2 4 3" xfId="4807" xr:uid="{A250748E-CE70-4881-8B86-D5E15FB44496}"/>
    <cellStyle name="Heading 4 2 5" xfId="756" xr:uid="{1E91FB59-5E3F-402B-9196-398D72888FDF}"/>
    <cellStyle name="Heading 4 2 5 2" xfId="39593" xr:uid="{585C8BD6-A4FE-43F8-AF2F-7B0C61850589}"/>
    <cellStyle name="Heading 4 2 5 3" xfId="4808" xr:uid="{41D5BF70-8F68-4612-9CA2-46589B4DEF27}"/>
    <cellStyle name="Heading 4 2 6" xfId="757" xr:uid="{5B3FDFA3-A421-41ED-A765-21690BF1A88C}"/>
    <cellStyle name="Heading 4 2 6 2" xfId="39594" xr:uid="{29558399-95DC-4C35-9B03-619EB8F67DBD}"/>
    <cellStyle name="Heading 4 2 6 3" xfId="4809" xr:uid="{B09BE9A4-A96E-4BA8-9FB7-84680865715A}"/>
    <cellStyle name="Heading 4 2 7" xfId="758" xr:uid="{77975052-2E31-45EA-A8FE-96E20C8A433B}"/>
    <cellStyle name="Heading 4 2 7 2" xfId="39595" xr:uid="{ED34EEE5-7F9A-4C89-9736-1D9018AC9B26}"/>
    <cellStyle name="Heading 4 2 7 3" xfId="4810" xr:uid="{BB74FBEC-DCA2-474F-90F8-F856C18383C2}"/>
    <cellStyle name="Heading 4 2 8" xfId="759" xr:uid="{C8FFBD7F-FE70-47B6-8E1A-660FE5675C49}"/>
    <cellStyle name="Heading 4 2 8 2" xfId="39596" xr:uid="{2B4889D3-E691-45DB-A22A-228334F9B1C7}"/>
    <cellStyle name="Heading 4 2 8 3" xfId="4811" xr:uid="{497D2A72-DC73-40EF-A286-6B434929EFCA}"/>
    <cellStyle name="Heading 4 2 9" xfId="760" xr:uid="{9251EECE-6FCF-4551-9D06-7E838D16ABC5}"/>
    <cellStyle name="Heading 4 2 9 2" xfId="39597" xr:uid="{0C3401D4-C5F9-44B6-8EBA-448662943D8C}"/>
    <cellStyle name="Heading 4 2 9 3" xfId="4812" xr:uid="{DA945169-C9F9-4204-BF2C-8DF9449FF8D6}"/>
    <cellStyle name="Heading 4 20" xfId="4813" xr:uid="{E0824D23-B90D-4DCF-9F9D-AFEB8DD56263}"/>
    <cellStyle name="Heading 4 20 2" xfId="39598" xr:uid="{E41E0437-0DA7-4956-BDD6-B564E4180C73}"/>
    <cellStyle name="Heading 4 21" xfId="4814" xr:uid="{DD55E6F5-8915-4EAF-8960-EA9456569E79}"/>
    <cellStyle name="Heading 4 21 2" xfId="39599" xr:uid="{D8533E98-1272-42D7-88F2-CE76ADC14420}"/>
    <cellStyle name="Heading 4 22" xfId="4815" xr:uid="{96F695B0-07C8-4AE6-81C4-D470BF0373FB}"/>
    <cellStyle name="Heading 4 22 2" xfId="39600" xr:uid="{920CEDAA-4F06-4B46-A305-D275D4B687B3}"/>
    <cellStyle name="Heading 4 23" xfId="4816" xr:uid="{A91B97FD-2EC4-48BE-8700-4B78861088F2}"/>
    <cellStyle name="Heading 4 23 2" xfId="39601" xr:uid="{C6EE562E-2A9B-4618-8DF1-BEF903709BD9}"/>
    <cellStyle name="Heading 4 24" xfId="4817" xr:uid="{766F2AE5-BE8D-482C-BAAC-99DE8940A2C1}"/>
    <cellStyle name="Heading 4 24 2" xfId="39602" xr:uid="{A375E956-CE44-451A-865D-C047B9F89E6E}"/>
    <cellStyle name="Heading 4 25" xfId="4818" xr:uid="{1EF8D213-6196-4237-8C2A-FDBFF444C002}"/>
    <cellStyle name="Heading 4 25 2" xfId="39603" xr:uid="{63525641-2871-4CF8-9CAA-303FAD367F7E}"/>
    <cellStyle name="Heading 4 26" xfId="4819" xr:uid="{7A3A4F32-4D0D-4C4C-B249-46AFE5978B7D}"/>
    <cellStyle name="Heading 4 26 2" xfId="39604" xr:uid="{C150FC5D-4988-4478-87BD-DEE1F20F347E}"/>
    <cellStyle name="Heading 4 27" xfId="4820" xr:uid="{7A8EE70C-5ECB-43A1-B29C-EAB381732487}"/>
    <cellStyle name="Heading 4 27 2" xfId="39605" xr:uid="{00727F80-134B-4A9E-BC1D-811BB18F88DC}"/>
    <cellStyle name="Heading 4 28" xfId="4821" xr:uid="{8CFCA697-D8AC-4207-B98E-7A2779F888FE}"/>
    <cellStyle name="Heading 4 28 2" xfId="39606" xr:uid="{D4B7E238-70A1-4FF3-9029-7341D4235A14}"/>
    <cellStyle name="Heading 4 29" xfId="4822" xr:uid="{520FC24E-B3B8-4FC0-8E35-2496BB39CC9B}"/>
    <cellStyle name="Heading 4 29 2" xfId="39607" xr:uid="{C96146C5-FFE7-4306-8F1B-F72550510889}"/>
    <cellStyle name="Heading 4 3" xfId="761" xr:uid="{D8B19F35-5E9B-4586-9637-B86A52AE9D3A}"/>
    <cellStyle name="Heading 4 3 2" xfId="4824" xr:uid="{702CEFF3-98B3-4F65-BEA5-B9C5C2030C95}"/>
    <cellStyle name="Heading 4 3 2 2" xfId="39609" xr:uid="{4D96D0DC-D7B3-4754-8443-EC84C32EAE00}"/>
    <cellStyle name="Heading 4 3 3" xfId="4825" xr:uid="{F97DCA73-8C1C-4FBC-B78A-9C4331EA919F}"/>
    <cellStyle name="Heading 4 3 3 2" xfId="39610" xr:uid="{8EF44B8F-E0AF-438E-A126-6E566EF494C9}"/>
    <cellStyle name="Heading 4 3 4" xfId="4826" xr:uid="{03CFE031-BFB0-445B-AFE8-D6F2F941D03E}"/>
    <cellStyle name="Heading 4 3 4 2" xfId="39611" xr:uid="{7FE01F51-5A89-458E-817F-94E5CD7F1679}"/>
    <cellStyle name="Heading 4 3 5" xfId="39608" xr:uid="{C9801511-A433-41D7-867C-7CAC490D3AD6}"/>
    <cellStyle name="Heading 4 3 6" xfId="4823" xr:uid="{1F0B30E3-4C26-46F0-8149-CB1C0E932768}"/>
    <cellStyle name="Heading 4 30" xfId="4827" xr:uid="{1FF5C00B-CDA8-467C-ABF5-895A5CFFD4B5}"/>
    <cellStyle name="Heading 4 30 2" xfId="39612" xr:uid="{0C2C3C56-22D8-46B4-BF3D-4E7850593D35}"/>
    <cellStyle name="Heading 4 31" xfId="4828" xr:uid="{E05362B5-2EFB-4E99-ADA9-18191AD56E6A}"/>
    <cellStyle name="Heading 4 31 2" xfId="39613" xr:uid="{252D68E8-754F-42C5-AF67-F0C1CF0EC659}"/>
    <cellStyle name="Heading 4 32" xfId="4829" xr:uid="{46C8449D-43E4-4008-9FA2-E93B29DF6A28}"/>
    <cellStyle name="Heading 4 32 2" xfId="39614" xr:uid="{EDBA1292-2986-4AAB-B393-99A7922D7BA0}"/>
    <cellStyle name="Heading 4 33" xfId="4830" xr:uid="{63CF1EEA-91EF-459E-81A6-21FC52C0156E}"/>
    <cellStyle name="Heading 4 33 2" xfId="39615" xr:uid="{720C5D9C-D8A7-445F-97C7-4EB6420F0A4D}"/>
    <cellStyle name="Heading 4 34" xfId="4831" xr:uid="{442CFD4C-AD3C-4485-BC5C-334465677D95}"/>
    <cellStyle name="Heading 4 34 2" xfId="39616" xr:uid="{36C947F9-EBE9-43C5-8411-CAA353C0FB80}"/>
    <cellStyle name="Heading 4 35" xfId="4832" xr:uid="{D3AF82A2-2846-4579-B015-C8FCEDBA36D6}"/>
    <cellStyle name="Heading 4 35 2" xfId="39617" xr:uid="{2C3FE0FC-6219-41C9-8663-0650E5DDD3BE}"/>
    <cellStyle name="Heading 4 36" xfId="4833" xr:uid="{8F5426BA-AFA3-4927-9967-BBE183C4D5D6}"/>
    <cellStyle name="Heading 4 36 2" xfId="39618" xr:uid="{C446008E-1C1C-4BCF-B917-E6145A85A889}"/>
    <cellStyle name="Heading 4 37" xfId="4834" xr:uid="{3E81B929-687B-4CF2-9D23-7699050B13EF}"/>
    <cellStyle name="Heading 4 37 2" xfId="39619" xr:uid="{C4F57B87-9885-4B7C-99B0-2732EF35EC1D}"/>
    <cellStyle name="Heading 4 38" xfId="4835" xr:uid="{3D3BAC94-64F1-49D0-8D82-2E1360304FEE}"/>
    <cellStyle name="Heading 4 38 2" xfId="39620" xr:uid="{7C35591F-E117-4FFA-B313-597C7E371E93}"/>
    <cellStyle name="Heading 4 39" xfId="4836" xr:uid="{131A5D02-9B4D-4FF9-8679-5E0E6E5002EB}"/>
    <cellStyle name="Heading 4 39 2" xfId="39621" xr:uid="{CEA0AB9C-CA46-4897-8311-5D2DF9C571DC}"/>
    <cellStyle name="Heading 4 4" xfId="4837" xr:uid="{32D70891-5A56-4486-A432-D2F573CB38A2}"/>
    <cellStyle name="Heading 4 4 2" xfId="4838" xr:uid="{E8231499-3927-4E46-B236-4033CDFF6A77}"/>
    <cellStyle name="Heading 4 4 2 2" xfId="39623" xr:uid="{67C62421-C974-48D4-9BA9-A12E6EDD903D}"/>
    <cellStyle name="Heading 4 4 3" xfId="39622" xr:uid="{B0FC6EB8-25A1-49F0-B730-28A9CC6F7702}"/>
    <cellStyle name="Heading 4 40" xfId="4839" xr:uid="{7E65A633-F4E1-4D72-BDEA-F25046F9E620}"/>
    <cellStyle name="Heading 4 40 2" xfId="39624" xr:uid="{EF06B70D-C05C-4D42-834D-59F4260C28F6}"/>
    <cellStyle name="Heading 4 41" xfId="4840" xr:uid="{2C779555-B474-4744-8E71-31BB56230519}"/>
    <cellStyle name="Heading 4 41 2" xfId="39625" xr:uid="{9B3368AB-A232-4CB5-AE9E-12F3C08F03C5}"/>
    <cellStyle name="Heading 4 5" xfId="4841" xr:uid="{EA0DBF06-BA2C-49B3-9CC8-8235D4272ABE}"/>
    <cellStyle name="Heading 4 5 2" xfId="4842" xr:uid="{176861DF-BE94-4391-83F0-A877F297ECCA}"/>
    <cellStyle name="Heading 4 5 2 2" xfId="39627" xr:uid="{C6552726-29A4-4685-AFB5-A427A2C5D1DD}"/>
    <cellStyle name="Heading 4 5 3" xfId="39626" xr:uid="{7F5557AF-3FAD-44FD-A0E8-C7ED09A352C8}"/>
    <cellStyle name="Heading 4 6" xfId="4843" xr:uid="{C3A01E81-9553-4E1A-9331-5DB732D12BF3}"/>
    <cellStyle name="Heading 4 6 2" xfId="4844" xr:uid="{50926427-6CDF-40CF-8970-D93EE11853EA}"/>
    <cellStyle name="Heading 4 6 2 2" xfId="39629" xr:uid="{B6DAFCD8-4504-46F6-A58F-94CEF4F0724C}"/>
    <cellStyle name="Heading 4 6 3" xfId="39628" xr:uid="{3AD437F7-0B90-46F9-A0BE-239A5714500E}"/>
    <cellStyle name="Heading 4 7" xfId="4845" xr:uid="{89E0F4DF-0C13-44D5-B8C7-8F23BDA0D3ED}"/>
    <cellStyle name="Heading 4 7 2" xfId="39630" xr:uid="{CFADE164-D1D6-4F99-B77F-C01E84E6FD56}"/>
    <cellStyle name="Heading 4 8" xfId="4846" xr:uid="{ADD5E694-9EC6-46B7-99A3-62EDA2F19764}"/>
    <cellStyle name="Heading 4 8 2" xfId="39631" xr:uid="{8992EAB6-D52B-4A5C-85FE-44407F5F12B0}"/>
    <cellStyle name="Heading 4 9" xfId="4847" xr:uid="{F9CBA4F3-C822-428C-8177-C722C2AC5767}"/>
    <cellStyle name="Heading 4 9 2" xfId="39632" xr:uid="{05B7B16F-2F96-4DE2-AE31-26997F39D660}"/>
    <cellStyle name="Heading 5" xfId="36620" xr:uid="{B289E7E4-CE1E-4B96-B97B-A5809ED27A43}"/>
    <cellStyle name="Headline" xfId="4848" xr:uid="{6A4CD1A1-5AB1-4152-8362-BD7486023CDB}"/>
    <cellStyle name="Headline 2" xfId="39633" xr:uid="{C1D4728F-A5FD-4797-AA14-B34656E86152}"/>
    <cellStyle name="Hyperlink" xfId="1" builtinId="8"/>
    <cellStyle name="Hyperlink 2" xfId="1829" xr:uid="{3A15307E-3551-486B-A95C-4AA0C75DACE5}"/>
    <cellStyle name="Hyperlink 2 2" xfId="4849" xr:uid="{C3E4F965-3A3A-4AC3-874A-BB9BB11EB8E8}"/>
    <cellStyle name="Hyperlink 2 2 2" xfId="23098" xr:uid="{5695C2D4-BDEA-45F9-ADFE-29E6D33E328D}"/>
    <cellStyle name="Hyperlink 2 2 3" xfId="39634" xr:uid="{57D256BD-060C-4814-956F-D376305F9F63}"/>
    <cellStyle name="Hyperlink 2 3" xfId="24218" xr:uid="{8418FDE1-3673-43E4-B05F-8C1B6334C384}"/>
    <cellStyle name="Hyperlink 2 4" xfId="20694" xr:uid="{37347497-8FA6-4931-BA8A-F1614255643F}"/>
    <cellStyle name="Hyperlink 2 5" xfId="36640" xr:uid="{4A98FADF-DEA8-425F-B34F-555F52316E01}"/>
    <cellStyle name="Hyperlink 3" xfId="4850" xr:uid="{A35872AE-DC08-4331-8EDC-72E509D404C1}"/>
    <cellStyle name="Hyperlink 3 2" xfId="39635" xr:uid="{7A2FA345-D006-469E-A522-E89D7F06924A}"/>
    <cellStyle name="Hyperlink 4" xfId="19755" xr:uid="{28955531-CED1-43D1-9F71-E44E7676AE17}"/>
    <cellStyle name="Hyperlink 5" xfId="54224" xr:uid="{5B3E5D46-7572-4748-B060-ABC3EEA427A2}"/>
    <cellStyle name="Hyperlink 6" xfId="19131" xr:uid="{BD67C65A-5631-4893-8DC0-6174E7E9FF7E}"/>
    <cellStyle name="Input" xfId="1796" builtinId="20" customBuiltin="1"/>
    <cellStyle name="Input 10 2" xfId="4851" xr:uid="{1CEDCEFC-27B3-4021-9192-D037E3554966}"/>
    <cellStyle name="Input 10 2 2" xfId="27613" xr:uid="{0F906E15-990E-4DFD-9F58-0E8FB0C5D2A9}"/>
    <cellStyle name="Input 10 2 2 2" xfId="29825" xr:uid="{186E5C1E-9CB2-4C02-9FAE-2C51A35131E9}"/>
    <cellStyle name="Input 10 2 2 2 2" xfId="34988" xr:uid="{0435076B-DC5D-4CB0-947A-DC0479DA0FBC}"/>
    <cellStyle name="Input 10 2 2 3" xfId="32828" xr:uid="{3100C5D6-A8EA-4151-93CD-1464BAC6F5FB}"/>
    <cellStyle name="Input 10 2 3" xfId="28337" xr:uid="{7AAE0E7F-14AA-4AF0-917D-14DC2904977B}"/>
    <cellStyle name="Input 10 2 3 2" xfId="33550" xr:uid="{9D3BA29E-5EFC-4946-8788-DBB4B9FB6F0D}"/>
    <cellStyle name="Input 10 2 4" xfId="31412" xr:uid="{E2CC0F12-2EF4-4088-B25B-1AC39CFE9A61}"/>
    <cellStyle name="Input 10 2 5" xfId="39636" xr:uid="{D4D812AB-19B0-4012-8D14-2093439D22AB}"/>
    <cellStyle name="Input 11 2" xfId="4852" xr:uid="{195514E8-1D40-484C-852B-496E7063CC91}"/>
    <cellStyle name="Input 11 2 2" xfId="27614" xr:uid="{2F20162E-F89C-4E88-8A82-C90E639AB728}"/>
    <cellStyle name="Input 11 2 2 2" xfId="29826" xr:uid="{6792553D-D2D5-4153-B59B-436F6B88E411}"/>
    <cellStyle name="Input 11 2 2 2 2" xfId="34989" xr:uid="{FDF3D736-6B8B-4425-98B0-8BED7FE90182}"/>
    <cellStyle name="Input 11 2 2 3" xfId="32829" xr:uid="{903E8855-C928-45F9-BB81-9CFA390116E1}"/>
    <cellStyle name="Input 11 2 3" xfId="28336" xr:uid="{660AA7E6-3C67-4AF0-9554-EEF3721788A5}"/>
    <cellStyle name="Input 11 2 3 2" xfId="33549" xr:uid="{962C83A9-0F37-47EB-A36B-A0E8252E8BE0}"/>
    <cellStyle name="Input 11 2 4" xfId="31413" xr:uid="{F30E5DD2-78E2-4E1B-8003-448ACDA02146}"/>
    <cellStyle name="Input 11 2 5" xfId="39637" xr:uid="{46324CBF-1CFC-4350-BAAF-46C30AC91E0F}"/>
    <cellStyle name="Input 12 2" xfId="4853" xr:uid="{DF9A4CE8-CBA2-41DA-A91C-C99393017F04}"/>
    <cellStyle name="Input 12 2 2" xfId="27615" xr:uid="{1C8E25C3-7F47-4E5C-98ED-6F067370A977}"/>
    <cellStyle name="Input 12 2 2 2" xfId="29827" xr:uid="{0C384E62-8490-43F3-8877-60FC4B8BEBA5}"/>
    <cellStyle name="Input 12 2 2 2 2" xfId="34990" xr:uid="{E963F4C0-770E-4811-BE37-6E97DFAB2EBC}"/>
    <cellStyle name="Input 12 2 2 3" xfId="32830" xr:uid="{09393964-E194-4172-B789-2B521B97DA0C}"/>
    <cellStyle name="Input 12 2 3" xfId="28335" xr:uid="{5B92D603-31D0-422A-8730-29FDF9C5603A}"/>
    <cellStyle name="Input 12 2 3 2" xfId="33548" xr:uid="{D0CF35FF-ED50-405D-9A3D-1AD914040978}"/>
    <cellStyle name="Input 12 2 4" xfId="31414" xr:uid="{08726391-5FAD-4153-8129-5CD69AEB725F}"/>
    <cellStyle name="Input 12 2 5" xfId="39638" xr:uid="{83E11183-07B9-4D89-AA8F-74B6E34B6CDB}"/>
    <cellStyle name="Input 13 2" xfId="4854" xr:uid="{B8B5889E-D839-462C-B6E0-01222AF55ED2}"/>
    <cellStyle name="Input 13 2 2" xfId="27616" xr:uid="{67C6E469-A2C1-497C-9956-97165A25A9CD}"/>
    <cellStyle name="Input 13 2 2 2" xfId="29828" xr:uid="{080430CF-91F8-4588-80B4-248185AE040A}"/>
    <cellStyle name="Input 13 2 2 2 2" xfId="34991" xr:uid="{22FD0999-8FCF-4BE0-AAFA-8E7E391F67E1}"/>
    <cellStyle name="Input 13 2 2 3" xfId="32831" xr:uid="{E265D1B6-6A78-41B3-9C27-CEC7B356AD10}"/>
    <cellStyle name="Input 13 2 3" xfId="28334" xr:uid="{3705049E-C895-4A68-9411-FD37BFE0A255}"/>
    <cellStyle name="Input 13 2 3 2" xfId="33547" xr:uid="{344FA89B-A102-47A3-BA05-1351B8696B5B}"/>
    <cellStyle name="Input 13 2 4" xfId="31415" xr:uid="{48904939-7191-4A39-A2AF-DE44998A03E4}"/>
    <cellStyle name="Input 13 2 5" xfId="39639" xr:uid="{3E71B797-EDCD-4EFB-AEB7-A21297780DE3}"/>
    <cellStyle name="Input 14 2" xfId="4855" xr:uid="{9651D639-1D8D-4D2C-8AFB-F804EF1222EC}"/>
    <cellStyle name="Input 14 2 2" xfId="27617" xr:uid="{6210057B-60F8-41E6-A85E-2CA6CE9DD740}"/>
    <cellStyle name="Input 14 2 2 2" xfId="29829" xr:uid="{1EA5EC84-CFA6-48E1-B36E-83A688AE5035}"/>
    <cellStyle name="Input 14 2 2 2 2" xfId="34992" xr:uid="{C546E32C-61CB-45A8-9A3A-0B3141CD1E43}"/>
    <cellStyle name="Input 14 2 2 3" xfId="32832" xr:uid="{7956E519-6A4F-494E-9EAA-F55B373758A6}"/>
    <cellStyle name="Input 14 2 3" xfId="28333" xr:uid="{0726125E-03F2-48C9-8E24-E9C563793442}"/>
    <cellStyle name="Input 14 2 3 2" xfId="33546" xr:uid="{F01C5525-216E-41D8-809D-25AB73E68838}"/>
    <cellStyle name="Input 14 2 4" xfId="31416" xr:uid="{12CC2F7E-AAB2-4678-B11E-5E7F4A2931A0}"/>
    <cellStyle name="Input 14 2 5" xfId="39640" xr:uid="{312D5E2D-4653-41E9-9B8E-EEAE86CCFCE2}"/>
    <cellStyle name="Input 15 2" xfId="4856" xr:uid="{8EB4D837-A9D6-4F66-8479-F96EF05D31F9}"/>
    <cellStyle name="Input 15 2 2" xfId="27618" xr:uid="{85CB2DAF-CE96-40F7-8847-168E054953AF}"/>
    <cellStyle name="Input 15 2 2 2" xfId="29830" xr:uid="{9F0F7FCD-016E-419C-A33E-6F12A9445C17}"/>
    <cellStyle name="Input 15 2 2 2 2" xfId="34993" xr:uid="{316A7AE3-CEF3-48D0-AB1A-92FD8DB00361}"/>
    <cellStyle name="Input 15 2 2 3" xfId="32833" xr:uid="{8F00FCF8-2D9D-4DD7-AC8F-4348304217B7}"/>
    <cellStyle name="Input 15 2 3" xfId="28332" xr:uid="{AF688CAB-7A6D-489A-9501-DC45D72143DB}"/>
    <cellStyle name="Input 15 2 3 2" xfId="33545" xr:uid="{6D8AD11A-E67E-4E9F-990F-6AEC5C9DB069}"/>
    <cellStyle name="Input 15 2 4" xfId="31417" xr:uid="{CDC15BA5-B903-41E0-9B30-BCE6D4ED3746}"/>
    <cellStyle name="Input 15 2 5" xfId="39641" xr:uid="{A1CDC47F-591F-4609-8F8E-9E37C91CC860}"/>
    <cellStyle name="Input 16 2" xfId="4857" xr:uid="{52E1F133-80F7-466D-B7C9-4A2E384F64CD}"/>
    <cellStyle name="Input 16 2 2" xfId="27619" xr:uid="{A9F3777B-2DA3-4E9B-AE36-9DF0DA1C56BA}"/>
    <cellStyle name="Input 16 2 2 2" xfId="29831" xr:uid="{AEAB0A82-B1B0-4FA5-AA63-31CDDCD3868E}"/>
    <cellStyle name="Input 16 2 2 2 2" xfId="34994" xr:uid="{C4096034-3726-461A-A872-4E588483E7D8}"/>
    <cellStyle name="Input 16 2 2 3" xfId="32834" xr:uid="{4DC608F6-CF4E-40BE-8D14-32131A343FF8}"/>
    <cellStyle name="Input 16 2 3" xfId="28331" xr:uid="{17886484-174F-44B0-83A6-54D60D5CE28D}"/>
    <cellStyle name="Input 16 2 3 2" xfId="33544" xr:uid="{B38B9929-91BB-46FB-937A-7FD0A9032454}"/>
    <cellStyle name="Input 16 2 4" xfId="31418" xr:uid="{0D1F9500-5C94-4D6F-B3B1-750891C05E34}"/>
    <cellStyle name="Input 16 2 5" xfId="39642" xr:uid="{7C8C92E3-651F-4616-BC55-396C9CDDBE7C}"/>
    <cellStyle name="Input 17 2" xfId="4858" xr:uid="{4AF54DE4-E148-454C-8A3F-78D94358EAE2}"/>
    <cellStyle name="Input 17 2 2" xfId="27620" xr:uid="{B259C00F-1389-480B-835A-91F10AD0B522}"/>
    <cellStyle name="Input 17 2 2 2" xfId="29832" xr:uid="{435D06BA-E7B6-4BC9-8825-ADFF700D323D}"/>
    <cellStyle name="Input 17 2 2 2 2" xfId="34995" xr:uid="{AB9BA4AE-695F-4AC1-9ED2-6D047C3764CF}"/>
    <cellStyle name="Input 17 2 2 3" xfId="32835" xr:uid="{D007EC6E-3F56-436E-9E3A-D3176C3213BE}"/>
    <cellStyle name="Input 17 2 3" xfId="28330" xr:uid="{4C010074-6A42-437F-92AA-21B7EEA3D625}"/>
    <cellStyle name="Input 17 2 3 2" xfId="33543" xr:uid="{00E28C90-D8FC-41D1-A4C0-FB5D5CF9DB3A}"/>
    <cellStyle name="Input 17 2 4" xfId="31419" xr:uid="{AB1AEE1B-4D0F-4BDC-8352-5479B640484B}"/>
    <cellStyle name="Input 17 2 5" xfId="39643" xr:uid="{E4EC5225-E92C-4646-BA07-0EC32F2440F8}"/>
    <cellStyle name="Input 18 2" xfId="4859" xr:uid="{6E8350A2-68B0-464B-BCE8-2CF09ADECECA}"/>
    <cellStyle name="Input 18 2 2" xfId="27621" xr:uid="{78345D46-E2B5-4126-B6F7-92420463C756}"/>
    <cellStyle name="Input 18 2 2 2" xfId="29833" xr:uid="{67994A06-3CFE-4093-A51B-296E016D0B3E}"/>
    <cellStyle name="Input 18 2 2 2 2" xfId="34996" xr:uid="{9AA83D54-6EB3-448D-A5BF-A7BC6FE8FB92}"/>
    <cellStyle name="Input 18 2 2 3" xfId="32836" xr:uid="{36985EF1-598C-4EDB-928E-EB4DC99FD6B2}"/>
    <cellStyle name="Input 18 2 3" xfId="28329" xr:uid="{3C214469-8680-4824-9C49-31BDD2E24D1E}"/>
    <cellStyle name="Input 18 2 3 2" xfId="33542" xr:uid="{A27683C2-9CAA-47A6-B836-067BF3E05A8B}"/>
    <cellStyle name="Input 18 2 4" xfId="31420" xr:uid="{4B737353-DB43-4D90-9377-2831B3A6B9BE}"/>
    <cellStyle name="Input 18 2 5" xfId="39644" xr:uid="{2C344EE6-6946-4640-A018-67CF09B8B6CF}"/>
    <cellStyle name="Input 19 2" xfId="4860" xr:uid="{05886ACC-1280-44D9-AC2B-58AEC9787DEA}"/>
    <cellStyle name="Input 19 2 2" xfId="27622" xr:uid="{BF043F94-E134-4DA3-B00A-695A5D1EF41E}"/>
    <cellStyle name="Input 19 2 2 2" xfId="29834" xr:uid="{55C16F26-7D79-42AA-A9CF-5536E7F521E5}"/>
    <cellStyle name="Input 19 2 2 2 2" xfId="34997" xr:uid="{AE6C4049-36FE-4605-9693-AF3BDD0B8BE6}"/>
    <cellStyle name="Input 19 2 2 3" xfId="32837" xr:uid="{3A9FE867-76CD-4BF3-9104-BD2C259FED2B}"/>
    <cellStyle name="Input 19 2 3" xfId="28328" xr:uid="{9D628029-5770-45F5-A8CA-C2DFE062497B}"/>
    <cellStyle name="Input 19 2 3 2" xfId="33541" xr:uid="{8951BD0B-8CFA-4ED8-BB72-4D37A225906A}"/>
    <cellStyle name="Input 19 2 4" xfId="31421" xr:uid="{EBD9E57A-3AE0-4CC8-AE48-A76CD7A0FEB9}"/>
    <cellStyle name="Input 19 2 5" xfId="39645" xr:uid="{E32C09D2-EACC-4A5E-A8DB-36050C5D8F2C}"/>
    <cellStyle name="Input 2" xfId="762" xr:uid="{5563051E-678E-4D80-AA46-D28E008D99F7}"/>
    <cellStyle name="Input 2 10" xfId="763" xr:uid="{AD5E966A-B7B0-43F4-A30A-ECB54148539E}"/>
    <cellStyle name="Input 2 10 2" xfId="27624" xr:uid="{D38DB953-B3DA-49CF-B09F-F7F9F98299DE}"/>
    <cellStyle name="Input 2 10 2 2" xfId="29836" xr:uid="{4B248CDD-FB1A-4770-A2A2-62364F561144}"/>
    <cellStyle name="Input 2 10 2 2 2" xfId="34999" xr:uid="{2E281607-A356-4598-8977-94B21F6C629C}"/>
    <cellStyle name="Input 2 10 2 3" xfId="32839" xr:uid="{40E4C5C9-A1E4-4650-8CFE-B9F5A2D92CC6}"/>
    <cellStyle name="Input 2 10 2 4" xfId="36368" xr:uid="{98541DCD-9E18-48A2-B88D-7D6BAB5F4716}"/>
    <cellStyle name="Input 2 10 3" xfId="28326" xr:uid="{96C91550-8833-4550-B1AE-EAB31E8AE193}"/>
    <cellStyle name="Input 2 10 3 2" xfId="33539" xr:uid="{E56AAD8A-0588-4894-88AE-52F81CA24457}"/>
    <cellStyle name="Input 2 10 4" xfId="30560" xr:uid="{AB685C1C-520A-4253-A8D8-58DD4104BD70}"/>
    <cellStyle name="Input 2 10 5" xfId="36197" xr:uid="{1237B684-FB72-49FE-9024-CD6A7ABF75A6}"/>
    <cellStyle name="Input 2 10 6" xfId="39647" xr:uid="{382F0CA8-6294-4F13-8582-17B6C621ACA8}"/>
    <cellStyle name="Input 2 10 7" xfId="4862" xr:uid="{D1F315E6-81BB-48CB-9DE4-7EE2517919B2}"/>
    <cellStyle name="Input 2 10 8" xfId="54482" xr:uid="{02525A15-92D3-45B2-AFB4-4A8C6EACB335}"/>
    <cellStyle name="Input 2 11" xfId="4863" xr:uid="{A6EBFEAE-66EC-4654-AF25-ADA90B6939A4}"/>
    <cellStyle name="Input 2 11 2" xfId="27625" xr:uid="{C4E6F9A1-CBA4-4A31-9924-E70F64E29347}"/>
    <cellStyle name="Input 2 11 2 2" xfId="29837" xr:uid="{4ACFBA62-16DA-4203-8027-8D7831E52B09}"/>
    <cellStyle name="Input 2 11 2 2 2" xfId="35000" xr:uid="{C4C6DCC7-DDBA-4F1E-BABB-234FDFB3CF52}"/>
    <cellStyle name="Input 2 11 2 3" xfId="32840" xr:uid="{58657037-46E3-4E9D-B618-E1BFB53E05EB}"/>
    <cellStyle name="Input 2 11 3" xfId="28325" xr:uid="{5167C326-A98E-4A68-A6A0-E26AF56FE3F9}"/>
    <cellStyle name="Input 2 11 3 2" xfId="33538" xr:uid="{8CF2F42E-A09D-48FD-8405-BEC2AB6002F6}"/>
    <cellStyle name="Input 2 11 4" xfId="31423" xr:uid="{121B1A60-FB52-42D0-A541-F2564324BFE7}"/>
    <cellStyle name="Input 2 11 5" xfId="39648" xr:uid="{96C605FB-C9A9-4548-B8DB-B8770190C933}"/>
    <cellStyle name="Input 2 12" xfId="19835" xr:uid="{4C4B7778-EAE6-4465-BB47-046215D580D8}"/>
    <cellStyle name="Input 2 12 2" xfId="29031" xr:uid="{F5E60998-F418-4A98-A87E-06B033395383}"/>
    <cellStyle name="Input 2 12 2 2" xfId="34242" xr:uid="{E781683B-868D-4359-8660-83D0327EF348}"/>
    <cellStyle name="Input 2 12 3" xfId="32070" xr:uid="{263C6A32-3AF9-4222-BFDE-EF996B5B5ECD}"/>
    <cellStyle name="Input 2 13" xfId="27623" xr:uid="{33728A30-3552-4ECB-B6EB-4DE35DBB2C8A}"/>
    <cellStyle name="Input 2 13 2" xfId="29835" xr:uid="{F69C3ED2-1DB5-4D7D-9597-B6B03D2C7EED}"/>
    <cellStyle name="Input 2 13 2 2" xfId="34998" xr:uid="{81026EE9-D637-4F3F-A731-3CC8293931E6}"/>
    <cellStyle name="Input 2 13 3" xfId="32838" xr:uid="{E4D11798-9545-43CD-A904-F2F56DD93CC4}"/>
    <cellStyle name="Input 2 14" xfId="28327" xr:uid="{4A09CC97-FE26-4E95-9869-02B7818EC47B}"/>
    <cellStyle name="Input 2 14 2" xfId="33540" xr:uid="{D0E0EAAE-05ED-4139-A0FD-44F57733D4C7}"/>
    <cellStyle name="Input 2 15" xfId="30509" xr:uid="{D04D7F35-6859-4716-B9CA-AD63C58037F9}"/>
    <cellStyle name="Input 2 16" xfId="31422" xr:uid="{910A6C3B-EC51-46B0-92B0-78A9A3E2B005}"/>
    <cellStyle name="Input 2 17" xfId="39646" xr:uid="{F512AAA2-A5E6-4D18-937F-6A0CCF4C1694}"/>
    <cellStyle name="Input 2 18" xfId="4861" xr:uid="{438D8345-DF7E-4238-B427-63090C8F1E81}"/>
    <cellStyle name="Input 2 19" xfId="54481" xr:uid="{EDE204FE-7F2E-4816-9636-534AD9A938EC}"/>
    <cellStyle name="Input 2 2" xfId="764" xr:uid="{D96ABBBD-6BFD-4BE1-BE4C-C6F0F94F99D7}"/>
    <cellStyle name="Input 2 2 10" xfId="31424" xr:uid="{AEB65E7A-E495-40AD-A37A-A0C0D1923324}"/>
    <cellStyle name="Input 2 2 11" xfId="36198" xr:uid="{92996C48-FDAF-4A60-8C11-4DC4BAC19727}"/>
    <cellStyle name="Input 2 2 12" xfId="39649" xr:uid="{AD904EEE-5527-4BD2-90CD-3F54C0108D09}"/>
    <cellStyle name="Input 2 2 13" xfId="4864" xr:uid="{1C88B705-D01E-4D10-8E20-EA167953D6D7}"/>
    <cellStyle name="Input 2 2 14" xfId="54483" xr:uid="{7FDDB4D4-ACE3-4B4A-8AA8-3FFCC0733AF9}"/>
    <cellStyle name="Input 2 2 2" xfId="4865" xr:uid="{ED0B8CFB-08E8-4D44-BA71-A397497ECFBA}"/>
    <cellStyle name="Input 2 2 2 10" xfId="39650" xr:uid="{E033E5B8-1780-4261-9ADD-FA9039B967C6}"/>
    <cellStyle name="Input 2 2 2 2" xfId="27181" xr:uid="{3F6E3D30-1157-4FE7-BA2F-E34DDE26F2D4}"/>
    <cellStyle name="Input 2 2 2 2 2" xfId="27459" xr:uid="{492E4643-5530-418F-84D9-CF6FCF6A4F93}"/>
    <cellStyle name="Input 2 2 2 2 2 2" xfId="29723" xr:uid="{D9C7D8A2-E271-4C53-A3D7-7A3834777C4E}"/>
    <cellStyle name="Input 2 2 2 2 2 2 2" xfId="34898" xr:uid="{38584DBB-9DFA-4103-A314-8431280B1BC7}"/>
    <cellStyle name="Input 2 2 2 2 2 3" xfId="32737" xr:uid="{73E2DE66-1CE2-4198-A56E-F17A5D54EA10}"/>
    <cellStyle name="Input 2 2 2 2 3" xfId="29623" xr:uid="{E4694DEB-8085-4FD5-821E-C42264ADEB83}"/>
    <cellStyle name="Input 2 2 2 2 3 2" xfId="34815" xr:uid="{25AEBF69-5131-4C97-84D9-A365C5B663AC}"/>
    <cellStyle name="Input 2 2 2 2 4" xfId="32648" xr:uid="{0B4CDB7E-25E0-493B-9F6C-4B7365BDA234}"/>
    <cellStyle name="Input 2 2 2 3" xfId="27253" xr:uid="{3752827D-2861-41A6-A28B-6B2CF39F2428}"/>
    <cellStyle name="Input 2 2 2 3 2" xfId="29655" xr:uid="{C3790066-0F26-479A-AB8B-D51A4E3CED52}"/>
    <cellStyle name="Input 2 2 2 3 2 2" xfId="34842" xr:uid="{0E1DDA60-15FD-4915-8172-1B2C755F96A6}"/>
    <cellStyle name="Input 2 2 2 3 3" xfId="32675" xr:uid="{A971312A-4C05-4015-9D05-90D24B297433}"/>
    <cellStyle name="Input 2 2 2 4" xfId="27311" xr:uid="{A229352E-60B8-490D-94F9-6BC38A9AB7EA}"/>
    <cellStyle name="Input 2 2 2 4 2" xfId="29669" xr:uid="{69C9C688-70E5-4423-9A5B-414EEDF06C51}"/>
    <cellStyle name="Input 2 2 2 4 2 2" xfId="34856" xr:uid="{7111FFD5-5C0A-4594-AE4C-A38387F7B8B7}"/>
    <cellStyle name="Input 2 2 2 4 3" xfId="32689" xr:uid="{D196478B-30F1-40A7-85E5-358F7FEBC34F}"/>
    <cellStyle name="Input 2 2 2 5" xfId="23100" xr:uid="{CF346E2F-BA94-4C4E-A3AD-604275662900}"/>
    <cellStyle name="Input 2 2 2 5 2" xfId="29102" xr:uid="{B13F28C5-FC1C-4565-B6F2-0BAB592657EF}"/>
    <cellStyle name="Input 2 2 2 5 2 2" xfId="34310" xr:uid="{105B7C2A-FCE8-419E-B702-4628B1A7BE30}"/>
    <cellStyle name="Input 2 2 2 5 3" xfId="32139" xr:uid="{0DFD9D5E-0B28-4E04-93A4-74F764918887}"/>
    <cellStyle name="Input 2 2 2 6" xfId="27627" xr:uid="{81A29576-DE4F-4A59-817F-77C4A003A4E3}"/>
    <cellStyle name="Input 2 2 2 6 2" xfId="29839" xr:uid="{738B2688-FF3B-477C-B7EC-39DF3FDC2FC1}"/>
    <cellStyle name="Input 2 2 2 6 2 2" xfId="35002" xr:uid="{4B4329F1-1A74-4FC0-9E86-D03319577043}"/>
    <cellStyle name="Input 2 2 2 6 3" xfId="32842" xr:uid="{5542CF60-FC7B-4B8C-ADD5-6E2F38F8EFA5}"/>
    <cellStyle name="Input 2 2 2 7" xfId="28323" xr:uid="{839BCF08-B69D-4D36-804B-9955C9A04D76}"/>
    <cellStyle name="Input 2 2 2 7 2" xfId="33536" xr:uid="{DD861599-FEF2-40F7-AF42-8EF104EFF8AB}"/>
    <cellStyle name="Input 2 2 2 8" xfId="31425" xr:uid="{04272E97-4CF7-4C30-8B4B-F72F4FAFC607}"/>
    <cellStyle name="Input 2 2 2 9" xfId="36367" xr:uid="{B51886DC-AEBA-44D4-84A6-721BBEB64B07}"/>
    <cellStyle name="Input 2 2 3" xfId="4866" xr:uid="{68332CDE-6E87-403F-A8D2-8EC4CA70DC9B}"/>
    <cellStyle name="Input 2 2 3 2" xfId="27180" xr:uid="{3B1DA961-1E16-4514-B62C-F21ABFE72E7D}"/>
    <cellStyle name="Input 2 2 3 2 2" xfId="29622" xr:uid="{40E0DE99-5169-4ED0-8F05-AD2A04EF64D4}"/>
    <cellStyle name="Input 2 2 3 2 2 2" xfId="34814" xr:uid="{2F8958E9-B11A-4937-9824-DEAE348F607F}"/>
    <cellStyle name="Input 2 2 3 2 3" xfId="32647" xr:uid="{CE49EFA0-1C6D-4329-9E69-16E816DC90E9}"/>
    <cellStyle name="Input 2 2 3 3" xfId="27458" xr:uid="{CBEF6601-6D67-4448-9B11-84EA7A9B4EB7}"/>
    <cellStyle name="Input 2 2 3 3 2" xfId="29722" xr:uid="{CB8EE132-46F8-4148-9B72-75291ADC0BC7}"/>
    <cellStyle name="Input 2 2 3 3 2 2" xfId="34897" xr:uid="{5F6DC665-CB8E-416E-9022-58AFAD3C1F4C}"/>
    <cellStyle name="Input 2 2 3 3 3" xfId="32736" xr:uid="{3759FE38-E2A8-43A4-B7FE-C622D9E04B64}"/>
    <cellStyle name="Input 2 2 3 4" xfId="27628" xr:uid="{2BBE2900-B8F5-46FD-965A-FAA14B2D3501}"/>
    <cellStyle name="Input 2 2 3 4 2" xfId="29840" xr:uid="{F44B330C-F93D-4BCD-9BC3-0ED6491D1837}"/>
    <cellStyle name="Input 2 2 3 4 2 2" xfId="35003" xr:uid="{C1C2929D-9982-4C93-9A0E-6D72F0641181}"/>
    <cellStyle name="Input 2 2 3 4 3" xfId="32843" xr:uid="{B1C6C9EF-6911-41C4-AED8-25397CE323DB}"/>
    <cellStyle name="Input 2 2 3 5" xfId="28322" xr:uid="{0BBBAFAF-CD70-41D7-8836-747FCF304AE7}"/>
    <cellStyle name="Input 2 2 3 5 2" xfId="33535" xr:uid="{00526B54-8B11-4194-AC3C-2FA00DCF22A3}"/>
    <cellStyle name="Input 2 2 3 6" xfId="31426" xr:uid="{F6D51DFC-07B8-41C4-8A1A-F09216808865}"/>
    <cellStyle name="Input 2 2 3 7" xfId="39651" xr:uid="{355BB5B6-1FAE-4DD9-9FD4-BC430B1F8F37}"/>
    <cellStyle name="Input 2 2 4" xfId="27252" xr:uid="{7F7CCB79-E408-46C4-AF71-70BEC34ACC2F}"/>
    <cellStyle name="Input 2 2 4 2" xfId="29654" xr:uid="{32D63A23-C515-4BC8-89AD-83DF747C5CF0}"/>
    <cellStyle name="Input 2 2 4 2 2" xfId="34841" xr:uid="{D3D18EF5-538F-4151-A487-0F5944234B77}"/>
    <cellStyle name="Input 2 2 4 3" xfId="32674" xr:uid="{8B4CDF5C-A888-4E21-AB51-DD2A811C821C}"/>
    <cellStyle name="Input 2 2 5" xfId="27310" xr:uid="{17C3FDF2-08D9-4266-A724-D69678DE1444}"/>
    <cellStyle name="Input 2 2 5 2" xfId="29668" xr:uid="{1C8E42BB-342E-4654-90EB-DEA788021180}"/>
    <cellStyle name="Input 2 2 5 2 2" xfId="34855" xr:uid="{125FA693-AF32-4851-8FFB-1804881B7F4D}"/>
    <cellStyle name="Input 2 2 5 3" xfId="32688" xr:uid="{396DA01E-1489-44DD-9811-31732BAAC8F1}"/>
    <cellStyle name="Input 2 2 6" xfId="23099" xr:uid="{8310AECE-CF73-496E-8454-47426EB28B1E}"/>
    <cellStyle name="Input 2 2 6 2" xfId="29101" xr:uid="{F4403E4C-A3CA-445F-9BB3-215E4D8FCD45}"/>
    <cellStyle name="Input 2 2 6 2 2" xfId="34309" xr:uid="{7FFCB521-FE06-446D-8B55-CE210FA1DC7E}"/>
    <cellStyle name="Input 2 2 6 3" xfId="32138" xr:uid="{67C3F427-6813-4FCE-BD92-835CAB04F411}"/>
    <cellStyle name="Input 2 2 7" xfId="27626" xr:uid="{EE13A781-5034-442F-8BCB-344333A59AB6}"/>
    <cellStyle name="Input 2 2 7 2" xfId="29838" xr:uid="{C47A918A-2882-4743-B13A-4F4BBBBCE960}"/>
    <cellStyle name="Input 2 2 7 2 2" xfId="35001" xr:uid="{D252C097-BAB0-4D9A-BC96-303F75550DA2}"/>
    <cellStyle name="Input 2 2 7 3" xfId="32841" xr:uid="{13C17C88-93B9-4A8E-9424-443D87ABC9B4}"/>
    <cellStyle name="Input 2 2 8" xfId="28324" xr:uid="{AF8CDEC6-1059-444D-B217-8B938F2787CD}"/>
    <cellStyle name="Input 2 2 8 2" xfId="33537" xr:uid="{2EA5E442-A4A4-40E0-B21C-F5892C691E96}"/>
    <cellStyle name="Input 2 2 9" xfId="30561" xr:uid="{5BB4C9F7-9470-4C18-A419-D642124BF837}"/>
    <cellStyle name="Input 2 3" xfId="765" xr:uid="{C5C1B75A-A6F7-413A-BE5F-674CD911636A}"/>
    <cellStyle name="Input 2 3 10" xfId="54484" xr:uid="{4422109B-C110-48CA-9371-1674A528D4E6}"/>
    <cellStyle name="Input 2 3 2" xfId="4868" xr:uid="{606C8743-9293-44A5-8649-3317DB7C2C13}"/>
    <cellStyle name="Input 2 3 2 2" xfId="27182" xr:uid="{514FE9F5-391E-4AEF-8DA1-1B32705362A1}"/>
    <cellStyle name="Input 2 3 2 2 2" xfId="29624" xr:uid="{A0056AC7-3797-41FE-B93F-2DB528233B82}"/>
    <cellStyle name="Input 2 3 2 2 2 2" xfId="34816" xr:uid="{D59EB3B1-261A-43BB-B696-E9C73BB3B7D4}"/>
    <cellStyle name="Input 2 3 2 2 3" xfId="32649" xr:uid="{45EB3408-1DA7-4D73-8EA4-77CB50EBA765}"/>
    <cellStyle name="Input 2 3 2 3" xfId="27460" xr:uid="{2AD9FFF1-C87D-4E89-8A6A-87FAD79B5B75}"/>
    <cellStyle name="Input 2 3 2 3 2" xfId="29724" xr:uid="{18BD3F12-3BAB-4385-91EE-1EC46FE419DD}"/>
    <cellStyle name="Input 2 3 2 3 2 2" xfId="34899" xr:uid="{3045E81D-C5BB-4049-B78F-737D404201E4}"/>
    <cellStyle name="Input 2 3 2 3 3" xfId="32738" xr:uid="{83B18361-AE81-480F-B6F8-7C5CA9112265}"/>
    <cellStyle name="Input 2 3 2 4" xfId="27629" xr:uid="{892F6308-67AA-4AAD-9A34-A6A619096246}"/>
    <cellStyle name="Input 2 3 2 4 2" xfId="29841" xr:uid="{C9B6BED9-37C7-4E44-8BD3-6EBB0A5C6E50}"/>
    <cellStyle name="Input 2 3 2 4 2 2" xfId="35004" xr:uid="{B3FC699D-8DC4-4108-8D9D-51B30B36D349}"/>
    <cellStyle name="Input 2 3 2 4 3" xfId="32844" xr:uid="{1F7AEC9A-1BF4-4736-BED0-EF6A5EE9A0B0}"/>
    <cellStyle name="Input 2 3 2 5" xfId="28321" xr:uid="{C134BAD4-04FE-4EE0-B350-8FA6DC246384}"/>
    <cellStyle name="Input 2 3 2 5 2" xfId="33534" xr:uid="{71A00AE6-093B-4098-AEC4-3BCD9A92DFDF}"/>
    <cellStyle name="Input 2 3 2 6" xfId="31427" xr:uid="{BA6293DE-603A-4CEA-836B-0C65993A9551}"/>
    <cellStyle name="Input 2 3 2 7" xfId="36366" xr:uid="{52F558C7-77E2-4E5E-80A1-468E42F97720}"/>
    <cellStyle name="Input 2 3 2 8" xfId="39653" xr:uid="{3E70F310-140E-4D05-99E8-CD35D930A03A}"/>
    <cellStyle name="Input 2 3 3" xfId="4869" xr:uid="{2C847C17-1EDE-4DC7-9BDE-E80B5D45EEB4}"/>
    <cellStyle name="Input 2 3 3 2" xfId="27254" xr:uid="{5157CEF3-EA20-4DD8-A351-2DEE1D339AC3}"/>
    <cellStyle name="Input 2 3 3 2 2" xfId="29656" xr:uid="{80801EDF-7A72-47C4-BE3A-04A2974DFAC2}"/>
    <cellStyle name="Input 2 3 3 2 2 2" xfId="34843" xr:uid="{6699DA94-4A2A-4B6C-B959-9FECB0A39B33}"/>
    <cellStyle name="Input 2 3 3 2 3" xfId="32676" xr:uid="{F23CCA28-1884-4B5B-A4F8-F9EB53FBDDBE}"/>
    <cellStyle name="Input 2 3 3 3" xfId="39654" xr:uid="{667BCA1C-B79B-4073-82B3-9C22E388D3E7}"/>
    <cellStyle name="Input 2 3 4" xfId="4870" xr:uid="{24233D0A-519C-474A-BAB1-103696AD90F4}"/>
    <cellStyle name="Input 2 3 4 2" xfId="27312" xr:uid="{03C0E0F4-8C28-4DC4-B360-14F591869F24}"/>
    <cellStyle name="Input 2 3 4 2 2" xfId="29670" xr:uid="{C7789F00-7288-4B05-A7C1-CA36F0354433}"/>
    <cellStyle name="Input 2 3 4 2 2 2" xfId="34857" xr:uid="{0D55DCB7-E9CD-4DC4-A5DA-5306124AC5AF}"/>
    <cellStyle name="Input 2 3 4 2 3" xfId="32690" xr:uid="{7437EE79-FF6E-4D9E-8F90-5B056047F87B}"/>
    <cellStyle name="Input 2 3 4 3" xfId="27630" xr:uid="{706C6B08-9515-4149-87D1-2B5CF93AE319}"/>
    <cellStyle name="Input 2 3 4 3 2" xfId="29842" xr:uid="{DAD969FC-EA26-4B86-9D80-E8713C7AEFF2}"/>
    <cellStyle name="Input 2 3 4 3 2 2" xfId="35005" xr:uid="{5B270485-B102-4DD3-980E-01E576D42B8D}"/>
    <cellStyle name="Input 2 3 4 3 3" xfId="32845" xr:uid="{49D5612A-59D6-482C-9C0D-ADCB9F5B0FF4}"/>
    <cellStyle name="Input 2 3 4 4" xfId="28320" xr:uid="{77BAEA8A-739D-472E-994A-4DDDB8841805}"/>
    <cellStyle name="Input 2 3 4 4 2" xfId="33533" xr:uid="{4C33A7B6-4DF0-4FD2-8CED-71229DFD3D1F}"/>
    <cellStyle name="Input 2 3 4 5" xfId="31428" xr:uid="{815930F8-7020-4029-B897-1F61AD5DD3A4}"/>
    <cellStyle name="Input 2 3 4 6" xfId="39655" xr:uid="{A4BC0408-9215-48DC-A24C-33DAAD0ACBAA}"/>
    <cellStyle name="Input 2 3 5" xfId="23101" xr:uid="{CD853870-ABDC-4BBB-B512-A7AED38F6B4B}"/>
    <cellStyle name="Input 2 3 5 2" xfId="29103" xr:uid="{553BDEE8-AB25-4E2E-A930-1E429EAF6B41}"/>
    <cellStyle name="Input 2 3 5 2 2" xfId="34311" xr:uid="{49631E63-C760-4D71-BFA1-C91BE7A14839}"/>
    <cellStyle name="Input 2 3 5 3" xfId="32140" xr:uid="{83CB2C55-6879-451C-9B49-6FD3AAEC5312}"/>
    <cellStyle name="Input 2 3 6" xfId="30562" xr:uid="{9197C31F-CC0A-430F-B044-866E3EC50231}"/>
    <cellStyle name="Input 2 3 7" xfId="36199" xr:uid="{6BBCE4E6-B28E-46B3-BA1F-B249FFBBBAA2}"/>
    <cellStyle name="Input 2 3 8" xfId="39652" xr:uid="{B67DCB94-12CC-48B3-93F1-5B25E607EA0C}"/>
    <cellStyle name="Input 2 3 9" xfId="4867" xr:uid="{B5540B1C-EE4E-4CB2-A4A4-FC6AC5FE82B7}"/>
    <cellStyle name="Input 2 4" xfId="766" xr:uid="{1A5E8BE1-1D78-4D7C-B473-14D1C373D3B5}"/>
    <cellStyle name="Input 2 4 10" xfId="54485" xr:uid="{27DE493F-993C-4723-BA48-A3C4BBD8C5BC}"/>
    <cellStyle name="Input 2 4 2" xfId="27160" xr:uid="{70440293-5F8A-4917-8073-129E69B5C1B5}"/>
    <cellStyle name="Input 2 4 2 2" xfId="29604" xr:uid="{43DF5834-E7C9-496E-89A4-636ABD9541AC}"/>
    <cellStyle name="Input 2 4 2 2 2" xfId="34797" xr:uid="{F8133CDD-2333-4C45-A30F-336DDD02EBBD}"/>
    <cellStyle name="Input 2 4 2 3" xfId="32630" xr:uid="{6421DA28-8CFC-4DC1-B0AE-E30E83545041}"/>
    <cellStyle name="Input 2 4 2 4" xfId="36361" xr:uid="{9C1CDCAA-B0B7-46DD-AADE-63365A9EBD3D}"/>
    <cellStyle name="Input 2 4 3" xfId="27438" xr:uid="{CBF2BAC9-7483-4643-A5E1-48D1C71818A8}"/>
    <cellStyle name="Input 2 4 3 2" xfId="29703" xr:uid="{66851446-CEC0-4524-993C-B04466CF34BE}"/>
    <cellStyle name="Input 2 4 3 2 2" xfId="34880" xr:uid="{ADF24E7E-173C-4D98-A144-83B56A2B6ECE}"/>
    <cellStyle name="Input 2 4 3 3" xfId="32719" xr:uid="{1A2F7024-7D9E-400B-8EA9-B816EE15B9B5}"/>
    <cellStyle name="Input 2 4 4" xfId="27631" xr:uid="{26128735-9EF1-44F8-8AA9-1830218704ED}"/>
    <cellStyle name="Input 2 4 4 2" xfId="29843" xr:uid="{49CBEF73-C125-4FD2-B5CF-1E8ECFA984ED}"/>
    <cellStyle name="Input 2 4 4 2 2" xfId="35006" xr:uid="{8CAEA3FF-2B2B-4DC5-AB9D-58F0EA894D95}"/>
    <cellStyle name="Input 2 4 4 3" xfId="32846" xr:uid="{27B5459D-FC35-4631-8352-8070C85CC026}"/>
    <cellStyle name="Input 2 4 5" xfId="28319" xr:uid="{03C48073-F352-4128-A10E-25B560C23D70}"/>
    <cellStyle name="Input 2 4 5 2" xfId="33532" xr:uid="{7BA6F18A-3CEE-417C-856B-A99B61DE7BEF}"/>
    <cellStyle name="Input 2 4 6" xfId="30563" xr:uid="{D8E8E62F-481F-4EA2-96F5-D2E65B993DE4}"/>
    <cellStyle name="Input 2 4 7" xfId="36200" xr:uid="{CF73C0C5-67D9-44F4-883C-F694790377DA}"/>
    <cellStyle name="Input 2 4 8" xfId="39656" xr:uid="{96F8E797-9C5C-4955-84B7-8BE309C19FA5}"/>
    <cellStyle name="Input 2 4 9" xfId="4871" xr:uid="{1BE0E7C9-EA56-4873-B8F5-48F10276990B}"/>
    <cellStyle name="Input 2 5" xfId="767" xr:uid="{280581F8-A70F-4F44-989C-D23E7D3EF23D}"/>
    <cellStyle name="Input 2 5 2" xfId="27232" xr:uid="{7186C253-DE70-4196-9E50-4ED9E453AFB7}"/>
    <cellStyle name="Input 2 5 2 2" xfId="29635" xr:uid="{5806F99E-BD26-4887-90DB-BCA0B97A7CA8}"/>
    <cellStyle name="Input 2 5 2 2 2" xfId="34824" xr:uid="{DB54F343-4FAE-4A92-9480-FE6B831AE9A5}"/>
    <cellStyle name="Input 2 5 2 3" xfId="32657" xr:uid="{A3101E3A-BBA2-41E0-9906-BACD54E17C3C}"/>
    <cellStyle name="Input 2 5 2 4" xfId="36362" xr:uid="{ECB18FED-62F2-4C80-BCB1-9C8D548244EC}"/>
    <cellStyle name="Input 2 5 3" xfId="27632" xr:uid="{61D7899E-964F-4401-A084-6EA30B0CCC6C}"/>
    <cellStyle name="Input 2 5 3 2" xfId="29844" xr:uid="{9D2C5FFB-1810-4EAB-91FD-F6995F3AE5B0}"/>
    <cellStyle name="Input 2 5 3 2 2" xfId="35007" xr:uid="{4FF4502F-22BD-4100-856D-49E328FBDC8A}"/>
    <cellStyle name="Input 2 5 3 3" xfId="32847" xr:uid="{36C08F6B-BB35-43B3-BD20-0AF185BA56F3}"/>
    <cellStyle name="Input 2 5 4" xfId="28318" xr:uid="{0F778CB6-F688-4FF4-B4C1-B4CDDE90518B}"/>
    <cellStyle name="Input 2 5 4 2" xfId="33531" xr:uid="{ED18A3F9-C8B5-4AD1-9AFC-4EA2D1DA1DC0}"/>
    <cellStyle name="Input 2 5 5" xfId="30564" xr:uid="{80A795D2-5465-4F87-9D53-E60EC885B903}"/>
    <cellStyle name="Input 2 5 6" xfId="36201" xr:uid="{B762EF07-E4FA-426C-9788-E8F13E391B3A}"/>
    <cellStyle name="Input 2 5 7" xfId="39657" xr:uid="{06963838-C744-4A2C-BCC3-A6ED943ADD15}"/>
    <cellStyle name="Input 2 5 8" xfId="4872" xr:uid="{6900F5BF-80BD-4008-90B5-A37573719534}"/>
    <cellStyle name="Input 2 5 9" xfId="54486" xr:uid="{E9CD6231-3F28-4236-97F5-EE721F3713B8}"/>
    <cellStyle name="Input 2 6" xfId="768" xr:uid="{623F599F-532D-4F6B-A1C5-CA6991EE93E8}"/>
    <cellStyle name="Input 2 6 2" xfId="27309" xr:uid="{86C25A9C-742B-458B-85EB-662280249D3D}"/>
    <cellStyle name="Input 2 6 2 2" xfId="29667" xr:uid="{A2721FEB-0E6A-4078-88CF-B6A4A0625408}"/>
    <cellStyle name="Input 2 6 2 2 2" xfId="34854" xr:uid="{378FCCA1-49B6-418D-8152-297A6BC09CCA}"/>
    <cellStyle name="Input 2 6 2 3" xfId="32687" xr:uid="{13B097EF-EF96-48DB-AD66-6A1BFEFDA63D}"/>
    <cellStyle name="Input 2 6 2 4" xfId="36365" xr:uid="{196D9CFE-EA52-4E52-B837-70D830941B19}"/>
    <cellStyle name="Input 2 6 3" xfId="27633" xr:uid="{F0DB4BE3-C52B-48AB-AE13-1085629E1A1F}"/>
    <cellStyle name="Input 2 6 3 2" xfId="29845" xr:uid="{A5A9B7A0-AC57-4070-A35A-5596558C7342}"/>
    <cellStyle name="Input 2 6 3 2 2" xfId="35008" xr:uid="{B2F17562-C0A3-45D8-B338-59487197DB11}"/>
    <cellStyle name="Input 2 6 3 3" xfId="32848" xr:uid="{D2AE16CC-5D86-4FEE-9334-4D1903E76463}"/>
    <cellStyle name="Input 2 6 4" xfId="28317" xr:uid="{0EBE3AEA-FFE4-4FA1-ADA7-17F8DFB2489B}"/>
    <cellStyle name="Input 2 6 4 2" xfId="33530" xr:uid="{DD44005E-9A3D-4749-A089-E651D8270DAD}"/>
    <cellStyle name="Input 2 6 5" xfId="30565" xr:uid="{F041AA8C-C566-41E3-8ADA-D754CD53829A}"/>
    <cellStyle name="Input 2 6 6" xfId="36202" xr:uid="{A5C7344D-DD65-48F9-990A-D2356C18B5E6}"/>
    <cellStyle name="Input 2 6 7" xfId="39658" xr:uid="{3C28E665-3511-43FB-AFF5-8EB00E19CB77}"/>
    <cellStyle name="Input 2 6 8" xfId="4873" xr:uid="{C6DD9F46-AB22-44E8-85E5-3C7DDBEEB2DF}"/>
    <cellStyle name="Input 2 6 9" xfId="54487" xr:uid="{72A097B9-5D36-44C8-800D-CA9F8D08C764}"/>
    <cellStyle name="Input 2 7" xfId="769" xr:uid="{8A7F2EE3-8C09-4F99-9577-83772321C04F}"/>
    <cellStyle name="Input 2 7 2" xfId="27634" xr:uid="{9D8BBA61-2735-4791-A2FE-BF975B67E1B4}"/>
    <cellStyle name="Input 2 7 2 2" xfId="29846" xr:uid="{A10CBFD2-B44B-4978-844D-0C8C74C5A135}"/>
    <cellStyle name="Input 2 7 2 2 2" xfId="35009" xr:uid="{EB006D8E-4CD8-43C6-8E78-D260ED9B515F}"/>
    <cellStyle name="Input 2 7 2 3" xfId="32849" xr:uid="{315E6115-0B9B-4453-9988-FD00E6CF862D}"/>
    <cellStyle name="Input 2 7 2 4" xfId="36418" xr:uid="{56E2C252-135F-41F5-A365-8EA29AC789E3}"/>
    <cellStyle name="Input 2 7 3" xfId="28316" xr:uid="{C0C8D969-32DD-415D-86F7-BF5B38905764}"/>
    <cellStyle name="Input 2 7 3 2" xfId="33529" xr:uid="{B4D9A9B2-1223-4536-8026-FF08BD10C65C}"/>
    <cellStyle name="Input 2 7 4" xfId="30566" xr:uid="{C1565EDC-F68A-4B81-9F86-99AE1EB5B50F}"/>
    <cellStyle name="Input 2 7 5" xfId="36203" xr:uid="{D5FBC856-EDDA-4151-9574-CF4A9BBAD869}"/>
    <cellStyle name="Input 2 7 6" xfId="39659" xr:uid="{178AAF97-EE90-4501-9B1A-DC4909EA0A57}"/>
    <cellStyle name="Input 2 7 7" xfId="4874" xr:uid="{E41C864A-F6F7-4E2D-AA7C-49294FE95E2C}"/>
    <cellStyle name="Input 2 7 8" xfId="54488" xr:uid="{E2FF7E1C-2A5B-436F-AEB4-FF21941E3CE1}"/>
    <cellStyle name="Input 2 8" xfId="770" xr:uid="{50C3E0A3-161D-4281-B641-649FEAD97864}"/>
    <cellStyle name="Input 2 8 2" xfId="27635" xr:uid="{2476B103-0E99-466C-8B20-DBABE7D2D24A}"/>
    <cellStyle name="Input 2 8 2 2" xfId="29847" xr:uid="{083BE948-BEF4-4CB7-8CB9-7A6CA826B173}"/>
    <cellStyle name="Input 2 8 2 2 2" xfId="35010" xr:uid="{B3C750B5-2ADB-4F89-9AED-B6A1A6296E7D}"/>
    <cellStyle name="Input 2 8 2 3" xfId="32850" xr:uid="{E98354A1-AC05-4A81-85F7-93F4F28FF83F}"/>
    <cellStyle name="Input 2 8 2 4" xfId="36416" xr:uid="{AFC815A8-EE62-43E5-8655-4A34838101ED}"/>
    <cellStyle name="Input 2 8 3" xfId="28315" xr:uid="{17F6F112-664D-4652-A110-ADAABABD3920}"/>
    <cellStyle name="Input 2 8 3 2" xfId="33528" xr:uid="{EC207D0B-B2E7-451E-A4D8-D00869EEA0E3}"/>
    <cellStyle name="Input 2 8 4" xfId="30567" xr:uid="{650172D9-F999-45A6-A84E-894D73094625}"/>
    <cellStyle name="Input 2 8 5" xfId="36204" xr:uid="{D6D6A85D-C72E-43E7-B626-76F99FEF08B2}"/>
    <cellStyle name="Input 2 8 6" xfId="39660" xr:uid="{81165802-E629-4702-9A7B-F32F585DCB22}"/>
    <cellStyle name="Input 2 8 7" xfId="4875" xr:uid="{C1CC34AE-92B3-469F-9472-440DCC9BEF63}"/>
    <cellStyle name="Input 2 8 8" xfId="54489" xr:uid="{480FF0E2-EE15-469B-8459-2B41C5F54709}"/>
    <cellStyle name="Input 2 9" xfId="771" xr:uid="{181AEA1D-51A9-4E26-977C-BD8E16FD0F64}"/>
    <cellStyle name="Input 2 9 2" xfId="27636" xr:uid="{26FE5E58-6308-4A77-A362-2A5871EF5362}"/>
    <cellStyle name="Input 2 9 2 2" xfId="29848" xr:uid="{F85380B4-4A8D-4341-B4E3-61C51480FCAA}"/>
    <cellStyle name="Input 2 9 2 2 2" xfId="35011" xr:uid="{1F6C37A5-DA89-4541-8F64-CD91C21B2661}"/>
    <cellStyle name="Input 2 9 2 3" xfId="32851" xr:uid="{AFFABAD4-49E4-449D-8684-6D43439B9C53}"/>
    <cellStyle name="Input 2 9 2 4" xfId="36364" xr:uid="{20F3E3C2-6FFC-4AC5-ADF1-9BF26776BC8D}"/>
    <cellStyle name="Input 2 9 3" xfId="28314" xr:uid="{6E2FFE5E-BA46-4AA8-BDD5-FA55F77D9604}"/>
    <cellStyle name="Input 2 9 3 2" xfId="33527" xr:uid="{6D2DBC0F-FE4A-40CA-921D-449065D8316F}"/>
    <cellStyle name="Input 2 9 4" xfId="30568" xr:uid="{DED74C13-B553-4AF4-A5B6-B103452A161B}"/>
    <cellStyle name="Input 2 9 5" xfId="36205" xr:uid="{DDC97DC9-2112-4F7F-9B7F-15717711A30D}"/>
    <cellStyle name="Input 2 9 6" xfId="39661" xr:uid="{1287206C-90E5-4E2B-A1AF-4B12AF927A53}"/>
    <cellStyle name="Input 2 9 7" xfId="4876" xr:uid="{5A56F041-E030-451F-8E95-760F0614F5E6}"/>
    <cellStyle name="Input 2 9 8" xfId="54490" xr:uid="{759623C3-1754-4BCA-960C-C41EB6A88337}"/>
    <cellStyle name="Input 2_PrimaryEnergyPrices_TIMES" xfId="4877" xr:uid="{BAD0D626-9D59-41D2-B639-D3B24443D2A3}"/>
    <cellStyle name="Input 20 2" xfId="4878" xr:uid="{7AEF0714-BFFC-4203-A2BA-35D21ECB5F1E}"/>
    <cellStyle name="Input 20 2 2" xfId="27637" xr:uid="{69EBF42A-79A5-4C5D-91C2-E97FEC220FDF}"/>
    <cellStyle name="Input 20 2 2 2" xfId="29849" xr:uid="{40854240-75CD-42A7-80F7-52DDB61558B6}"/>
    <cellStyle name="Input 20 2 2 2 2" xfId="35012" xr:uid="{02143AFA-3EAB-47B2-86C1-5521515EB0D9}"/>
    <cellStyle name="Input 20 2 2 3" xfId="32852" xr:uid="{7A124841-ADC6-4C53-88CB-0F1E1B7A35CE}"/>
    <cellStyle name="Input 20 2 3" xfId="28313" xr:uid="{299382D7-D7E2-4899-B920-D761DEF4E71D}"/>
    <cellStyle name="Input 20 2 3 2" xfId="33526" xr:uid="{E68F542D-74B0-4C9D-BF62-1FB91FE3E13A}"/>
    <cellStyle name="Input 20 2 4" xfId="31429" xr:uid="{27187DF2-1D65-4DAB-91A8-174AD18DCAE4}"/>
    <cellStyle name="Input 20 2 5" xfId="39662" xr:uid="{07462EB0-3324-4BAC-9C6C-80230EC84526}"/>
    <cellStyle name="Input 21 2" xfId="4879" xr:uid="{385C7125-8779-4FE4-BE86-3457355E89AE}"/>
    <cellStyle name="Input 21 2 2" xfId="27638" xr:uid="{D6661077-7F27-4787-A12E-6AFF3D596B5C}"/>
    <cellStyle name="Input 21 2 2 2" xfId="29850" xr:uid="{0FA25551-0F63-41B6-AFD9-2943E6BF7BFA}"/>
    <cellStyle name="Input 21 2 2 2 2" xfId="35013" xr:uid="{9239252D-1CAB-492D-BAE9-98BB87E6354A}"/>
    <cellStyle name="Input 21 2 2 3" xfId="32853" xr:uid="{67661084-7DAD-43BF-B354-C687A7EDD84D}"/>
    <cellStyle name="Input 21 2 3" xfId="28312" xr:uid="{27521B29-DA8E-428D-B71C-236F8E6FCB5F}"/>
    <cellStyle name="Input 21 2 3 2" xfId="33525" xr:uid="{447EB413-3B36-4502-A446-EAE245F3D66E}"/>
    <cellStyle name="Input 21 2 4" xfId="31430" xr:uid="{CEA00A8A-AA60-4850-ABBB-5605D57A63D5}"/>
    <cellStyle name="Input 21 2 5" xfId="39663" xr:uid="{ECA08486-2907-43B3-B082-C26B851BBB3D}"/>
    <cellStyle name="Input 22 2" xfId="4880" xr:uid="{9134FEDA-1A4E-4E32-BF7E-4CEF22966135}"/>
    <cellStyle name="Input 22 2 2" xfId="27639" xr:uid="{FD0328D0-219E-4D2C-B4CB-26A2D7772E19}"/>
    <cellStyle name="Input 22 2 2 2" xfId="29851" xr:uid="{D1FF4C4C-0910-4BE4-9FF5-44DD0BFCE8ED}"/>
    <cellStyle name="Input 22 2 2 2 2" xfId="35014" xr:uid="{B28465A8-5A72-49D1-8482-81145E24D6E8}"/>
    <cellStyle name="Input 22 2 2 3" xfId="32854" xr:uid="{B546B153-1B86-49DF-87D1-8071E17A86CB}"/>
    <cellStyle name="Input 22 2 3" xfId="28311" xr:uid="{824C399E-EC10-4C9C-B0F1-9A27B7C5A7F5}"/>
    <cellStyle name="Input 22 2 3 2" xfId="33524" xr:uid="{B5F96A18-FB18-4DE6-83A7-C8AEE37F8F20}"/>
    <cellStyle name="Input 22 2 4" xfId="31431" xr:uid="{C0C5712A-FE67-47E5-9FB2-5847C49541EF}"/>
    <cellStyle name="Input 22 2 5" xfId="39664" xr:uid="{4EF266A7-599F-40CB-BD3C-C36D3643AE42}"/>
    <cellStyle name="Input 23 2" xfId="4881" xr:uid="{283C25D0-354C-4BF9-BCD4-782F02E43125}"/>
    <cellStyle name="Input 23 2 2" xfId="27640" xr:uid="{4352FF22-559D-4907-AFB5-68D43F938537}"/>
    <cellStyle name="Input 23 2 2 2" xfId="29852" xr:uid="{B163CDFB-B246-471C-BB91-3167A4F98B8D}"/>
    <cellStyle name="Input 23 2 2 2 2" xfId="35015" xr:uid="{6AB156BB-19EF-4E7C-A243-226EA6D7F442}"/>
    <cellStyle name="Input 23 2 2 3" xfId="32855" xr:uid="{9A895C9D-2FA5-4348-825D-6457C9CE3B6E}"/>
    <cellStyle name="Input 23 2 3" xfId="28310" xr:uid="{74116ED8-0FE7-4A87-AFB6-244A96A2677D}"/>
    <cellStyle name="Input 23 2 3 2" xfId="33523" xr:uid="{E222125F-0E1B-4672-8D51-E833EE1C1E6E}"/>
    <cellStyle name="Input 23 2 4" xfId="31432" xr:uid="{9D09AD4E-150B-46C5-A697-11E887FBEF8A}"/>
    <cellStyle name="Input 23 2 5" xfId="39665" xr:uid="{4745DDBB-6313-413A-A0DD-2312E283AE9F}"/>
    <cellStyle name="Input 24 2" xfId="4882" xr:uid="{FA052969-D992-4D7B-BBAF-97CCCB50C331}"/>
    <cellStyle name="Input 24 2 2" xfId="27641" xr:uid="{3CDC5BEC-3C33-471A-A353-A39A0DC8E9D2}"/>
    <cellStyle name="Input 24 2 2 2" xfId="29853" xr:uid="{C0A7D351-D06A-4E21-ADFB-C0850B4DC9C2}"/>
    <cellStyle name="Input 24 2 2 2 2" xfId="35016" xr:uid="{1F864D13-0654-4645-A3B7-38BD38108B12}"/>
    <cellStyle name="Input 24 2 2 3" xfId="32856" xr:uid="{EDE0AB3A-FF75-4DB3-8C63-4D03A38D41AD}"/>
    <cellStyle name="Input 24 2 3" xfId="28309" xr:uid="{55405D6F-800C-407A-B536-53E57AC19DD5}"/>
    <cellStyle name="Input 24 2 3 2" xfId="33522" xr:uid="{D7804554-DDF0-4CAF-B5B7-8222AA863BB0}"/>
    <cellStyle name="Input 24 2 4" xfId="31433" xr:uid="{D23C8D3C-548E-4AE9-BBD7-D6710CA8459A}"/>
    <cellStyle name="Input 24 2 5" xfId="39666" xr:uid="{7C82144A-D4E3-400D-A74F-BECBBAB936D5}"/>
    <cellStyle name="Input 25 2" xfId="4883" xr:uid="{6A8B99F2-E2B9-4896-AB69-F55024D4415A}"/>
    <cellStyle name="Input 25 2 2" xfId="27642" xr:uid="{08614408-A661-418B-814E-218DDD6589EE}"/>
    <cellStyle name="Input 25 2 2 2" xfId="29854" xr:uid="{8E2CD2F9-A065-48EA-8B9E-F5D0A2E0EA55}"/>
    <cellStyle name="Input 25 2 2 2 2" xfId="35017" xr:uid="{B30BB1E6-62A4-4B3A-910F-4C78A7D69DA7}"/>
    <cellStyle name="Input 25 2 2 3" xfId="32857" xr:uid="{F523BC43-45AE-4B18-8ACC-FC8BC0031B61}"/>
    <cellStyle name="Input 25 2 3" xfId="28308" xr:uid="{5943F73B-95D6-47C1-A630-CE1DF74FD1FE}"/>
    <cellStyle name="Input 25 2 3 2" xfId="33521" xr:uid="{2905B113-03A3-45D4-8D89-50DA920FF111}"/>
    <cellStyle name="Input 25 2 4" xfId="31434" xr:uid="{FA5C2E11-F4EC-442D-A1A4-2A9041FB63F3}"/>
    <cellStyle name="Input 25 2 5" xfId="39667" xr:uid="{E207D611-391F-45C0-BC49-6A22F0E1C2D6}"/>
    <cellStyle name="Input 26 2" xfId="4884" xr:uid="{763D20BF-3525-4BB6-BAE8-CA1F68397200}"/>
    <cellStyle name="Input 26 2 2" xfId="27643" xr:uid="{46F837C7-7BAA-4633-95BC-C756135D11C5}"/>
    <cellStyle name="Input 26 2 2 2" xfId="29855" xr:uid="{430AA816-A1A8-492A-B3DF-2A8D2D640389}"/>
    <cellStyle name="Input 26 2 2 2 2" xfId="35018" xr:uid="{B7256597-739A-483E-903A-B34F1F5908AF}"/>
    <cellStyle name="Input 26 2 2 3" xfId="32858" xr:uid="{66C15AFD-579F-401C-BAEF-ACB8615F293E}"/>
    <cellStyle name="Input 26 2 3" xfId="28307" xr:uid="{6BD8D8DF-49B7-48CA-959D-E3586F526114}"/>
    <cellStyle name="Input 26 2 3 2" xfId="33520" xr:uid="{4DA22EC5-5DC7-4752-9D07-4C43BF5CD844}"/>
    <cellStyle name="Input 26 2 4" xfId="31435" xr:uid="{78F199B8-3AC8-49F0-BA8F-4F5B0172C9B1}"/>
    <cellStyle name="Input 26 2 5" xfId="39668" xr:uid="{BEEF1C68-828B-4641-B191-D3E67812BE96}"/>
    <cellStyle name="Input 27 2" xfId="4885" xr:uid="{F87F4FBD-1862-4F83-AFD5-B4B64EEF9D3B}"/>
    <cellStyle name="Input 27 2 2" xfId="27644" xr:uid="{8112CA3B-9727-47AA-8346-1F52F2F99F11}"/>
    <cellStyle name="Input 27 2 2 2" xfId="29856" xr:uid="{B2C777D7-4ECC-41B1-AF6A-95B96004AFB7}"/>
    <cellStyle name="Input 27 2 2 2 2" xfId="35019" xr:uid="{4C6A0F83-2162-4CE1-B92E-950BAC3141BF}"/>
    <cellStyle name="Input 27 2 2 3" xfId="32859" xr:uid="{623AAA3B-756B-4743-90FD-D5475C1CA21C}"/>
    <cellStyle name="Input 27 2 3" xfId="28306" xr:uid="{FDC17E25-9FDB-45F0-ADEB-18DF72E25930}"/>
    <cellStyle name="Input 27 2 3 2" xfId="33519" xr:uid="{441A3111-2E09-43A4-B4FE-D006B318EF51}"/>
    <cellStyle name="Input 27 2 4" xfId="31436" xr:uid="{F1E21A51-0DB7-4939-938B-F8AF1B726698}"/>
    <cellStyle name="Input 27 2 5" xfId="39669" xr:uid="{02311F7D-4FCB-4DE4-B594-D528C17E8C0A}"/>
    <cellStyle name="Input 28 2" xfId="4886" xr:uid="{3B463D96-4E57-4A67-A950-FD8C4DD0B3F7}"/>
    <cellStyle name="Input 28 2 2" xfId="27645" xr:uid="{D189E9D3-EFEB-4007-B61F-AB5B2A4DE589}"/>
    <cellStyle name="Input 28 2 2 2" xfId="29857" xr:uid="{DCDB91B1-713A-4A00-8D6A-C697E120D960}"/>
    <cellStyle name="Input 28 2 2 2 2" xfId="35020" xr:uid="{D7405197-9D95-42ED-A39E-D4C60478106D}"/>
    <cellStyle name="Input 28 2 2 3" xfId="32860" xr:uid="{D40DB1D9-A231-48E7-8BA3-248E511C76EA}"/>
    <cellStyle name="Input 28 2 3" xfId="28305" xr:uid="{F669494E-09A4-42DC-BFB5-8CA3F704E4B1}"/>
    <cellStyle name="Input 28 2 3 2" xfId="33518" xr:uid="{C14A0A59-6259-4ED5-AFE3-7648E01E5132}"/>
    <cellStyle name="Input 28 2 4" xfId="31437" xr:uid="{016BE74E-6BDB-4ED7-803D-C9300A4BFDA1}"/>
    <cellStyle name="Input 28 2 5" xfId="39670" xr:uid="{67835E14-5007-4D11-8CFA-E9284DC5E59F}"/>
    <cellStyle name="Input 29 2" xfId="4887" xr:uid="{C5A208B0-1B64-4044-943A-109E972E1CA5}"/>
    <cellStyle name="Input 29 2 2" xfId="27646" xr:uid="{E9990595-AF07-4611-8164-5D6E8A98DBCB}"/>
    <cellStyle name="Input 29 2 2 2" xfId="29858" xr:uid="{2BEBD82D-5E66-44E9-8FFF-86D451B05C61}"/>
    <cellStyle name="Input 29 2 2 2 2" xfId="35021" xr:uid="{19AD0BB4-F5B8-4093-869C-A3518992FF1D}"/>
    <cellStyle name="Input 29 2 2 3" xfId="32861" xr:uid="{895457A3-3F9D-4B90-8C9E-989E4FDFADD1}"/>
    <cellStyle name="Input 29 2 3" xfId="28304" xr:uid="{3AED25FC-4066-4463-B74D-CF7F7A93AADF}"/>
    <cellStyle name="Input 29 2 3 2" xfId="33517" xr:uid="{949051E6-426A-4D63-B326-74010282C6F8}"/>
    <cellStyle name="Input 29 2 4" xfId="31438" xr:uid="{BC34F439-02F9-46ED-BCDE-16A9FC1ED74E}"/>
    <cellStyle name="Input 29 2 5" xfId="39671" xr:uid="{3FDBEEB3-4AF6-4CDD-B9BF-9A32DCF9EDA2}"/>
    <cellStyle name="Input 3" xfId="772" xr:uid="{5DF61208-2056-460A-A74E-0AC0C05CCA9B}"/>
    <cellStyle name="Input 3 10" xfId="31439" xr:uid="{106D4DBA-2E5B-4641-BECF-FA6B634D8523}"/>
    <cellStyle name="Input 3 11" xfId="36206" xr:uid="{F3AC731F-8BFD-4469-BA8F-0125E8DB018F}"/>
    <cellStyle name="Input 3 12" xfId="39672" xr:uid="{B170385C-90D6-4B68-81F3-9BD5E6B9AEE4}"/>
    <cellStyle name="Input 3 13" xfId="4888" xr:uid="{A97CDEC5-B25C-4DE8-851F-47B69A3BEA01}"/>
    <cellStyle name="Input 3 14" xfId="54491" xr:uid="{CB5EE2F3-454D-457E-971B-991EEA6D8FBA}"/>
    <cellStyle name="Input 3 2" xfId="4889" xr:uid="{0A16D189-44CC-442B-83E0-8F3D24603DE1}"/>
    <cellStyle name="Input 3 2 10" xfId="39673" xr:uid="{C7C9B08C-3FB4-485B-9A75-040F43B43E57}"/>
    <cellStyle name="Input 3 2 2" xfId="27183" xr:uid="{225EC689-93DA-4AB1-B76E-76B95CC57D09}"/>
    <cellStyle name="Input 3 2 2 2" xfId="27461" xr:uid="{119525B4-ED40-4B8A-AABE-FB6A56665DA0}"/>
    <cellStyle name="Input 3 2 2 2 2" xfId="29725" xr:uid="{2AA57F58-CF24-44A0-8B8E-8C920B88CD57}"/>
    <cellStyle name="Input 3 2 2 2 2 2" xfId="34900" xr:uid="{DEB76D9F-2D49-44E6-B504-ECAF430075DF}"/>
    <cellStyle name="Input 3 2 2 2 3" xfId="32739" xr:uid="{98764CF0-F87F-4B15-9394-26EFDCF22E36}"/>
    <cellStyle name="Input 3 2 2 3" xfId="29625" xr:uid="{8642BFBE-6546-4971-B815-A167A8E62989}"/>
    <cellStyle name="Input 3 2 2 3 2" xfId="34817" xr:uid="{6A9891BA-1EE7-4838-8C67-2E6463D5402F}"/>
    <cellStyle name="Input 3 2 2 4" xfId="32650" xr:uid="{B078ECE2-989C-4F84-8245-4AD2641690F3}"/>
    <cellStyle name="Input 3 2 3" xfId="27255" xr:uid="{47CCB711-DCB8-4D84-B8FF-6DFC14694D7F}"/>
    <cellStyle name="Input 3 2 3 2" xfId="29657" xr:uid="{3CD42772-E070-4F70-A708-35657C5A8C46}"/>
    <cellStyle name="Input 3 2 3 2 2" xfId="34844" xr:uid="{4DB5C990-782F-4B2F-A9A0-6BE26C8F8099}"/>
    <cellStyle name="Input 3 2 3 3" xfId="32677" xr:uid="{A3C5AC76-3334-4461-A0C6-0DC85509DCFB}"/>
    <cellStyle name="Input 3 2 4" xfId="27314" xr:uid="{D3068260-82B4-482B-AB96-922C86DFB705}"/>
    <cellStyle name="Input 3 2 4 2" xfId="29672" xr:uid="{FCA692CA-42AA-46DC-97B4-C430A615727F}"/>
    <cellStyle name="Input 3 2 4 2 2" xfId="34859" xr:uid="{7BAAB978-8303-4987-8531-CB02ED422601}"/>
    <cellStyle name="Input 3 2 4 3" xfId="32692" xr:uid="{17AFB725-A176-4D4E-AB6C-437BD4CFBDC1}"/>
    <cellStyle name="Input 3 2 5" xfId="23102" xr:uid="{C25DEE04-5139-46B9-9150-D4AF352323D4}"/>
    <cellStyle name="Input 3 2 5 2" xfId="29104" xr:uid="{F5D7F4B3-0F86-4E1C-844E-B0686C77C065}"/>
    <cellStyle name="Input 3 2 5 2 2" xfId="34312" xr:uid="{CA6FF9B9-F3E5-4DD6-BFA3-FC3DB0CDB97C}"/>
    <cellStyle name="Input 3 2 5 3" xfId="32141" xr:uid="{735CE634-A57A-40C4-9678-9F43802920BB}"/>
    <cellStyle name="Input 3 2 6" xfId="27648" xr:uid="{1B524FAD-EE49-42EB-8D80-AED5526777B4}"/>
    <cellStyle name="Input 3 2 6 2" xfId="29860" xr:uid="{8B1A2FF4-5B1C-411C-9888-6104A4C6C584}"/>
    <cellStyle name="Input 3 2 6 2 2" xfId="35023" xr:uid="{B61911F1-B1D8-4337-B651-E290DEB03A0A}"/>
    <cellStyle name="Input 3 2 6 3" xfId="32863" xr:uid="{56A4F7B9-2B9F-4D03-9DA5-0501A1E3AECF}"/>
    <cellStyle name="Input 3 2 7" xfId="28302" xr:uid="{5F71D10C-32B2-40D9-A704-DDA1D632C5C9}"/>
    <cellStyle name="Input 3 2 7 2" xfId="33515" xr:uid="{36DDAF81-DF41-4FF8-BB0A-B1A85C9FD914}"/>
    <cellStyle name="Input 3 2 8" xfId="31440" xr:uid="{4FA80FA1-98F1-4419-9D16-64D7B61657C5}"/>
    <cellStyle name="Input 3 2 9" xfId="36363" xr:uid="{BC2F8B2D-7D1B-4B44-91E7-2BF8C36AF84E}"/>
    <cellStyle name="Input 3 3" xfId="4890" xr:uid="{BE842708-D073-4A65-A49A-1A2E336B35E4}"/>
    <cellStyle name="Input 3 3 2" xfId="23103" xr:uid="{676D0B5F-31DA-4202-BF1A-56A3C9F67B12}"/>
    <cellStyle name="Input 3 3 3" xfId="27649" xr:uid="{38881BAC-CFF1-4F84-8FAA-F3D1C022CBEA}"/>
    <cellStyle name="Input 3 3 3 2" xfId="29861" xr:uid="{E9C71AE7-5D07-43B1-AC33-76D4432B8C91}"/>
    <cellStyle name="Input 3 3 3 2 2" xfId="35024" xr:uid="{4C2801C7-D507-4AB6-BF79-F63074B64187}"/>
    <cellStyle name="Input 3 3 3 3" xfId="32864" xr:uid="{E27D9502-071B-4E39-96A6-121D75A4BACA}"/>
    <cellStyle name="Input 3 3 4" xfId="28301" xr:uid="{D4FF1EFE-EFAC-47A8-A053-C4D21C0C1BDB}"/>
    <cellStyle name="Input 3 3 4 2" xfId="33514" xr:uid="{3D44413F-C201-48B1-9D8B-2467C03A1E3F}"/>
    <cellStyle name="Input 3 3 5" xfId="31441" xr:uid="{9F2B269A-1B69-4623-84F5-B0EEC9541BE5}"/>
    <cellStyle name="Input 3 3 6" xfId="39674" xr:uid="{D5F06FDD-F978-4CA2-8924-FA0F43043B8B}"/>
    <cellStyle name="Input 3 4" xfId="4891" xr:uid="{B2AD5319-3EA8-44A2-AEE2-4DA8582CAEAF}"/>
    <cellStyle name="Input 3 4 2" xfId="27313" xr:uid="{240C52E7-E4DB-4E76-A5BA-9B471C7FCA15}"/>
    <cellStyle name="Input 3 4 2 2" xfId="29671" xr:uid="{14424ECF-01B6-4934-AE74-B1B7F9331D64}"/>
    <cellStyle name="Input 3 4 2 2 2" xfId="34858" xr:uid="{CDD2EFF9-EE12-4E14-8ABB-7E8B1B9974F9}"/>
    <cellStyle name="Input 3 4 2 3" xfId="32691" xr:uid="{1C179B81-8DC0-4643-A655-5FDBDF5DA0C9}"/>
    <cellStyle name="Input 3 4 3" xfId="27650" xr:uid="{5862D556-CB64-4A28-9121-0CF48C94D342}"/>
    <cellStyle name="Input 3 4 3 2" xfId="29862" xr:uid="{EDFD3405-E0A0-4A1D-8CC2-13F0B6BF74F6}"/>
    <cellStyle name="Input 3 4 3 2 2" xfId="35025" xr:uid="{01AE5289-401B-4F20-A7D7-BF1D70B98D35}"/>
    <cellStyle name="Input 3 4 3 3" xfId="32865" xr:uid="{B6BBEFBB-06C4-4E5C-8136-43F086124F57}"/>
    <cellStyle name="Input 3 4 4" xfId="28300" xr:uid="{C1CD7DF8-FDBD-4E6B-B919-9C073F3CC66C}"/>
    <cellStyle name="Input 3 4 4 2" xfId="33513" xr:uid="{21001839-E1D8-48A3-B4DC-CC1C6D309AF4}"/>
    <cellStyle name="Input 3 4 5" xfId="31442" xr:uid="{FA6D8CB6-9009-4183-8A3D-1C07D65EB50C}"/>
    <cellStyle name="Input 3 4 6" xfId="39675" xr:uid="{52362D51-A6B0-4509-B151-3F2631CF8FC6}"/>
    <cellStyle name="Input 3 5" xfId="4892" xr:uid="{9804FCFC-E62B-461E-A09D-17C402746761}"/>
    <cellStyle name="Input 3 5 2" xfId="27651" xr:uid="{AD21ED28-7367-47E9-AA86-D2891040A2DC}"/>
    <cellStyle name="Input 3 5 2 2" xfId="29863" xr:uid="{D5D38D3A-0002-4A71-AC3E-7C7A2CAA8694}"/>
    <cellStyle name="Input 3 5 2 2 2" xfId="35026" xr:uid="{2CB1E99E-040E-42FF-8802-3DF7A46170C8}"/>
    <cellStyle name="Input 3 5 2 3" xfId="32866" xr:uid="{C2E7DCEE-D9E7-48F3-8628-95F9FFDD770E}"/>
    <cellStyle name="Input 3 5 3" xfId="28299" xr:uid="{4D8CCBD3-08B3-471B-A544-522D189F8EA2}"/>
    <cellStyle name="Input 3 5 3 2" xfId="33512" xr:uid="{3C984568-CEDF-4673-BF25-67659715F5E0}"/>
    <cellStyle name="Input 3 5 4" xfId="31443" xr:uid="{A7E60628-B738-4B94-9794-67EAB1ADF1DA}"/>
    <cellStyle name="Input 3 5 5" xfId="39676" xr:uid="{98839F80-5778-49A3-A382-FC36C2CCC9DD}"/>
    <cellStyle name="Input 3 6" xfId="20695" xr:uid="{6B5387CB-DB9E-4856-BC83-FE1F8F22DB48}"/>
    <cellStyle name="Input 3 7" xfId="27647" xr:uid="{8C570416-32F6-4AD6-A0FB-55127AE59F7D}"/>
    <cellStyle name="Input 3 7 2" xfId="29859" xr:uid="{3CD93F8F-E132-420C-BE71-53AD7F7B22B7}"/>
    <cellStyle name="Input 3 7 2 2" xfId="35022" xr:uid="{B2450722-F3B9-4FCD-9F1D-19902C22D36D}"/>
    <cellStyle name="Input 3 7 3" xfId="32862" xr:uid="{9E3EE176-8FEC-4F51-9200-6F7E119855BF}"/>
    <cellStyle name="Input 3 8" xfId="28303" xr:uid="{511B21BD-8554-433A-A1F2-882D8EE9C644}"/>
    <cellStyle name="Input 3 8 2" xfId="33516" xr:uid="{D68E09FA-AB0B-4E9A-A208-E6A4AD7B224D}"/>
    <cellStyle name="Input 3 9" xfId="30569" xr:uid="{53FE7230-C0F5-47E8-8DA3-B27ECCDF1FE4}"/>
    <cellStyle name="Input 30 2" xfId="4893" xr:uid="{3666256F-4FED-4EF7-A763-F00F53BCD006}"/>
    <cellStyle name="Input 30 2 2" xfId="27652" xr:uid="{CAE44B4C-2A29-4D1E-A24F-78CD4213F89C}"/>
    <cellStyle name="Input 30 2 2 2" xfId="29864" xr:uid="{8657D982-B445-47CB-A6F2-5BBC16BD45B8}"/>
    <cellStyle name="Input 30 2 2 2 2" xfId="35027" xr:uid="{1C457266-0B36-4A53-A9EF-2A7A7C64D0C9}"/>
    <cellStyle name="Input 30 2 2 3" xfId="32867" xr:uid="{3F13BF8B-72CD-4B21-9DDE-5FE1569800F1}"/>
    <cellStyle name="Input 30 2 3" xfId="28298" xr:uid="{5F745B0A-0964-45BF-A901-EE81F567DAFC}"/>
    <cellStyle name="Input 30 2 3 2" xfId="33511" xr:uid="{60117723-1CE9-43A2-88E1-17C55A97A2F0}"/>
    <cellStyle name="Input 30 2 4" xfId="31444" xr:uid="{A6BED7D6-B317-41EE-8D14-738E5E1FA282}"/>
    <cellStyle name="Input 30 2 5" xfId="39677" xr:uid="{1E372123-D907-4C40-A1E3-DA2B92F135FE}"/>
    <cellStyle name="Input 31 2" xfId="4894" xr:uid="{DFA4DADE-5519-47DF-9554-67E1CB9E1945}"/>
    <cellStyle name="Input 31 2 2" xfId="27653" xr:uid="{5B242FD0-A171-439B-832C-0E385F02403C}"/>
    <cellStyle name="Input 31 2 2 2" xfId="29865" xr:uid="{329DC1D0-3B09-4FAC-A4FC-B961D04D5BE6}"/>
    <cellStyle name="Input 31 2 2 2 2" xfId="35028" xr:uid="{65BC8007-4A02-4667-AE79-CE7F895FAF80}"/>
    <cellStyle name="Input 31 2 2 3" xfId="32868" xr:uid="{7811B0B9-31FD-48B7-977F-FCC9E14A3825}"/>
    <cellStyle name="Input 31 2 3" xfId="28297" xr:uid="{BB180ED4-D034-49F3-93EB-C274F85A7CA6}"/>
    <cellStyle name="Input 31 2 3 2" xfId="33510" xr:uid="{1A920A38-C92D-4FB0-9FDA-B55F897E2016}"/>
    <cellStyle name="Input 31 2 4" xfId="31445" xr:uid="{9C5CF9E0-0BFC-4535-850F-9F63F4B7AC0E}"/>
    <cellStyle name="Input 31 2 5" xfId="39678" xr:uid="{C924DF5D-5BB8-4192-AF99-EF7ABA5200B6}"/>
    <cellStyle name="Input 32 2" xfId="4895" xr:uid="{4EFB4C6A-7938-4C84-9D20-2512E7A80586}"/>
    <cellStyle name="Input 32 2 2" xfId="27654" xr:uid="{85B8FA7C-DEE3-4BF1-9FD0-ACFBCC70BCF1}"/>
    <cellStyle name="Input 32 2 2 2" xfId="29866" xr:uid="{EA0C1584-2727-4079-A14E-EBD4E004F4FC}"/>
    <cellStyle name="Input 32 2 2 2 2" xfId="35029" xr:uid="{75D4E656-9A5C-4105-A633-E988F05A78CD}"/>
    <cellStyle name="Input 32 2 2 3" xfId="32869" xr:uid="{B0AC4D7C-0D28-489D-859A-1D2EAD1C0506}"/>
    <cellStyle name="Input 32 2 3" xfId="28296" xr:uid="{808B5D6D-D619-4D99-902A-3BF66710D15C}"/>
    <cellStyle name="Input 32 2 3 2" xfId="33509" xr:uid="{5622C0A1-6AC5-483B-B41E-90F42098C60A}"/>
    <cellStyle name="Input 32 2 4" xfId="31446" xr:uid="{F568C36C-DAA3-4FA5-BA95-3B9E6D53B095}"/>
    <cellStyle name="Input 32 2 5" xfId="39679" xr:uid="{B2DF92BE-3DA3-46B4-994F-6F4AD99E8E27}"/>
    <cellStyle name="Input 33 2" xfId="4896" xr:uid="{2A789499-03BE-439F-8369-591BDA92CA71}"/>
    <cellStyle name="Input 33 2 2" xfId="27655" xr:uid="{81939201-6825-4F0A-9C88-A29A3E18945F}"/>
    <cellStyle name="Input 33 2 2 2" xfId="29867" xr:uid="{4E8C56A3-A990-43A4-8BC7-B6D01FB0FE53}"/>
    <cellStyle name="Input 33 2 2 2 2" xfId="35030" xr:uid="{CA66D1C2-2861-41F0-879B-2E6A2C59BF22}"/>
    <cellStyle name="Input 33 2 2 3" xfId="32870" xr:uid="{9F9E7927-727E-42D5-8A6A-2F1BEE827F59}"/>
    <cellStyle name="Input 33 2 3" xfId="28295" xr:uid="{77C07FCF-A51D-4EDF-B01A-60472293B1D6}"/>
    <cellStyle name="Input 33 2 3 2" xfId="33508" xr:uid="{AE38BD2D-276D-450B-8334-1A72AC079200}"/>
    <cellStyle name="Input 33 2 4" xfId="31447" xr:uid="{93A8ECB6-F558-43A7-8EAE-71B4E2477ED5}"/>
    <cellStyle name="Input 33 2 5" xfId="39680" xr:uid="{2C1D6E7B-42BD-4C35-BD98-C787F84BE96C}"/>
    <cellStyle name="Input 34" xfId="4897" xr:uid="{1B3AB0ED-87A8-498B-A14B-32DE2B668393}"/>
    <cellStyle name="Input 34 2" xfId="4898" xr:uid="{9554DF11-0C1F-4435-98D3-CC2A9C54A7AE}"/>
    <cellStyle name="Input 34 2 2" xfId="27657" xr:uid="{53342676-61A4-43BC-8262-DDFA5E22DCB1}"/>
    <cellStyle name="Input 34 2 2 2" xfId="29869" xr:uid="{C791E063-5087-4E22-9235-1A0188549957}"/>
    <cellStyle name="Input 34 2 2 2 2" xfId="35032" xr:uid="{C32A8953-8C41-4388-A4A3-1A1698CEBED5}"/>
    <cellStyle name="Input 34 2 2 3" xfId="32872" xr:uid="{323F00CE-6FED-418C-8C29-7EA9157F81E1}"/>
    <cellStyle name="Input 34 2 3" xfId="28293" xr:uid="{B28E8C3A-A2C7-435A-AE91-EC8745A7BFBE}"/>
    <cellStyle name="Input 34 2 3 2" xfId="33506" xr:uid="{762708F2-10CC-4EE9-BD4A-3CA8B6F3C753}"/>
    <cellStyle name="Input 34 2 4" xfId="31449" xr:uid="{C67883A2-C31B-4A98-8668-0795A249F20D}"/>
    <cellStyle name="Input 34 2 5" xfId="39682" xr:uid="{1D925018-E9DD-4416-92E6-BB21A80E9FA3}"/>
    <cellStyle name="Input 34 3" xfId="27656" xr:uid="{D0469D4B-9086-4FBE-B254-C22D115F57A9}"/>
    <cellStyle name="Input 34 3 2" xfId="29868" xr:uid="{2E0FECEA-8D5A-4CD7-BEE9-509CF45E46A0}"/>
    <cellStyle name="Input 34 3 2 2" xfId="35031" xr:uid="{739F7342-5315-441A-AC08-8AA9A4917750}"/>
    <cellStyle name="Input 34 3 3" xfId="32871" xr:uid="{9F0BCCB4-638E-48BE-8306-45015D1A5820}"/>
    <cellStyle name="Input 34 4" xfId="28294" xr:uid="{F061B72C-967F-4360-9351-E9E27F24F541}"/>
    <cellStyle name="Input 34 4 2" xfId="33507" xr:uid="{5803845D-2C9E-498F-A79C-947C790586C9}"/>
    <cellStyle name="Input 34 5" xfId="31448" xr:uid="{23387150-60BC-49AF-8945-B7CEAFAD89D7}"/>
    <cellStyle name="Input 34 6" xfId="39681" xr:uid="{A2DC974B-9464-452E-B7D7-5861DFEE1910}"/>
    <cellStyle name="Input 34_ELC_final" xfId="4899" xr:uid="{469674D3-E0F1-4931-BE9A-A2BBB243773D}"/>
    <cellStyle name="Input 35" xfId="4900" xr:uid="{0F3FF679-85E1-4F43-84E3-EF1F180B9DFD}"/>
    <cellStyle name="Input 35 2" xfId="27658" xr:uid="{D1364491-42C1-4D27-AB25-39C8C38785BA}"/>
    <cellStyle name="Input 35 2 2" xfId="29870" xr:uid="{26867F8D-0216-4630-9F3C-F36C6B619DFE}"/>
    <cellStyle name="Input 35 2 2 2" xfId="35033" xr:uid="{5F55ACE1-4DEB-4FD7-82F5-BDF7ADE503FD}"/>
    <cellStyle name="Input 35 2 3" xfId="32873" xr:uid="{E22FA275-470D-4F85-8C7D-FC54B6333003}"/>
    <cellStyle name="Input 35 3" xfId="28292" xr:uid="{CE793C0D-CE65-443D-B425-4705BBA88233}"/>
    <cellStyle name="Input 35 3 2" xfId="33505" xr:uid="{B4F51676-905B-461F-B14F-6D6B558F65D4}"/>
    <cellStyle name="Input 35 4" xfId="31450" xr:uid="{B6B5F4F6-E820-4714-9AFA-73032C7C79D4}"/>
    <cellStyle name="Input 35 5" xfId="39683" xr:uid="{7F6A51C2-367B-4F42-932F-53267A5FC0F1}"/>
    <cellStyle name="Input 36" xfId="4901" xr:uid="{B5CD7699-A2B5-4327-B5A5-81C924213192}"/>
    <cellStyle name="Input 36 2" xfId="27659" xr:uid="{F2D2BEFE-1FCD-465F-92F3-2400F3054385}"/>
    <cellStyle name="Input 36 2 2" xfId="29871" xr:uid="{F4F1C469-D05C-42BB-9FA2-4345D89D0C9E}"/>
    <cellStyle name="Input 36 2 2 2" xfId="35034" xr:uid="{415D6CF5-A19B-451B-8CD0-E5C3F78422D4}"/>
    <cellStyle name="Input 36 2 3" xfId="32874" xr:uid="{FF5F5ADB-E16E-4B94-8BC0-FF3CC1630DDF}"/>
    <cellStyle name="Input 36 3" xfId="28291" xr:uid="{7DA86A1B-BF00-42C5-9D53-77CAC295A474}"/>
    <cellStyle name="Input 36 3 2" xfId="33504" xr:uid="{44D3E164-F6B0-42F6-B3C2-016373A58C6D}"/>
    <cellStyle name="Input 36 4" xfId="31451" xr:uid="{63A6813F-2BF0-4C72-82D1-A2416AA29542}"/>
    <cellStyle name="Input 36 5" xfId="39684" xr:uid="{0F8804A2-7968-47BB-ABE6-7C22330819D6}"/>
    <cellStyle name="Input 37" xfId="4902" xr:uid="{B685E96E-D14A-400E-BA63-5178310508C2}"/>
    <cellStyle name="Input 37 2" xfId="27660" xr:uid="{9E9D6EAD-C188-408C-8161-527991C0FFC8}"/>
    <cellStyle name="Input 37 2 2" xfId="29872" xr:uid="{C591DBB8-F4BB-4A70-8527-D6B5D65C76DD}"/>
    <cellStyle name="Input 37 2 2 2" xfId="35035" xr:uid="{01543340-D980-4C2D-9B1D-6C7D331BB508}"/>
    <cellStyle name="Input 37 2 3" xfId="32875" xr:uid="{D60EECC1-4725-45CC-816E-64A53FF21D27}"/>
    <cellStyle name="Input 37 3" xfId="28290" xr:uid="{C84E5F65-43B0-4D57-83A0-15B5B3AF4958}"/>
    <cellStyle name="Input 37 3 2" xfId="33503" xr:uid="{82F6DE8D-F015-4F72-A694-DA43EC58EF36}"/>
    <cellStyle name="Input 37 4" xfId="31452" xr:uid="{22494F2B-9705-4E27-BA8D-DE479FADEA46}"/>
    <cellStyle name="Input 37 5" xfId="39685" xr:uid="{2335DBBD-F9C5-4368-9C60-849CE92274FB}"/>
    <cellStyle name="Input 38" xfId="4903" xr:uid="{5B2F0495-4434-4902-9364-64F422737956}"/>
    <cellStyle name="Input 38 2" xfId="27661" xr:uid="{64F7F818-AE6F-4F74-A7F0-83B136125524}"/>
    <cellStyle name="Input 38 2 2" xfId="29873" xr:uid="{44012765-A709-4830-B9FA-A3C8090A449B}"/>
    <cellStyle name="Input 38 2 2 2" xfId="35036" xr:uid="{9822298A-648B-42F5-9CC4-72DBC368D3F3}"/>
    <cellStyle name="Input 38 2 3" xfId="32876" xr:uid="{4EB05301-87EB-4061-8C0D-D631F3338A0C}"/>
    <cellStyle name="Input 38 3" xfId="28289" xr:uid="{6412F4EA-C459-446F-AF57-F8A4AB3F804F}"/>
    <cellStyle name="Input 38 3 2" xfId="33502" xr:uid="{BBE6A38D-4332-483B-BB10-D2C925ECC3F9}"/>
    <cellStyle name="Input 38 4" xfId="31453" xr:uid="{2A88E00A-D9A0-4BA1-A4D6-94BD1590D948}"/>
    <cellStyle name="Input 38 5" xfId="39686" xr:uid="{9414385C-CB87-4299-B2A1-B8499E385F61}"/>
    <cellStyle name="Input 39" xfId="4904" xr:uid="{3E6FFAA9-B2AD-40AF-8C16-F1DA5D23CA34}"/>
    <cellStyle name="Input 39 2" xfId="27662" xr:uid="{5E6C13CC-3936-4951-86C8-3CF47F729AAB}"/>
    <cellStyle name="Input 39 2 2" xfId="29874" xr:uid="{221088D8-08DB-425D-BF8B-842A0ABB2001}"/>
    <cellStyle name="Input 39 2 2 2" xfId="35037" xr:uid="{A5FF28D2-8675-438E-B6F5-E37B5A973EB7}"/>
    <cellStyle name="Input 39 2 3" xfId="32877" xr:uid="{45205607-BC52-42A4-AFEC-9EAE7FD71D5B}"/>
    <cellStyle name="Input 39 3" xfId="28288" xr:uid="{E9EEB2AF-5F27-4189-9B7F-EB8491D820C1}"/>
    <cellStyle name="Input 39 3 2" xfId="33501" xr:uid="{9D6309A9-0D93-49A3-8008-4C6986108D09}"/>
    <cellStyle name="Input 39 4" xfId="31454" xr:uid="{BBD6600F-F6F9-4B5D-99D7-E1780221B7E5}"/>
    <cellStyle name="Input 39 5" xfId="39687" xr:uid="{A8383FFC-0F92-4D0B-8732-24AFA7674BF0}"/>
    <cellStyle name="Input 4" xfId="4905" xr:uid="{91AF84BF-076F-47EE-A335-D1B81E50047A}"/>
    <cellStyle name="Input 4 2" xfId="4906" xr:uid="{4A8F484A-E2A7-4A38-AEB6-11B6E7640764}"/>
    <cellStyle name="Input 4 2 2" xfId="27664" xr:uid="{CD4A15E9-F624-4664-937F-9C9E96B0064F}"/>
    <cellStyle name="Input 4 2 2 2" xfId="29876" xr:uid="{6E6E945D-D01D-4699-B600-E28A3A85A89D}"/>
    <cellStyle name="Input 4 2 2 2 2" xfId="35039" xr:uid="{CCBF84ED-82CD-4963-8EF4-745A4769A56B}"/>
    <cellStyle name="Input 4 2 2 3" xfId="32879" xr:uid="{8ACEB50F-8931-4BC3-9237-B362F320FE4E}"/>
    <cellStyle name="Input 4 2 3" xfId="28286" xr:uid="{A2C8C643-364C-4808-8EB6-D264EE94C4DF}"/>
    <cellStyle name="Input 4 2 3 2" xfId="33499" xr:uid="{BD312AE6-7C70-4629-B9DF-13ACC16F5922}"/>
    <cellStyle name="Input 4 2 4" xfId="31456" xr:uid="{2CCCAE5E-6CE5-4615-9279-BC0FD92A19AF}"/>
    <cellStyle name="Input 4 2 5" xfId="39689" xr:uid="{0E1202FB-1FF5-459D-A7B6-B0F36EB7AEFF}"/>
    <cellStyle name="Input 4 3" xfId="27663" xr:uid="{7145B2A8-58FF-4CCD-A615-9039CDCF7B02}"/>
    <cellStyle name="Input 4 3 2" xfId="29875" xr:uid="{52DB8DC0-E845-421D-9379-7E4A07CCD4D3}"/>
    <cellStyle name="Input 4 3 2 2" xfId="35038" xr:uid="{9105253A-8DB3-4401-A6E9-95FB2453D335}"/>
    <cellStyle name="Input 4 3 3" xfId="32878" xr:uid="{78F08686-B4A1-4911-8456-94A0E734F738}"/>
    <cellStyle name="Input 4 4" xfId="28287" xr:uid="{7C76463D-F533-49ED-BE2D-4B1FC2FE5D5D}"/>
    <cellStyle name="Input 4 4 2" xfId="33500" xr:uid="{C17507FC-A53F-4484-BE5C-996706DDC7B3}"/>
    <cellStyle name="Input 4 5" xfId="31455" xr:uid="{560471D0-4240-45BD-B994-301F59D85733}"/>
    <cellStyle name="Input 4 6" xfId="39688" xr:uid="{397EDDD6-3C20-482B-9B55-590E773DE197}"/>
    <cellStyle name="Input 40" xfId="4907" xr:uid="{83061102-B05B-453E-9020-8FAA597B8DD6}"/>
    <cellStyle name="Input 40 2" xfId="27665" xr:uid="{EC2682BC-ED4C-41B8-A7C5-41908FF85904}"/>
    <cellStyle name="Input 40 2 2" xfId="29877" xr:uid="{D8819B80-FCFF-4E67-9987-F15653D886E6}"/>
    <cellStyle name="Input 40 2 2 2" xfId="35040" xr:uid="{5F9D4505-B94F-43F8-9E9A-F95BA8B74775}"/>
    <cellStyle name="Input 40 2 3" xfId="32880" xr:uid="{716D81EA-16FC-4395-B258-C2E954BB4420}"/>
    <cellStyle name="Input 40 3" xfId="28285" xr:uid="{98AA62EC-69E4-4122-B5A4-AE65E88E83EE}"/>
    <cellStyle name="Input 40 3 2" xfId="33498" xr:uid="{4A50A4D5-9B04-4254-918E-254676634D6A}"/>
    <cellStyle name="Input 40 4" xfId="31457" xr:uid="{A352BF66-09AA-48CF-BEFB-1EB85D61E5DA}"/>
    <cellStyle name="Input 40 5" xfId="39690" xr:uid="{50AA3E76-A0C2-48E4-A647-29F1344E1D22}"/>
    <cellStyle name="Input 5" xfId="4908" xr:uid="{0CDD3B4A-8119-4006-A896-EC710B696239}"/>
    <cellStyle name="Input 5 2" xfId="4909" xr:uid="{4CB4BDFD-5A89-45CC-A5C5-7544C6745218}"/>
    <cellStyle name="Input 5 2 2" xfId="27667" xr:uid="{948364BB-24F8-4C66-8687-2A2DA7A63C4F}"/>
    <cellStyle name="Input 5 2 2 2" xfId="29879" xr:uid="{4C2C321D-ABBC-4A16-A3D9-2DD9E9C92611}"/>
    <cellStyle name="Input 5 2 2 2 2" xfId="35042" xr:uid="{9922AFBF-B42D-469B-8F47-E3B5D28EE924}"/>
    <cellStyle name="Input 5 2 2 3" xfId="32882" xr:uid="{477C27D7-8F6E-47DD-BD7D-7357976E7F1A}"/>
    <cellStyle name="Input 5 2 3" xfId="28283" xr:uid="{1CF68368-9CA5-4D00-B34F-1BB7B61FBD8A}"/>
    <cellStyle name="Input 5 2 3 2" xfId="33496" xr:uid="{EB347179-0903-4E08-97BF-597B80445D30}"/>
    <cellStyle name="Input 5 2 4" xfId="31459" xr:uid="{2971F987-CDC2-437E-A885-AFFB0EE62F69}"/>
    <cellStyle name="Input 5 2 5" xfId="39692" xr:uid="{A9ED56EC-D35C-4BAD-B903-E0094D77FF26}"/>
    <cellStyle name="Input 5 3" xfId="27666" xr:uid="{C26CA3F4-9897-46DA-9D83-1E289A47E693}"/>
    <cellStyle name="Input 5 3 2" xfId="29878" xr:uid="{B5C3DE3F-3815-4F3C-958B-78744E0CB555}"/>
    <cellStyle name="Input 5 3 2 2" xfId="35041" xr:uid="{1DB2D059-391E-4E64-87AE-9B44EC4FE155}"/>
    <cellStyle name="Input 5 3 3" xfId="32881" xr:uid="{48D2AD11-8BD7-4985-8C39-5022FAD73EE4}"/>
    <cellStyle name="Input 5 4" xfId="28284" xr:uid="{F8755EB5-3EDC-4755-A196-5A707266E336}"/>
    <cellStyle name="Input 5 4 2" xfId="33497" xr:uid="{CD7BDF3A-B3BB-489D-ACE2-DDF02B2DE674}"/>
    <cellStyle name="Input 5 5" xfId="31458" xr:uid="{BE3C9186-79D4-4EE2-BAE4-1E7E67E3E84F}"/>
    <cellStyle name="Input 5 6" xfId="39691" xr:uid="{06C6DA2A-302D-4B45-B2F7-3669EE082DE6}"/>
    <cellStyle name="Input 6" xfId="4910" xr:uid="{679AC3D1-CDFB-4578-86D8-2B672625D1DA}"/>
    <cellStyle name="Input 6 2" xfId="4911" xr:uid="{A29EB97A-F198-493C-BF53-6E0EE9C07992}"/>
    <cellStyle name="Input 6 2 2" xfId="27669" xr:uid="{E5E0FDD5-B9FC-4320-8DFA-DCF85FC10F82}"/>
    <cellStyle name="Input 6 2 2 2" xfId="29881" xr:uid="{7DC7339A-BC22-41AE-A1ED-9E6D99C44CEA}"/>
    <cellStyle name="Input 6 2 2 2 2" xfId="35044" xr:uid="{E6B808F3-5028-43C0-931F-C78C8BFED625}"/>
    <cellStyle name="Input 6 2 2 3" xfId="32884" xr:uid="{7733D526-DEBA-4323-A313-320D2D028EB4}"/>
    <cellStyle name="Input 6 2 3" xfId="28281" xr:uid="{1BBBDB64-EAF7-43E3-982D-C831DA52CA04}"/>
    <cellStyle name="Input 6 2 3 2" xfId="33494" xr:uid="{D716875E-B2D3-4B94-8BCD-2D4A9FF747B9}"/>
    <cellStyle name="Input 6 2 4" xfId="31461" xr:uid="{05BF7345-1EFA-4CAE-85AF-87069C9C81F7}"/>
    <cellStyle name="Input 6 2 5" xfId="39694" xr:uid="{31578919-9474-462D-BA89-F3200357AC53}"/>
    <cellStyle name="Input 6 3" xfId="27668" xr:uid="{09E02AC6-3D20-4EB3-9EBF-FC31DDD8937B}"/>
    <cellStyle name="Input 6 3 2" xfId="29880" xr:uid="{E2D2E3BF-F220-4510-ACBD-02AEC2CD1224}"/>
    <cellStyle name="Input 6 3 2 2" xfId="35043" xr:uid="{11ECB04A-CC7C-4239-8976-56434EAE48EE}"/>
    <cellStyle name="Input 6 3 3" xfId="32883" xr:uid="{10351665-889F-44A5-AD5B-5C77E8159A80}"/>
    <cellStyle name="Input 6 4" xfId="28282" xr:uid="{CBA172C5-A50C-4EC1-8A32-5A3998CA7F51}"/>
    <cellStyle name="Input 6 4 2" xfId="33495" xr:uid="{2B9B0E38-5946-41DB-A19E-EF52CE8518CA}"/>
    <cellStyle name="Input 6 5" xfId="31460" xr:uid="{EF8F600B-1A0D-44A8-BA1F-205F392B1CA0}"/>
    <cellStyle name="Input 6 6" xfId="39693" xr:uid="{D6F4AA93-6451-450F-9ABB-D0D1CB47D1C1}"/>
    <cellStyle name="Input 7 2" xfId="4912" xr:uid="{6A649395-A7CC-43AE-A85C-83BAC02AD734}"/>
    <cellStyle name="Input 7 2 2" xfId="27670" xr:uid="{70D37BFB-9A93-438F-9112-4764049505EB}"/>
    <cellStyle name="Input 7 2 2 2" xfId="29882" xr:uid="{AB4BBEBF-9841-43B9-8983-744BBAE6646E}"/>
    <cellStyle name="Input 7 2 2 2 2" xfId="35045" xr:uid="{0F2B0260-4A99-4BCF-BB19-2AF34CF4712D}"/>
    <cellStyle name="Input 7 2 2 3" xfId="32885" xr:uid="{6BD7017E-9C5A-4894-9349-F513047447C8}"/>
    <cellStyle name="Input 7 2 3" xfId="28280" xr:uid="{B3DA043A-CAED-4ACC-B10D-170D802ADAF5}"/>
    <cellStyle name="Input 7 2 3 2" xfId="33493" xr:uid="{8B693E61-FFC0-4E77-8E4C-03676DFCBD1C}"/>
    <cellStyle name="Input 7 2 4" xfId="31462" xr:uid="{DE370006-7C25-4110-9B88-8E8128CBD8AC}"/>
    <cellStyle name="Input 7 2 5" xfId="39695" xr:uid="{92DADE19-71D7-437A-BDED-D9356887DE16}"/>
    <cellStyle name="Input 8 2" xfId="4913" xr:uid="{BF6CB543-D8AC-41F7-BBC5-6E85E408B061}"/>
    <cellStyle name="Input 8 2 2" xfId="27671" xr:uid="{9910CAD5-1B36-4573-ADD2-624B326B9717}"/>
    <cellStyle name="Input 8 2 2 2" xfId="29883" xr:uid="{2627CC4C-5F4B-4753-B013-0434D602FF3F}"/>
    <cellStyle name="Input 8 2 2 2 2" xfId="35046" xr:uid="{C805A380-B2F5-4706-B95D-35DA4FD68794}"/>
    <cellStyle name="Input 8 2 2 3" xfId="32886" xr:uid="{EBCEC98D-B2DA-495F-8FFD-2076079B6DD7}"/>
    <cellStyle name="Input 8 2 3" xfId="28279" xr:uid="{CE7A187C-8CCF-4B32-8460-FB872812A4DF}"/>
    <cellStyle name="Input 8 2 3 2" xfId="33492" xr:uid="{B8F8C00C-6773-4B4A-BF03-0A0BB6380966}"/>
    <cellStyle name="Input 8 2 4" xfId="31463" xr:uid="{92159E61-BF6C-4C8D-B3D8-FC375960B03D}"/>
    <cellStyle name="Input 8 2 5" xfId="39696" xr:uid="{2F4EF413-663E-4E6E-A375-A5EA67F26D98}"/>
    <cellStyle name="Input 9 2" xfId="4914" xr:uid="{6EBE2E05-8188-437A-8054-ED88DF0B90F0}"/>
    <cellStyle name="Input 9 2 2" xfId="27672" xr:uid="{4D5A7252-56CA-4ED1-AF30-C9543880A3A4}"/>
    <cellStyle name="Input 9 2 2 2" xfId="29884" xr:uid="{DB37FA7A-6EA2-48E6-8916-AAEB36A3C7F3}"/>
    <cellStyle name="Input 9 2 2 2 2" xfId="35047" xr:uid="{23CF3181-4E1E-4E55-9C44-06015524CA12}"/>
    <cellStyle name="Input 9 2 2 3" xfId="32887" xr:uid="{55917D11-B0F6-4DA9-AD03-BB96817EDC05}"/>
    <cellStyle name="Input 9 2 3" xfId="28278" xr:uid="{5948E52E-B614-4CB8-9761-C7BDC07594E4}"/>
    <cellStyle name="Input 9 2 3 2" xfId="33491" xr:uid="{35AE6E78-A09F-459B-9EAE-E56B3AF4B7D8}"/>
    <cellStyle name="Input 9 2 4" xfId="31464" xr:uid="{451D66F2-130E-4091-A41A-A17857981C57}"/>
    <cellStyle name="Input 9 2 5" xfId="39697" xr:uid="{ECC9C90B-CA54-4725-B12F-7D44BFE28772}"/>
    <cellStyle name="Input Assumption" xfId="36165" xr:uid="{3ADC07A4-80F6-45FB-90F5-7D6C74E4EDCC}"/>
    <cellStyle name="InputCells" xfId="773" xr:uid="{FB07D717-714C-4543-ADE0-040C1C64C257}"/>
    <cellStyle name="InputCells 2" xfId="39698" xr:uid="{76FB2265-FD1B-48E7-8291-5B55E83F08D9}"/>
    <cellStyle name="InputCells 3" xfId="4915" xr:uid="{E1579994-1207-4CBD-AC76-2F03B447E2C6}"/>
    <cellStyle name="InputCells12" xfId="4916" xr:uid="{F0B4B7BE-1F5F-488D-B73F-A71B0D0E366C}"/>
    <cellStyle name="InputCells12 2" xfId="4917" xr:uid="{6434722F-03DD-4B04-8815-EBD5F8FFA717}"/>
    <cellStyle name="InputCells12 2 2" xfId="27674" xr:uid="{E3473007-85BF-4202-BB06-8EF0DCBF15FC}"/>
    <cellStyle name="InputCells12 3" xfId="27673" xr:uid="{56A8EB4E-56D3-40E2-AD1D-8B0DC4AFB7D7}"/>
    <cellStyle name="InputCells12_BBorder" xfId="4918" xr:uid="{C1E91458-E586-491E-9DE6-058E7A3B1D8A}"/>
    <cellStyle name="IntCells" xfId="4919" xr:uid="{D06BC287-2554-4629-B2AF-6607B2A1B07E}"/>
    <cellStyle name="IntCells 2" xfId="39699" xr:uid="{476A945F-75CC-40C6-A4B3-D7734BE3D45F}"/>
    <cellStyle name="Komma 2" xfId="20191" xr:uid="{0BE70967-43B3-44D5-B421-3167F4D15520}"/>
    <cellStyle name="Komma 2 2" xfId="20697" xr:uid="{4BABE07E-4222-45C5-95E6-855DC5552234}"/>
    <cellStyle name="Komma 2 2 2" xfId="26090" xr:uid="{9B185CF2-470C-4273-932A-409620666518}"/>
    <cellStyle name="Komma 2 3" xfId="20696" xr:uid="{F01C7374-53E0-4F0D-BC0C-A5BAE427EB1E}"/>
    <cellStyle name="Komma 2 3 2" xfId="26091" xr:uid="{D48273EF-64B1-4CA9-BBEA-BCFD83E2445F}"/>
    <cellStyle name="Komma 2 4" xfId="23104" xr:uid="{C9FBAAB8-9DB1-49DA-873F-96E0C4BD2E56}"/>
    <cellStyle name="Komma 2 4 2" xfId="26092" xr:uid="{8A1EDC5C-2D93-49F6-BDEF-AD40535C8F44}"/>
    <cellStyle name="Komma 2 4 2 2" xfId="29320" xr:uid="{AAD06218-17A1-472D-9489-6A0007AA81FF}"/>
    <cellStyle name="Komma 2 4 2 2 2" xfId="34513" xr:uid="{E4A2EBD9-421C-4B63-B2B1-B68F0DFC3E03}"/>
    <cellStyle name="Komma 2 4 2 3" xfId="32346" xr:uid="{750DFFDB-B9BF-4D38-8471-CCD448C598DA}"/>
    <cellStyle name="Komma 2 4 3" xfId="27005" xr:uid="{86CD2813-8B1C-4949-8CE1-C18686E900D1}"/>
    <cellStyle name="Komma 2 4 3 2" xfId="29449" xr:uid="{D1194DF3-88D2-4B45-9906-CD640B8C9AF8}"/>
    <cellStyle name="Komma 2 4 3 2 2" xfId="34642" xr:uid="{6CFAEB2E-0B68-4429-B51E-CC3824253ED6}"/>
    <cellStyle name="Komma 2 4 3 3" xfId="32475" xr:uid="{9792376D-A50E-45B1-8F5D-1E10B79E1273}"/>
    <cellStyle name="Komma 2 4 4" xfId="27138" xr:uid="{0349AB9C-33F8-4E14-8B50-1700C7411928}"/>
    <cellStyle name="Komma 2 4 4 2" xfId="29582" xr:uid="{2624BDB5-527C-4892-9D82-9DE6B8F556A3}"/>
    <cellStyle name="Komma 2 4 4 2 2" xfId="34775" xr:uid="{6494FFC4-F9C0-473E-A1C6-E12595C4DF3D}"/>
    <cellStyle name="Komma 2 4 4 3" xfId="32608" xr:uid="{3C7272C6-111B-4CAC-AE83-4EC82BD1DE96}"/>
    <cellStyle name="Komma 2 4 5" xfId="29105" xr:uid="{AE6332B9-2DFC-45CA-8001-6CBC88B96C9B}"/>
    <cellStyle name="Komma 2 4 5 2" xfId="34313" xr:uid="{90E16A41-56D3-4393-90E9-CEA07E632D42}"/>
    <cellStyle name="Komma 2 4 6" xfId="32142" xr:uid="{AECF6C6F-7523-4A47-ACBE-3D7E07E76AFD}"/>
    <cellStyle name="Komma 2 5" xfId="25193" xr:uid="{2393B720-4B15-439D-9E1F-882D4B48D0B8}"/>
    <cellStyle name="Komma 2 6" xfId="24219" xr:uid="{2628330B-0D47-4514-B0A3-0CDB7578CB79}"/>
    <cellStyle name="Komma 2 7" xfId="29037" xr:uid="{2163DB09-2C4E-4BBC-8BE6-3B68DE11B590}"/>
    <cellStyle name="Komma 2 7 2" xfId="34247" xr:uid="{C9EB176B-C1D5-4F16-B726-D8394E7768E8}"/>
    <cellStyle name="Komma 2 8" xfId="32076" xr:uid="{9F78D710-806F-42C9-A64C-E7B0CA1A3A85}"/>
    <cellStyle name="Komma 2 9" xfId="36598" xr:uid="{4B76DC8B-28BD-446D-AF8B-A958684DBA74}"/>
    <cellStyle name="Komma 3" xfId="20192" xr:uid="{3539963F-FBD5-4557-8940-25D3A3F99DFD}"/>
    <cellStyle name="Komma 3 2" xfId="20699" xr:uid="{310E7785-0DD3-45F3-9038-74379B887D72}"/>
    <cellStyle name="Komma 3 3" xfId="20698" xr:uid="{92814EB3-E21A-4AAB-B45F-AECD5FDBD30B}"/>
    <cellStyle name="Komma 3 4" xfId="26093" xr:uid="{A9FD7858-9335-4AB4-B240-EE93B18FAA97}"/>
    <cellStyle name="Komma 4" xfId="20700" xr:uid="{7D6CE014-9D64-4393-8DBD-6699ECE5AE87}"/>
    <cellStyle name="Komma 4 2" xfId="22045" xr:uid="{CAD13ADF-D16F-4C44-95EB-BC71BDF2673F}"/>
    <cellStyle name="Komma 4 2 2" xfId="26095" xr:uid="{90B66159-3710-41DD-9910-FDA1649748E8}"/>
    <cellStyle name="Komma 4 2 2 2" xfId="29322" xr:uid="{E83AC0CD-EC79-4AFF-A43D-92BE2243E4A4}"/>
    <cellStyle name="Komma 4 2 2 2 2" xfId="34515" xr:uid="{9D1EC512-2C52-43FD-B46C-83D823E82352}"/>
    <cellStyle name="Komma 4 2 2 3" xfId="32348" xr:uid="{5DD0684B-1650-4C4E-8907-BA31D5D5E60B}"/>
    <cellStyle name="Komma 4 2 3" xfId="27018" xr:uid="{E65DD879-44C9-4E71-88B7-F9D45C219B76}"/>
    <cellStyle name="Komma 4 2 3 2" xfId="29462" xr:uid="{91153302-3002-447D-B346-7F813B5E150D}"/>
    <cellStyle name="Komma 4 2 3 2 2" xfId="34655" xr:uid="{362B5F80-C4DE-4625-99CC-F405FB2A902F}"/>
    <cellStyle name="Komma 4 2 3 3" xfId="32488" xr:uid="{E391464B-7B40-4F8D-87F6-016D6D10C52B}"/>
    <cellStyle name="Komma 4 2 4" xfId="27151" xr:uid="{C37B4687-2909-4E47-93A4-07ED132108A6}"/>
    <cellStyle name="Komma 4 2 4 2" xfId="29595" xr:uid="{E6EE4899-333E-458D-A58C-C9228595A080}"/>
    <cellStyle name="Komma 4 2 4 2 2" xfId="34788" xr:uid="{3B24329E-850D-4A8B-B315-130376FFDC53}"/>
    <cellStyle name="Komma 4 2 4 3" xfId="32621" xr:uid="{1C5E54A7-262A-42CA-A995-8237DB665A15}"/>
    <cellStyle name="Komma 4 2 5" xfId="29059" xr:uid="{C289E1D3-FCD0-42EE-B7CB-24D55C352334}"/>
    <cellStyle name="Komma 4 2 5 2" xfId="34267" xr:uid="{C86C904F-44AC-418A-9821-B080176515DC}"/>
    <cellStyle name="Komma 4 2 6" xfId="32096" xr:uid="{5BDDF968-EE74-493D-A416-A3BAC833867D}"/>
    <cellStyle name="Komma 4 3" xfId="26094" xr:uid="{4B813A3C-AA03-44E0-A161-B6DBE1B5DC9E}"/>
    <cellStyle name="Komma 4 3 2" xfId="29321" xr:uid="{2042B080-AAA0-4EE1-9BB9-B5C1F7FE886A}"/>
    <cellStyle name="Komma 4 3 2 2" xfId="34514" xr:uid="{A9F84428-CD0E-4DDC-9807-132227301F54}"/>
    <cellStyle name="Komma 4 3 3" xfId="32347" xr:uid="{317C6098-9D14-441D-8248-BC82C4AD3722}"/>
    <cellStyle name="Komma 4 4" xfId="27008" xr:uid="{48EFE688-49FC-499A-AB7A-B9DFC3F7273D}"/>
    <cellStyle name="Komma 4 4 2" xfId="29452" xr:uid="{26A02513-AF66-4697-B60C-07D48E9658C2}"/>
    <cellStyle name="Komma 4 4 2 2" xfId="34645" xr:uid="{BA0928D1-0DD0-4455-A83E-671E56367506}"/>
    <cellStyle name="Komma 4 4 3" xfId="32478" xr:uid="{E554E664-5491-48F9-8F5B-4070F2E8467A}"/>
    <cellStyle name="Komma 4 5" xfId="27141" xr:uid="{B839FE7B-E13C-4739-864D-25C75DFBF49E}"/>
    <cellStyle name="Komma 4 5 2" xfId="29585" xr:uid="{D11E180F-0826-40EC-A7FA-EA1B08A2F192}"/>
    <cellStyle name="Komma 4 5 2 2" xfId="34778" xr:uid="{6C0892AB-A7F7-49D9-B890-A7FD5C652D1E}"/>
    <cellStyle name="Komma 4 5 3" xfId="32611" xr:uid="{2B4BABAF-DBD1-4856-B512-CC86CDF36FB6}"/>
    <cellStyle name="Komma 4 6" xfId="29042" xr:uid="{1B6B6469-C95B-407F-84B2-473FB0B71526}"/>
    <cellStyle name="Komma 4 6 2" xfId="34251" xr:uid="{0C7B873C-5458-434A-8BA3-0416B0CA583F}"/>
    <cellStyle name="Komma 4 7" xfId="32080" xr:uid="{2D65DF71-9883-41ED-A46B-D3F45B517920}"/>
    <cellStyle name="Komma 5" xfId="20701" xr:uid="{FFD2D0D6-744B-46AF-A99B-6C4E17CB2578}"/>
    <cellStyle name="Komma 5 2" xfId="22046" xr:uid="{27E94877-A98F-4B93-9C27-CC296E7B8F8B}"/>
    <cellStyle name="Komma 5 2 2" xfId="26097" xr:uid="{E6FE987D-6AC9-4ECE-A4E3-F2A8AFD61779}"/>
    <cellStyle name="Komma 5 3" xfId="26096" xr:uid="{C7AA4AAE-FAF1-4763-B5E3-C77C605F6509}"/>
    <cellStyle name="Komma 6" xfId="25157" xr:uid="{E5B853E0-D58B-4877-AECC-9091C35ACC01}"/>
    <cellStyle name="Kontroller celle" xfId="23105" xr:uid="{5A65FF8B-5070-4B62-B6F2-48B39CD2FC30}"/>
    <cellStyle name="KP_thin_border_dark_grey" xfId="4920" xr:uid="{DC1B0D67-93D8-4C9F-AB6D-63A997D0F33F}"/>
    <cellStyle name="ligne_titre_0" xfId="4921" xr:uid="{7C3DBB1A-CFE7-46F6-8469-BD50EF5EA22C}"/>
    <cellStyle name="Link 2" xfId="20702" xr:uid="{FC8B70A5-2CE0-4768-9DAF-D99C16B10D0D}"/>
    <cellStyle name="Link 3" xfId="20703" xr:uid="{1F1D1915-0CAB-4D0F-9999-00162C420720}"/>
    <cellStyle name="Linked (External)" xfId="36164" xr:uid="{4918EC38-ED3E-43C5-9D70-B406255719BC}"/>
    <cellStyle name="Linked Cell" xfId="1799" builtinId="24" customBuiltin="1"/>
    <cellStyle name="Linked Cell 1" xfId="36162" xr:uid="{4A581D1F-9926-4C8E-A17E-650257BB1661}"/>
    <cellStyle name="Linked Cell 10" xfId="4922" xr:uid="{AA415035-865E-4051-96A6-88D7705A1A29}"/>
    <cellStyle name="Linked Cell 10 2" xfId="39700" xr:uid="{A84A4A86-E543-4873-B921-18A042313569}"/>
    <cellStyle name="Linked Cell 11" xfId="4923" xr:uid="{CE94F06B-6DD8-4547-B6DD-8660939D75ED}"/>
    <cellStyle name="Linked Cell 11 2" xfId="39701" xr:uid="{E21E29DF-E32A-4D4C-9CDE-7888D3314D01}"/>
    <cellStyle name="Linked Cell 12" xfId="4924" xr:uid="{6096E283-CCD0-4412-9C5B-D4965C98849B}"/>
    <cellStyle name="Linked Cell 12 2" xfId="39702" xr:uid="{90D4E4F1-A3EC-442E-AD15-57898151C7AF}"/>
    <cellStyle name="Linked Cell 13" xfId="4925" xr:uid="{9679F9F1-D2D7-4677-B6D5-C0ADB59E460A}"/>
    <cellStyle name="Linked Cell 13 2" xfId="39703" xr:uid="{79470F22-86BA-495D-BF16-6D73FF4EAB46}"/>
    <cellStyle name="Linked Cell 14" xfId="4926" xr:uid="{90F7D410-E505-400D-868C-13BC688A86C4}"/>
    <cellStyle name="Linked Cell 14 2" xfId="39704" xr:uid="{98A7DCF9-AEFC-4F5A-8951-3DE3995FB605}"/>
    <cellStyle name="Linked Cell 15" xfId="4927" xr:uid="{A11C35E1-9710-445C-8C69-E066F68B8BED}"/>
    <cellStyle name="Linked Cell 15 2" xfId="39705" xr:uid="{4BAC924D-3229-4AC6-BE67-46EFC23828B3}"/>
    <cellStyle name="Linked Cell 16" xfId="4928" xr:uid="{AEBB9484-CA61-4ABA-91A2-C89A30A049EB}"/>
    <cellStyle name="Linked Cell 16 2" xfId="39706" xr:uid="{AEB7B3DC-323D-4D1D-82C1-505E81C32C41}"/>
    <cellStyle name="Linked Cell 17" xfId="4929" xr:uid="{A76188FD-9E3A-437A-986F-0F3BD6D1E5FA}"/>
    <cellStyle name="Linked Cell 17 2" xfId="39707" xr:uid="{9DB92027-5929-4915-B25D-4E4C9ED5889E}"/>
    <cellStyle name="Linked Cell 18" xfId="4930" xr:uid="{0F417ACA-C0EB-4C63-BCA7-8066B7E1A540}"/>
    <cellStyle name="Linked Cell 18 2" xfId="39708" xr:uid="{7FAC34F0-EAC5-44CE-BA40-611AD4D24170}"/>
    <cellStyle name="Linked Cell 19" xfId="4931" xr:uid="{332964A5-94FE-449B-87F4-2C2C589E00A1}"/>
    <cellStyle name="Linked Cell 19 2" xfId="39709" xr:uid="{F198CA9D-4D29-41CF-9879-3A2E3A647DDA}"/>
    <cellStyle name="Linked Cell 2" xfId="774" xr:uid="{7F82D497-A737-44FB-AA64-873DB0C2ECAF}"/>
    <cellStyle name="Linked Cell 2 10" xfId="775" xr:uid="{1975F835-8137-4391-992E-6CC7FA8F2269}"/>
    <cellStyle name="Linked Cell 2 10 2" xfId="39711" xr:uid="{9FDFB82E-45BF-4742-B0AF-9671B9D39944}"/>
    <cellStyle name="Linked Cell 2 10 3" xfId="4933" xr:uid="{856DE051-5BE1-456B-BF12-FF74F734B060}"/>
    <cellStyle name="Linked Cell 2 11" xfId="4934" xr:uid="{2CD49C0A-ADB3-4E64-B249-F83274D4653D}"/>
    <cellStyle name="Linked Cell 2 11 2" xfId="39712" xr:uid="{CA325B46-4A35-40EA-BC15-D79CAE2D54ED}"/>
    <cellStyle name="Linked Cell 2 12" xfId="30512" xr:uid="{22390E3A-7250-4C9E-A69B-DED33A49D8B2}"/>
    <cellStyle name="Linked Cell 2 13" xfId="36163" xr:uid="{DFE34AAD-A124-43F3-AF42-94491C177493}"/>
    <cellStyle name="Linked Cell 2 14" xfId="39710" xr:uid="{82B03771-ED52-45F7-A615-43B6A917C1CE}"/>
    <cellStyle name="Linked Cell 2 15" xfId="4932" xr:uid="{F122B7DE-9929-4176-A2E8-A670736F309D}"/>
    <cellStyle name="Linked Cell 2 2" xfId="776" xr:uid="{2A149D3F-2243-4859-9EFC-AE5EA49BC645}"/>
    <cellStyle name="Linked Cell 2 2 2" xfId="4936" xr:uid="{C3BA8D47-B1DD-4E76-A6FC-CFA91C44FD8C}"/>
    <cellStyle name="Linked Cell 2 2 2 2" xfId="39714" xr:uid="{468B7184-A741-476B-AF61-0E6FBFE8F9B6}"/>
    <cellStyle name="Linked Cell 2 2 3" xfId="39713" xr:uid="{7B2D17D7-52FA-4E8D-B2E1-5F0EF51075E5}"/>
    <cellStyle name="Linked Cell 2 2 4" xfId="4935" xr:uid="{5D37A0D9-5455-4BF2-A594-C283226FCAE6}"/>
    <cellStyle name="Linked Cell 2 3" xfId="777" xr:uid="{F4EC56C3-B630-47F3-AFE9-443CC36F0A3B}"/>
    <cellStyle name="Linked Cell 2 3 2" xfId="4938" xr:uid="{D6AD8561-4821-475E-81C2-A853F40B7DB0}"/>
    <cellStyle name="Linked Cell 2 3 2 2" xfId="39716" xr:uid="{A83E9E6F-1DBF-41B9-B549-7469F0BA569E}"/>
    <cellStyle name="Linked Cell 2 3 3" xfId="39715" xr:uid="{C53826FD-72D5-4D67-8276-275799620915}"/>
    <cellStyle name="Linked Cell 2 3 4" xfId="4937" xr:uid="{B5167214-0759-442D-AA5A-5FB5FCABAAC0}"/>
    <cellStyle name="Linked Cell 2 4" xfId="778" xr:uid="{4DA969EC-36CA-4E1A-B7FA-5818292C5A6B}"/>
    <cellStyle name="Linked Cell 2 4 2" xfId="39717" xr:uid="{8AE4FEA6-93AB-4837-82CB-1028B27C51AC}"/>
    <cellStyle name="Linked Cell 2 4 3" xfId="4939" xr:uid="{BCD36A64-D44B-489C-82F9-493AFF81C067}"/>
    <cellStyle name="Linked Cell 2 5" xfId="779" xr:uid="{CDBD27AC-B17A-45E6-AA5F-245A216CBC58}"/>
    <cellStyle name="Linked Cell 2 5 2" xfId="39718" xr:uid="{31638898-9E20-40C0-A25A-864193B072AB}"/>
    <cellStyle name="Linked Cell 2 5 3" xfId="4940" xr:uid="{78B3BD3C-43C3-4770-A2FE-0A9E5AB75C34}"/>
    <cellStyle name="Linked Cell 2 6" xfId="780" xr:uid="{6FC1ABC5-C786-4E9A-ACCC-DF081694EED4}"/>
    <cellStyle name="Linked Cell 2 6 2" xfId="39719" xr:uid="{B39E49EC-570A-4ABF-B1C2-E075EB53CE95}"/>
    <cellStyle name="Linked Cell 2 6 3" xfId="4941" xr:uid="{BF3D568E-A990-424E-8532-2B330F851EB4}"/>
    <cellStyle name="Linked Cell 2 7" xfId="781" xr:uid="{7AB5286F-2E68-4F7B-A3DF-CCE365A9E6AF}"/>
    <cellStyle name="Linked Cell 2 7 2" xfId="39720" xr:uid="{212ACF26-BE85-478D-8566-A985F1D5FDBF}"/>
    <cellStyle name="Linked Cell 2 7 3" xfId="4942" xr:uid="{233CCC86-3870-4EE2-92A6-D249EDE5CB68}"/>
    <cellStyle name="Linked Cell 2 8" xfId="782" xr:uid="{26504146-D811-48E0-8640-377710C2FCCE}"/>
    <cellStyle name="Linked Cell 2 8 2" xfId="39721" xr:uid="{AFA01A92-51C7-4694-9A81-C77AF3DF3CF6}"/>
    <cellStyle name="Linked Cell 2 8 3" xfId="4943" xr:uid="{AE9FB6C5-2A85-41B7-A82E-58D34C440258}"/>
    <cellStyle name="Linked Cell 2 9" xfId="783" xr:uid="{80D1B83C-8446-44CA-8FC2-B5E04A208BD2}"/>
    <cellStyle name="Linked Cell 2 9 2" xfId="39722" xr:uid="{2AAF7214-6052-49AB-ABBE-0261A37362CB}"/>
    <cellStyle name="Linked Cell 2 9 3" xfId="4944" xr:uid="{4D7CE12E-3D00-4A15-B8F4-B0D076679C4E}"/>
    <cellStyle name="Linked Cell 20" xfId="4945" xr:uid="{7E6BCA73-0F7F-43A1-9250-44F1921F4063}"/>
    <cellStyle name="Linked Cell 20 2" xfId="39723" xr:uid="{3CCB00B8-BD60-4431-B111-AE3C3EA8BC49}"/>
    <cellStyle name="Linked Cell 21" xfId="4946" xr:uid="{5D48DEC3-9071-45E9-854A-09C43818F8F0}"/>
    <cellStyle name="Linked Cell 21 2" xfId="39724" xr:uid="{BE8467FB-886F-4D80-BFBC-000125621C86}"/>
    <cellStyle name="Linked Cell 22" xfId="4947" xr:uid="{B4E0038A-512B-4E28-83FA-FE32DF4FA1AE}"/>
    <cellStyle name="Linked Cell 22 2" xfId="39725" xr:uid="{C2C8077B-B747-41A4-9E83-B3B3A1E7354A}"/>
    <cellStyle name="Linked Cell 23" xfId="4948" xr:uid="{0AE8AED6-A493-4C5B-8322-9A35BFA1B9EF}"/>
    <cellStyle name="Linked Cell 23 2" xfId="39726" xr:uid="{F2A2C5FB-086D-488B-85F4-48605AF7A08C}"/>
    <cellStyle name="Linked Cell 24" xfId="4949" xr:uid="{F21AE31D-7948-4E34-BA13-97C56C196154}"/>
    <cellStyle name="Linked Cell 24 2" xfId="39727" xr:uid="{217C6DC6-5439-4D25-B1C9-CB842CBC12E6}"/>
    <cellStyle name="Linked Cell 25" xfId="4950" xr:uid="{58BBCE9A-7D2C-40F5-B56D-86E792346A29}"/>
    <cellStyle name="Linked Cell 25 2" xfId="39728" xr:uid="{D56656A6-B236-4A51-9037-45E9E4D121A9}"/>
    <cellStyle name="Linked Cell 26" xfId="4951" xr:uid="{B2687EAB-6344-4B9C-8DC4-363175C23244}"/>
    <cellStyle name="Linked Cell 26 2" xfId="39729" xr:uid="{5C79249D-0595-42DD-9042-C01448236B83}"/>
    <cellStyle name="Linked Cell 27" xfId="4952" xr:uid="{02BC7ACF-1FFB-4AD6-960E-E2EF1084149A}"/>
    <cellStyle name="Linked Cell 27 2" xfId="39730" xr:uid="{FFD89B56-518E-44B8-9F82-3862FC6A2F67}"/>
    <cellStyle name="Linked Cell 28" xfId="4953" xr:uid="{B724F4AB-BA0B-4BED-8D55-7FEB57828845}"/>
    <cellStyle name="Linked Cell 28 2" xfId="39731" xr:uid="{840CC514-3F66-4857-A182-66FD9219846C}"/>
    <cellStyle name="Linked Cell 29" xfId="4954" xr:uid="{C7864F96-414F-48E1-9A78-468C6F0FA80C}"/>
    <cellStyle name="Linked Cell 29 2" xfId="39732" xr:uid="{B5DDD544-9A92-4025-B1CF-FD33005CD09B}"/>
    <cellStyle name="Linked Cell 3" xfId="784" xr:uid="{7A378EEF-7FB2-48DC-A78D-1D637DEE5AF7}"/>
    <cellStyle name="Linked Cell 3 2" xfId="4956" xr:uid="{3F7CC29E-FE6F-43EC-97B7-307E9D1D1FE7}"/>
    <cellStyle name="Linked Cell 3 2 2" xfId="39734" xr:uid="{89FB9016-26A2-44FD-8A91-00946D22091B}"/>
    <cellStyle name="Linked Cell 3 3" xfId="4957" xr:uid="{76509F2B-10CB-4F9D-A33F-8F41483D95F3}"/>
    <cellStyle name="Linked Cell 3 3 2" xfId="39735" xr:uid="{C1EAC98B-6966-489B-827D-AB39766086CC}"/>
    <cellStyle name="Linked Cell 3 4" xfId="4958" xr:uid="{9B17D256-2D09-4DCF-ACC8-F934A302AA1F}"/>
    <cellStyle name="Linked Cell 3 4 2" xfId="39736" xr:uid="{A782A52E-0B43-4510-928A-252591C39AF8}"/>
    <cellStyle name="Linked Cell 3 5" xfId="39733" xr:uid="{FE7CB254-4B81-4EA5-AD18-4FF6113EBE75}"/>
    <cellStyle name="Linked Cell 3 6" xfId="4955" xr:uid="{5B2E3E0F-713A-47DD-8D2C-822D1F3D8807}"/>
    <cellStyle name="Linked Cell 30" xfId="4959" xr:uid="{A7DEF55F-5562-456C-BECB-FB958BDCC267}"/>
    <cellStyle name="Linked Cell 30 2" xfId="39737" xr:uid="{492654C6-1BEB-42B1-8A2C-B05A737E812B}"/>
    <cellStyle name="Linked Cell 31" xfId="4960" xr:uid="{AFBF47DE-8086-486F-8127-F8DA47FFDBA6}"/>
    <cellStyle name="Linked Cell 31 2" xfId="39738" xr:uid="{2F5705B2-B2C7-4C15-AC65-7DBFABCFE55B}"/>
    <cellStyle name="Linked Cell 32" xfId="4961" xr:uid="{F0FA1A17-8FAB-4075-95D9-80F45C15A259}"/>
    <cellStyle name="Linked Cell 32 2" xfId="39739" xr:uid="{F671D070-736B-4705-914C-8F5B693B6E98}"/>
    <cellStyle name="Linked Cell 33" xfId="4962" xr:uid="{714AF226-B1E0-4628-8F4D-564472BD46E0}"/>
    <cellStyle name="Linked Cell 33 2" xfId="39740" xr:uid="{870A52F7-2D0A-443C-9E13-E4C03CC34F78}"/>
    <cellStyle name="Linked Cell 34" xfId="4963" xr:uid="{5AA98E8A-8228-40F2-BA65-3CA0EF01E447}"/>
    <cellStyle name="Linked Cell 34 2" xfId="39741" xr:uid="{77C01B2E-7606-4AB8-B1DD-A59E3CD8F3DE}"/>
    <cellStyle name="Linked Cell 35" xfId="4964" xr:uid="{957BF86F-2F0C-407E-8EDF-74943EF60933}"/>
    <cellStyle name="Linked Cell 35 2" xfId="39742" xr:uid="{02A5252C-BAA1-4027-893A-14FC2FAD468A}"/>
    <cellStyle name="Linked Cell 36" xfId="4965" xr:uid="{6F84234C-1370-4379-8651-E20F4C4515CB}"/>
    <cellStyle name="Linked Cell 36 2" xfId="39743" xr:uid="{037CA36F-44A3-422D-8039-BCA3D03AEAAB}"/>
    <cellStyle name="Linked Cell 37" xfId="4966" xr:uid="{CFEFF1DF-DAA2-41BA-A81B-B086746CD52A}"/>
    <cellStyle name="Linked Cell 37 2" xfId="39744" xr:uid="{D27BEE44-DBEB-4DD1-AF0C-FF89DF86D5EC}"/>
    <cellStyle name="Linked Cell 38" xfId="4967" xr:uid="{3DC22080-60D5-4738-A923-5B854C73C187}"/>
    <cellStyle name="Linked Cell 38 2" xfId="39745" xr:uid="{B7819E4F-FE1E-4C42-BB87-42B26735B6A8}"/>
    <cellStyle name="Linked Cell 39" xfId="4968" xr:uid="{382A5144-039E-46F2-8934-4022B75CAF02}"/>
    <cellStyle name="Linked Cell 39 2" xfId="39746" xr:uid="{4A7FD9F2-1982-47AA-8C17-852B9C41F004}"/>
    <cellStyle name="Linked Cell 4" xfId="4969" xr:uid="{715B9339-15BA-4553-A365-A00E30157108}"/>
    <cellStyle name="Linked Cell 4 2" xfId="4970" xr:uid="{35F69796-4F21-42F3-8C40-A40F05E6BEC0}"/>
    <cellStyle name="Linked Cell 4 2 2" xfId="39748" xr:uid="{427B4164-9BC1-4024-833C-2024C501AFD2}"/>
    <cellStyle name="Linked Cell 4 3" xfId="39747" xr:uid="{28426923-9772-46CE-8FA9-1A03F63D7C5D}"/>
    <cellStyle name="Linked Cell 40" xfId="4971" xr:uid="{63BC1C9E-DBD0-4E0B-95EB-97858B256405}"/>
    <cellStyle name="Linked Cell 40 2" xfId="39749" xr:uid="{7D496FCF-2F06-484C-9411-FFA5FC3E8CE2}"/>
    <cellStyle name="Linked Cell 41" xfId="4972" xr:uid="{9F4F822A-B21D-4F9A-AF8C-E7417C7161DD}"/>
    <cellStyle name="Linked Cell 41 2" xfId="39750" xr:uid="{18A299B9-B6A5-4647-A19F-4B28EF40C81B}"/>
    <cellStyle name="Linked Cell 5" xfId="4973" xr:uid="{92F117B1-4349-443B-ABEF-2CF363C9E9A6}"/>
    <cellStyle name="Linked Cell 5 2" xfId="4974" xr:uid="{18D36FE3-400F-4030-9739-27F21E64BA6C}"/>
    <cellStyle name="Linked Cell 5 2 2" xfId="39752" xr:uid="{21F4571B-B4B4-43EF-8EF2-2CBB12B9A544}"/>
    <cellStyle name="Linked Cell 5 3" xfId="39751" xr:uid="{4EC48B62-8C34-451E-8362-25579B0ECAE3}"/>
    <cellStyle name="Linked Cell 6" xfId="4975" xr:uid="{F55FAE70-62A9-4845-A849-8761488498B5}"/>
    <cellStyle name="Linked Cell 6 2" xfId="4976" xr:uid="{F8DC9313-F29D-477F-8D76-3CBA991FDAB7}"/>
    <cellStyle name="Linked Cell 6 2 2" xfId="39754" xr:uid="{EF2304D8-465D-4943-8C83-104C3D69AA75}"/>
    <cellStyle name="Linked Cell 6 3" xfId="39753" xr:uid="{BE93E73E-BDB6-48F8-8769-C4592C9259A1}"/>
    <cellStyle name="Linked Cell 7" xfId="4977" xr:uid="{06F3FB7F-9727-4ED7-939B-57C68DAC5A48}"/>
    <cellStyle name="Linked Cell 7 2" xfId="39755" xr:uid="{E63F5476-80A7-4B58-AEF9-50919B889691}"/>
    <cellStyle name="Linked Cell 8" xfId="4978" xr:uid="{5612AD2A-33E7-46C9-BE53-F67D1156310B}"/>
    <cellStyle name="Linked Cell 8 2" xfId="39756" xr:uid="{3A03620A-1766-4F1B-8F6A-B7C1006E1C9D}"/>
    <cellStyle name="Linked Cell 9" xfId="4979" xr:uid="{04FC3BD5-FAD6-48C5-AB55-0E58636431D1}"/>
    <cellStyle name="Linked Cell 9 2" xfId="39757" xr:uid="{0199325A-9354-4E37-B52E-000C98D462F7}"/>
    <cellStyle name="Markeringsfarve1" xfId="23106" xr:uid="{895EA69A-E871-44AE-8EFB-8371F63C3A7B}"/>
    <cellStyle name="Markeringsfarve2" xfId="23107" xr:uid="{5DFEFB2D-C1AB-44EF-94E5-DD831B5C3224}"/>
    <cellStyle name="Markeringsfarve3" xfId="23108" xr:uid="{7C716D3B-0C16-4042-94A9-854F852242BA}"/>
    <cellStyle name="Markeringsfarve4" xfId="23109" xr:uid="{AD0FF394-EFBC-4CF0-9112-04F6B4E69B1C}"/>
    <cellStyle name="Markeringsfarve5" xfId="23110" xr:uid="{ABFE8B64-D8DF-4654-B876-95DF81C6C98B}"/>
    <cellStyle name="Markeringsfarve6" xfId="23111" xr:uid="{2EBE525D-992F-408B-8F8A-CD6D72B5BDD5}"/>
    <cellStyle name="Migliaia [0] 10" xfId="19836" xr:uid="{61968280-41CD-4400-BEF2-51A3A3D28134}"/>
    <cellStyle name="Migliaia [0] 10 2" xfId="21745" xr:uid="{D2E3A2E1-23DE-4B3E-B74C-0CD80B38A25E}"/>
    <cellStyle name="Migliaia [0] 10 2 2" xfId="23112" xr:uid="{906BCBF9-4DA0-4A22-BB16-246813AB572C}"/>
    <cellStyle name="Migliaia [0] 10 2 2 2" xfId="25196" xr:uid="{D75D4346-C739-465C-B21D-417320BBB10B}"/>
    <cellStyle name="Migliaia [0] 10 2 2 3" xfId="26141" xr:uid="{A4ED7533-8F25-438F-B106-3078093527B9}"/>
    <cellStyle name="Migliaia [0] 10 2 2 4" xfId="24222" xr:uid="{0A572F72-AD8C-4E95-A800-91C5E355DA55}"/>
    <cellStyle name="Migliaia [0] 10 2 3" xfId="23113" xr:uid="{2009EAFF-68CD-4A9C-BF13-D4461CDBCA21}"/>
    <cellStyle name="Migliaia [0] 10 2 4" xfId="25195" xr:uid="{6860BDB7-C0E7-40E0-B36A-5C703C98253A}"/>
    <cellStyle name="Migliaia [0] 10 2 5" xfId="26140" xr:uid="{75879D0A-74C9-40BC-A1C9-B7B8B2C75BF8}"/>
    <cellStyle name="Migliaia [0] 10 2 6" xfId="24221" xr:uid="{3B88FBA2-17C8-46A1-9140-BE07B9438046}"/>
    <cellStyle name="Migliaia [0] 10 3" xfId="23114" xr:uid="{736D797E-0259-48BE-BDCF-B06F5921E081}"/>
    <cellStyle name="Migliaia [0] 10 3 2" xfId="25197" xr:uid="{4E91E6E8-CFDA-498B-A401-CDB04FF25C5C}"/>
    <cellStyle name="Migliaia [0] 10 3 3" xfId="26142" xr:uid="{C0F49C23-1114-4B2D-B1EB-2B10EACC4844}"/>
    <cellStyle name="Migliaia [0] 10 3 4" xfId="24223" xr:uid="{D7E846C9-DACF-409E-8CC1-2F4CA62B3CC0}"/>
    <cellStyle name="Migliaia [0] 10 4" xfId="23115" xr:uid="{1F6CF653-1263-4EC2-A310-B752BD7C762A}"/>
    <cellStyle name="Migliaia [0] 10 5" xfId="25194" xr:uid="{17518B81-AC17-46DE-AEB0-46CCB4E4B1B1}"/>
    <cellStyle name="Migliaia [0] 10 6" xfId="26139" xr:uid="{28BFE4E6-F525-4C6A-B74A-245041129F2D}"/>
    <cellStyle name="Migliaia [0] 10 7" xfId="24220" xr:uid="{9BE020E4-BDAA-45EB-AE37-CCDEF0F5689A}"/>
    <cellStyle name="Migliaia [0] 11" xfId="19837" xr:uid="{D90CFD0F-CB28-4713-A203-A9080A924A47}"/>
    <cellStyle name="Migliaia [0] 11 2" xfId="21746" xr:uid="{B814D4E2-2B8A-4FCF-967D-8641D81BC3ED}"/>
    <cellStyle name="Migliaia [0] 11 2 2" xfId="23116" xr:uid="{03C49DE1-F903-4194-A9C8-9D01204E95BF}"/>
    <cellStyle name="Migliaia [0] 11 2 2 2" xfId="25200" xr:uid="{A51BDCCC-9215-40D2-944C-01DE1D18B6C7}"/>
    <cellStyle name="Migliaia [0] 11 2 2 3" xfId="26145" xr:uid="{034303EC-4C89-45AF-ACD7-BCBEBAA4FC5A}"/>
    <cellStyle name="Migliaia [0] 11 2 2 4" xfId="24226" xr:uid="{2EFAC63D-5EC5-41D6-8F24-16D36FB60A02}"/>
    <cellStyle name="Migliaia [0] 11 2 3" xfId="23117" xr:uid="{64AE1895-AD87-4C34-8300-C1420D3C01F0}"/>
    <cellStyle name="Migliaia [0] 11 2 4" xfId="25199" xr:uid="{7C5F9076-C5F1-4250-9EB4-261E8B516CD7}"/>
    <cellStyle name="Migliaia [0] 11 2 5" xfId="26144" xr:uid="{ABBB5650-BF69-4AF3-9B48-6C2E6C2BC0DD}"/>
    <cellStyle name="Migliaia [0] 11 2 6" xfId="24225" xr:uid="{6FBFCD54-9071-492B-A333-14F5BF22DFB0}"/>
    <cellStyle name="Migliaia [0] 11 3" xfId="23118" xr:uid="{376C32C0-D295-4F1C-A490-0E05392A0A35}"/>
    <cellStyle name="Migliaia [0] 11 3 2" xfId="25201" xr:uid="{E62B0C9B-9ACB-4A63-A8B8-08E76F724AEF}"/>
    <cellStyle name="Migliaia [0] 11 3 3" xfId="26146" xr:uid="{CC95E566-36A9-4865-8EC1-9C33637B4074}"/>
    <cellStyle name="Migliaia [0] 11 3 4" xfId="24227" xr:uid="{73BF6301-26D7-4534-9D62-B43B86EB4A4D}"/>
    <cellStyle name="Migliaia [0] 11 4" xfId="23119" xr:uid="{31E263C6-1E1C-435A-9E9A-10D324A6817D}"/>
    <cellStyle name="Migliaia [0] 11 5" xfId="25198" xr:uid="{7CF71886-175A-4506-A533-DB7998ED74C7}"/>
    <cellStyle name="Migliaia [0] 11 6" xfId="26143" xr:uid="{4035C043-1B4A-4848-87F9-AA3D9BAAC4DE}"/>
    <cellStyle name="Migliaia [0] 11 7" xfId="24224" xr:uid="{FA6A516B-FCE1-4082-B384-76D26EFFF660}"/>
    <cellStyle name="Migliaia [0] 12" xfId="19838" xr:uid="{E5C36F74-6242-442C-BE7D-681654C3C367}"/>
    <cellStyle name="Migliaia [0] 12 2" xfId="21747" xr:uid="{73D7EA76-C366-45C0-9A9E-91733078AD32}"/>
    <cellStyle name="Migliaia [0] 12 2 2" xfId="23120" xr:uid="{B421D9F4-4B75-4EF6-BC66-55BECC633234}"/>
    <cellStyle name="Migliaia [0] 12 2 2 2" xfId="25204" xr:uid="{6E10A9F9-84AD-4705-B1A2-60C1893D7C36}"/>
    <cellStyle name="Migliaia [0] 12 2 2 3" xfId="26149" xr:uid="{0AAA037C-2305-47B0-8123-304B16515C7C}"/>
    <cellStyle name="Migliaia [0] 12 2 2 4" xfId="24230" xr:uid="{302583CA-FD46-48E5-8ADE-D7FDFE88896A}"/>
    <cellStyle name="Migliaia [0] 12 2 3" xfId="23121" xr:uid="{30DC37E3-B280-4A07-BE0F-E91EB1224141}"/>
    <cellStyle name="Migliaia [0] 12 2 4" xfId="25203" xr:uid="{C9A9BECF-436F-43FD-8E16-A36CF0A43C6D}"/>
    <cellStyle name="Migliaia [0] 12 2 5" xfId="26148" xr:uid="{B131B8B6-C33F-4317-B9D0-90EE491528C8}"/>
    <cellStyle name="Migliaia [0] 12 2 6" xfId="24229" xr:uid="{A8A55391-AD76-4F0B-82CB-F5440DB4DD72}"/>
    <cellStyle name="Migliaia [0] 12 3" xfId="23122" xr:uid="{06779941-A8F2-4D47-B89D-9AEF103A45AD}"/>
    <cellStyle name="Migliaia [0] 12 3 2" xfId="25205" xr:uid="{9741D8BA-D721-4A63-80B1-4DF46BA69D7A}"/>
    <cellStyle name="Migliaia [0] 12 3 3" xfId="26150" xr:uid="{74D643E2-AEF0-423F-A9E6-1ED0EB18FDCC}"/>
    <cellStyle name="Migliaia [0] 12 3 4" xfId="24231" xr:uid="{11D90512-7596-4E92-A88B-5443C1ECED90}"/>
    <cellStyle name="Migliaia [0] 12 4" xfId="23123" xr:uid="{326E780F-6561-4C4F-BFCF-A3415B377FE2}"/>
    <cellStyle name="Migliaia [0] 12 5" xfId="25202" xr:uid="{A923DFD5-910D-46E4-9238-23EEF3294462}"/>
    <cellStyle name="Migliaia [0] 12 6" xfId="26147" xr:uid="{FA06232C-E3A8-4621-8B1E-93F336083D94}"/>
    <cellStyle name="Migliaia [0] 12 7" xfId="24228" xr:uid="{9FBC6FB4-4BDD-413D-8EC6-E8CD002BA7A6}"/>
    <cellStyle name="Migliaia [0] 13" xfId="19839" xr:uid="{3B993C50-8696-4B25-A5CB-5056911B0753}"/>
    <cellStyle name="Migliaia [0] 13 2" xfId="21748" xr:uid="{93085AF6-5AB4-4614-A5D2-C0076AFC62FF}"/>
    <cellStyle name="Migliaia [0] 13 2 2" xfId="23124" xr:uid="{DBCFF558-BC28-4B1D-ACD8-B2F9C188219D}"/>
    <cellStyle name="Migliaia [0] 13 2 2 2" xfId="25208" xr:uid="{8E3BC498-5D52-4ED2-BEFB-B54E2837D7D1}"/>
    <cellStyle name="Migliaia [0] 13 2 2 3" xfId="26153" xr:uid="{3AC735E3-A42F-4F14-AE0C-E8A83751A8FE}"/>
    <cellStyle name="Migliaia [0] 13 2 2 4" xfId="24234" xr:uid="{BF381F90-81C2-4A36-9345-5A73E7A72539}"/>
    <cellStyle name="Migliaia [0] 13 2 3" xfId="23125" xr:uid="{D118BAD4-E1F4-44CA-A90A-BF9A12E7079B}"/>
    <cellStyle name="Migliaia [0] 13 2 4" xfId="25207" xr:uid="{CD46D81C-A349-477A-A7B4-A91FA3D01EB3}"/>
    <cellStyle name="Migliaia [0] 13 2 5" xfId="26152" xr:uid="{159DC139-55B4-406A-9110-355E602F6155}"/>
    <cellStyle name="Migliaia [0] 13 2 6" xfId="24233" xr:uid="{FF26D332-6902-41FF-B7EC-83F8157AA822}"/>
    <cellStyle name="Migliaia [0] 13 3" xfId="23126" xr:uid="{355CB5BC-819C-4BAE-8080-95792DACBC2B}"/>
    <cellStyle name="Migliaia [0] 13 3 2" xfId="25209" xr:uid="{DD036FA4-86CB-49BE-B934-7B86A6B4BBA0}"/>
    <cellStyle name="Migliaia [0] 13 3 3" xfId="26154" xr:uid="{A09BE431-42B8-4C67-BE0E-9DA446377B34}"/>
    <cellStyle name="Migliaia [0] 13 3 4" xfId="24235" xr:uid="{79982F53-7899-45B1-AE32-C4DC6A4107E3}"/>
    <cellStyle name="Migliaia [0] 13 4" xfId="23127" xr:uid="{855640C7-606D-4858-BC78-6BA5615E1A40}"/>
    <cellStyle name="Migliaia [0] 13 5" xfId="25206" xr:uid="{7FAAC1D6-AF60-4C90-A429-8B2F9B1648C1}"/>
    <cellStyle name="Migliaia [0] 13 6" xfId="26151" xr:uid="{C46B93DD-A4DC-449D-816A-393B3F9DF89D}"/>
    <cellStyle name="Migliaia [0] 13 7" xfId="24232" xr:uid="{F1F912AE-43F1-446D-A688-86A5266C2CE1}"/>
    <cellStyle name="Migliaia [0] 14" xfId="19840" xr:uid="{33E31532-9206-462A-BFD2-39144E4F4BB8}"/>
    <cellStyle name="Migliaia [0] 14 2" xfId="21749" xr:uid="{488E69DF-D977-4BDB-92FD-5A12DB53B894}"/>
    <cellStyle name="Migliaia [0] 14 2 2" xfId="23128" xr:uid="{E2493E0B-2376-4A61-8E37-B0AFC86E4B0A}"/>
    <cellStyle name="Migliaia [0] 14 2 2 2" xfId="25212" xr:uid="{10C0FA77-4BA5-4A3A-AA99-086A57E89BF3}"/>
    <cellStyle name="Migliaia [0] 14 2 2 3" xfId="26157" xr:uid="{A46C13B4-BA09-4FA4-8E99-15BC17591DB8}"/>
    <cellStyle name="Migliaia [0] 14 2 2 4" xfId="24238" xr:uid="{D1C55A0E-5AAA-40CB-8668-3CE089A1D626}"/>
    <cellStyle name="Migliaia [0] 14 2 3" xfId="23129" xr:uid="{D86692AB-9509-4E17-A94B-F4A768BB2351}"/>
    <cellStyle name="Migliaia [0] 14 2 4" xfId="25211" xr:uid="{DD651405-2590-4009-B70B-E54B57F86E66}"/>
    <cellStyle name="Migliaia [0] 14 2 5" xfId="26156" xr:uid="{EC855B19-7245-4231-BF40-495D0F4B6761}"/>
    <cellStyle name="Migliaia [0] 14 2 6" xfId="24237" xr:uid="{CC664518-DEF5-47BD-99DC-A79D18AC6E4E}"/>
    <cellStyle name="Migliaia [0] 14 3" xfId="23130" xr:uid="{0A330411-F99E-4B93-ADD3-677EB5B53BE7}"/>
    <cellStyle name="Migliaia [0] 14 3 2" xfId="25213" xr:uid="{06CB3E10-DC3F-4F95-836F-38B45424597B}"/>
    <cellStyle name="Migliaia [0] 14 3 3" xfId="26158" xr:uid="{BC52EF3F-003C-463E-BADC-6F80C9E6A8CE}"/>
    <cellStyle name="Migliaia [0] 14 3 4" xfId="24239" xr:uid="{3D43905E-4659-4F86-B3C4-0A06166B2E36}"/>
    <cellStyle name="Migliaia [0] 14 4" xfId="23131" xr:uid="{87581C87-D88D-4588-855A-706DDEA7C254}"/>
    <cellStyle name="Migliaia [0] 14 5" xfId="25210" xr:uid="{45A50E94-E84C-42F4-8571-5EE65E73C546}"/>
    <cellStyle name="Migliaia [0] 14 6" xfId="26155" xr:uid="{29C84474-347B-44C6-AB46-415A3839F491}"/>
    <cellStyle name="Migliaia [0] 14 7" xfId="24236" xr:uid="{1590C45F-5310-4357-AB79-15ABF251610A}"/>
    <cellStyle name="Migliaia [0] 15" xfId="19841" xr:uid="{6E5DA4A1-9905-40F0-9475-FDF826EE74D6}"/>
    <cellStyle name="Migliaia [0] 15 2" xfId="21750" xr:uid="{5C4ED2A3-A6D9-476D-8F4F-66776DA3DDF8}"/>
    <cellStyle name="Migliaia [0] 15 2 2" xfId="23132" xr:uid="{6F6E6C22-79CD-43A9-8977-FADBD55C201B}"/>
    <cellStyle name="Migliaia [0] 15 2 2 2" xfId="25216" xr:uid="{15F152CE-00B7-4B5E-9138-E9D956117A5B}"/>
    <cellStyle name="Migliaia [0] 15 2 2 3" xfId="26161" xr:uid="{002053E3-284D-4986-8D95-324CD9BBA91A}"/>
    <cellStyle name="Migliaia [0] 15 2 2 4" xfId="24242" xr:uid="{BEB95F9B-776C-4720-8A3D-E4393FA80E2E}"/>
    <cellStyle name="Migliaia [0] 15 2 3" xfId="23133" xr:uid="{E87479DF-A1C6-42B7-90F3-34026C83EA8F}"/>
    <cellStyle name="Migliaia [0] 15 2 4" xfId="25215" xr:uid="{47149709-468C-4972-9D77-2AEF6E68A3DB}"/>
    <cellStyle name="Migliaia [0] 15 2 5" xfId="26160" xr:uid="{F0B5AA4D-D182-4102-847F-C08E5E715F10}"/>
    <cellStyle name="Migliaia [0] 15 2 6" xfId="24241" xr:uid="{8C787279-EB11-4279-87FA-FCB005EE37AC}"/>
    <cellStyle name="Migliaia [0] 15 3" xfId="23134" xr:uid="{C9A7ED2D-31F8-4B47-AD1F-89CF2C3B8976}"/>
    <cellStyle name="Migliaia [0] 15 3 2" xfId="25217" xr:uid="{AD0836F0-5EBB-49FC-A2B3-CD7B66F5FF38}"/>
    <cellStyle name="Migliaia [0] 15 3 3" xfId="26162" xr:uid="{99AC8830-3D56-475B-9D59-95A3781383BE}"/>
    <cellStyle name="Migliaia [0] 15 3 4" xfId="24243" xr:uid="{28B7BB90-5FDA-4B61-8216-CD9FC769F17E}"/>
    <cellStyle name="Migliaia [0] 15 4" xfId="23135" xr:uid="{0E62E641-6FE8-4A9E-A22B-FF9FBFB30E3D}"/>
    <cellStyle name="Migliaia [0] 15 5" xfId="25214" xr:uid="{9347147D-F396-4D67-BA0F-4263732162BD}"/>
    <cellStyle name="Migliaia [0] 15 6" xfId="26159" xr:uid="{4CD1EADC-746B-4AD4-BF5D-F20D0E0ACC61}"/>
    <cellStyle name="Migliaia [0] 15 7" xfId="24240" xr:uid="{9928BE06-F6F4-434E-ADD7-5035FE9F96DC}"/>
    <cellStyle name="Migliaia [0] 16" xfId="19842" xr:uid="{2A6DB3AF-7EB0-48A2-8580-0CD1B7CAAB1C}"/>
    <cellStyle name="Migliaia [0] 16 2" xfId="21751" xr:uid="{A62AF45D-25B8-45E6-A534-F7827ADB3545}"/>
    <cellStyle name="Migliaia [0] 16 2 2" xfId="23136" xr:uid="{1FE3A590-4018-4C90-BBB3-384A0C9E6D67}"/>
    <cellStyle name="Migliaia [0] 16 2 2 2" xfId="25220" xr:uid="{03ABB3F5-5705-4AD8-94CC-B6EBFD06BD4D}"/>
    <cellStyle name="Migliaia [0] 16 2 2 3" xfId="26165" xr:uid="{248A1510-081C-4FBA-B1E3-3A4ED6C750D3}"/>
    <cellStyle name="Migliaia [0] 16 2 2 4" xfId="24246" xr:uid="{A654E4A6-CECC-46C9-A701-0B9108662CD7}"/>
    <cellStyle name="Migliaia [0] 16 2 3" xfId="23137" xr:uid="{CE2CC230-EFBC-4DD4-AD95-46ABC87765B3}"/>
    <cellStyle name="Migliaia [0] 16 2 4" xfId="25219" xr:uid="{4E0E993F-7D89-4531-8BAA-BE142BA1E25F}"/>
    <cellStyle name="Migliaia [0] 16 2 5" xfId="26164" xr:uid="{74C452AE-C5FE-447F-9ED1-6C9F64E3882E}"/>
    <cellStyle name="Migliaia [0] 16 2 6" xfId="24245" xr:uid="{BDE18CFB-3873-4C4F-AF6C-9244E1E7A028}"/>
    <cellStyle name="Migliaia [0] 16 3" xfId="23138" xr:uid="{1E827CBA-8683-4669-B8C8-B4312C6E939A}"/>
    <cellStyle name="Migliaia [0] 16 3 2" xfId="25221" xr:uid="{FEA9972D-7D6B-4DD8-9CE3-6AF1AFE2B12E}"/>
    <cellStyle name="Migliaia [0] 16 3 3" xfId="26166" xr:uid="{7279069C-DF2A-437A-9225-0C8053850E0C}"/>
    <cellStyle name="Migliaia [0] 16 3 4" xfId="24247" xr:uid="{44760DC5-7567-47D6-9538-C40768599A02}"/>
    <cellStyle name="Migliaia [0] 16 4" xfId="23139" xr:uid="{24D64032-0E18-44A0-86B4-38618EB477E6}"/>
    <cellStyle name="Migliaia [0] 16 5" xfId="25218" xr:uid="{7ADAC88E-3D0A-455D-8264-781B1CDDB025}"/>
    <cellStyle name="Migliaia [0] 16 6" xfId="26163" xr:uid="{B85F66C3-C0C8-43E3-AC22-8628251DEBF2}"/>
    <cellStyle name="Migliaia [0] 16 7" xfId="24244" xr:uid="{B50B09B4-052C-46DA-B668-7195EF8F8377}"/>
    <cellStyle name="Migliaia [0] 17" xfId="19843" xr:uid="{39F13EB4-50C0-4115-A4D7-A5C8AD4ABB5E}"/>
    <cellStyle name="Migliaia [0] 17 2" xfId="21752" xr:uid="{AC5173A1-985A-4389-8CCB-504758F7E6A0}"/>
    <cellStyle name="Migliaia [0] 17 2 2" xfId="23140" xr:uid="{830E9AE7-2FA0-4D30-9D83-4E015ADE2ECC}"/>
    <cellStyle name="Migliaia [0] 17 2 2 2" xfId="25224" xr:uid="{9FD90645-524E-4CDE-8F7E-623ADF48F3DB}"/>
    <cellStyle name="Migliaia [0] 17 2 2 3" xfId="26169" xr:uid="{84242971-ACFC-4272-A540-F3BF978CA7AE}"/>
    <cellStyle name="Migliaia [0] 17 2 2 4" xfId="24250" xr:uid="{BA8D4E66-09AC-4E9E-BF7E-187C4F4837A7}"/>
    <cellStyle name="Migliaia [0] 17 2 3" xfId="23141" xr:uid="{3683F070-D8ED-445A-9174-7AD60DD0EE15}"/>
    <cellStyle name="Migliaia [0] 17 2 4" xfId="25223" xr:uid="{50B6897E-8695-4A20-ACEB-CA7D0F449BFF}"/>
    <cellStyle name="Migliaia [0] 17 2 5" xfId="26168" xr:uid="{F26983C6-DF81-4AEE-B6AA-2ADB6D9AC5A6}"/>
    <cellStyle name="Migliaia [0] 17 2 6" xfId="24249" xr:uid="{CCBF88FA-4532-40A7-B003-3832123F559F}"/>
    <cellStyle name="Migliaia [0] 17 3" xfId="23142" xr:uid="{8186950F-A6E0-46E2-8AF6-B5702D76ABB8}"/>
    <cellStyle name="Migliaia [0] 17 3 2" xfId="25225" xr:uid="{28E4E1B7-D46A-470F-9E42-A7E7CA3ABAD7}"/>
    <cellStyle name="Migliaia [0] 17 3 3" xfId="26170" xr:uid="{307A89D7-C09E-4BB8-AED2-A1D62194FE01}"/>
    <cellStyle name="Migliaia [0] 17 3 4" xfId="24251" xr:uid="{2E41082D-67B6-4E2B-9B1F-13349C00F32D}"/>
    <cellStyle name="Migliaia [0] 17 4" xfId="23143" xr:uid="{F07CBDAA-9583-46D0-94A4-B2404BA2C658}"/>
    <cellStyle name="Migliaia [0] 17 5" xfId="25222" xr:uid="{89A9DD9F-A9D7-4B7D-9A1A-8E237E40D155}"/>
    <cellStyle name="Migliaia [0] 17 6" xfId="26167" xr:uid="{BEB2DD24-ABFB-4ACD-BD67-175F45FB5842}"/>
    <cellStyle name="Migliaia [0] 17 7" xfId="24248" xr:uid="{56945829-9309-4F0A-BC8B-6E304EF0DFB2}"/>
    <cellStyle name="Migliaia [0] 18" xfId="19844" xr:uid="{ECD167A1-7928-45E8-AC01-DFE6A9E1B30A}"/>
    <cellStyle name="Migliaia [0] 18 2" xfId="21753" xr:uid="{16371D61-9D7D-4F5B-AA41-03D98899DC61}"/>
    <cellStyle name="Migliaia [0] 18 2 2" xfId="23144" xr:uid="{482AC360-B53A-4F42-825F-78F91D7DB080}"/>
    <cellStyle name="Migliaia [0] 18 2 2 2" xfId="25228" xr:uid="{7D8C7DA8-189A-4002-A4AA-03DE80CE101D}"/>
    <cellStyle name="Migliaia [0] 18 2 2 3" xfId="26173" xr:uid="{93CB5751-D10E-40BC-9461-3F7736AA850C}"/>
    <cellStyle name="Migliaia [0] 18 2 2 4" xfId="24254" xr:uid="{69F966DD-A35E-417C-8A4F-C3E416367EFD}"/>
    <cellStyle name="Migliaia [0] 18 2 3" xfId="23145" xr:uid="{6063A0C8-4C91-4625-B0AF-2E331DA78950}"/>
    <cellStyle name="Migliaia [0] 18 2 4" xfId="25227" xr:uid="{6F50CE1A-BB49-4E28-B8AF-30E2409C01E9}"/>
    <cellStyle name="Migliaia [0] 18 2 5" xfId="26172" xr:uid="{14A07131-FDAD-460A-9828-ABD076C5F661}"/>
    <cellStyle name="Migliaia [0] 18 2 6" xfId="24253" xr:uid="{D662F381-2F77-4A4E-BB7D-5B70D7C05143}"/>
    <cellStyle name="Migliaia [0] 18 3" xfId="23146" xr:uid="{2C4534C3-016D-4F2F-8223-83B21A0AF0BF}"/>
    <cellStyle name="Migliaia [0] 18 3 2" xfId="25229" xr:uid="{40C9D647-258F-4C9C-B782-63B8D36D1A77}"/>
    <cellStyle name="Migliaia [0] 18 3 3" xfId="26174" xr:uid="{6C9775B8-9545-4725-B8C8-8CCEF8C58A7E}"/>
    <cellStyle name="Migliaia [0] 18 3 4" xfId="24255" xr:uid="{B748767A-D106-451D-ACC0-014A1868FEE4}"/>
    <cellStyle name="Migliaia [0] 18 4" xfId="23147" xr:uid="{7D2CD8C8-F1F5-4BA9-8303-36EB8F8DD7E5}"/>
    <cellStyle name="Migliaia [0] 18 5" xfId="25226" xr:uid="{CEA39C3C-D297-4940-BCE0-E338CD6C3678}"/>
    <cellStyle name="Migliaia [0] 18 6" xfId="26171" xr:uid="{B9AD4C3B-6A69-4FE9-9D7F-A33F637A7C76}"/>
    <cellStyle name="Migliaia [0] 18 7" xfId="24252" xr:uid="{50926F50-4A20-458B-8382-0E8DA6EA1081}"/>
    <cellStyle name="Migliaia [0] 19" xfId="19845" xr:uid="{C6C9B0E6-95CC-4E76-A495-703C81206FD7}"/>
    <cellStyle name="Migliaia [0] 19 2" xfId="21754" xr:uid="{752F643E-EF51-4A4E-8871-4C4CDED82F26}"/>
    <cellStyle name="Migliaia [0] 19 2 2" xfId="23148" xr:uid="{C9E2C722-A31D-494C-B738-B6AF8AEA30E6}"/>
    <cellStyle name="Migliaia [0] 19 2 2 2" xfId="25232" xr:uid="{85C36A0A-E0A8-417A-B91A-69C216D3DF0E}"/>
    <cellStyle name="Migliaia [0] 19 2 2 3" xfId="26177" xr:uid="{AB3B1A9F-7A6F-46C5-83DF-64FBA344B1B6}"/>
    <cellStyle name="Migliaia [0] 19 2 2 4" xfId="24258" xr:uid="{0D1BCC97-9F86-488F-B547-760FBB5FCB47}"/>
    <cellStyle name="Migliaia [0] 19 2 3" xfId="23149" xr:uid="{5A8DB07A-F849-49D3-A592-398F0A449838}"/>
    <cellStyle name="Migliaia [0] 19 2 4" xfId="25231" xr:uid="{690FD598-4FB8-42B2-B876-83ECAAF97C71}"/>
    <cellStyle name="Migliaia [0] 19 2 5" xfId="26176" xr:uid="{1577B2B1-4FF3-4CDD-B535-3ED069ADEE94}"/>
    <cellStyle name="Migliaia [0] 19 2 6" xfId="24257" xr:uid="{B3AC823B-E901-48C3-A242-54500F93FE97}"/>
    <cellStyle name="Migliaia [0] 19 3" xfId="23150" xr:uid="{9ED42623-8DD1-427F-9B6C-015D9A8A6A22}"/>
    <cellStyle name="Migliaia [0] 19 3 2" xfId="25233" xr:uid="{4C9005B1-43C7-47BE-BEB8-4FC5C8D48FC5}"/>
    <cellStyle name="Migliaia [0] 19 3 3" xfId="26178" xr:uid="{0659401F-2D25-433A-A9F4-3EC8B4F84A2B}"/>
    <cellStyle name="Migliaia [0] 19 3 4" xfId="24259" xr:uid="{3B1415F3-B95C-4A32-900C-4F48481D20D0}"/>
    <cellStyle name="Migliaia [0] 19 4" xfId="23151" xr:uid="{9CBCDC7F-A820-4B83-96CE-3DB4FB83116B}"/>
    <cellStyle name="Migliaia [0] 19 5" xfId="25230" xr:uid="{51B498EF-2C59-4A79-BF59-FA1EEF366063}"/>
    <cellStyle name="Migliaia [0] 19 6" xfId="26175" xr:uid="{E3BFEDAA-135B-44CB-8289-54102C5C719B}"/>
    <cellStyle name="Migliaia [0] 19 7" xfId="24256" xr:uid="{C57A1EB9-E564-44B1-89ED-B70BA4F1954A}"/>
    <cellStyle name="Migliaia [0] 2" xfId="19846" xr:uid="{59835C08-D332-4E9C-ADB9-74902A227EF8}"/>
    <cellStyle name="Migliaia [0] 2 2" xfId="21755" xr:uid="{B60ABD04-352F-4765-971A-DBFA8B8DC260}"/>
    <cellStyle name="Migliaia [0] 2 2 2" xfId="23152" xr:uid="{ADCAB812-A745-4C78-B884-ABC0DADCF97E}"/>
    <cellStyle name="Migliaia [0] 2 2 2 2" xfId="25236" xr:uid="{58BC1302-5CB8-445C-A34D-B2F1D3CEBD6C}"/>
    <cellStyle name="Migliaia [0] 2 2 2 3" xfId="26181" xr:uid="{6D27E324-3D46-46EA-8851-34E86551CCA6}"/>
    <cellStyle name="Migliaia [0] 2 2 2 4" xfId="24262" xr:uid="{9FFE7137-D232-43B7-B7A9-106198176AE6}"/>
    <cellStyle name="Migliaia [0] 2 2 3" xfId="23153" xr:uid="{72495697-6BE0-4A4C-91CB-2CD88CF39703}"/>
    <cellStyle name="Migliaia [0] 2 2 4" xfId="25235" xr:uid="{D3DB72AE-2F5D-4781-91C3-832B14BB6B99}"/>
    <cellStyle name="Migliaia [0] 2 2 5" xfId="26180" xr:uid="{67855D62-5929-4E88-AD8A-AC9044364963}"/>
    <cellStyle name="Migliaia [0] 2 2 6" xfId="24261" xr:uid="{40CDA1CB-18BA-4911-BE93-FD11EF35C0C9}"/>
    <cellStyle name="Migliaia [0] 2 3" xfId="23154" xr:uid="{A48D6EA6-9407-4487-AFF5-655B496B5833}"/>
    <cellStyle name="Migliaia [0] 2 3 2" xfId="25237" xr:uid="{8C06FA6B-5DFA-4D56-A0BB-EB9B4F2F1083}"/>
    <cellStyle name="Migliaia [0] 2 3 3" xfId="26182" xr:uid="{4166DED1-1543-4E42-8600-1CB6D66D01F1}"/>
    <cellStyle name="Migliaia [0] 2 3 4" xfId="24263" xr:uid="{A9BC12FD-E516-43A8-8441-B293632D9E2E}"/>
    <cellStyle name="Migliaia [0] 2 4" xfId="23155" xr:uid="{9131A53C-1641-48F3-B057-E913555D55DF}"/>
    <cellStyle name="Migliaia [0] 2 5" xfId="25234" xr:uid="{51D41250-AC55-4B4C-9944-6CBEE7A08AA8}"/>
    <cellStyle name="Migliaia [0] 2 6" xfId="26179" xr:uid="{9621E489-23B3-4C1E-8806-A3E90662B2F8}"/>
    <cellStyle name="Migliaia [0] 2 7" xfId="24260" xr:uid="{05452DE3-27AE-4F6D-95BC-43E7A63A5B8D}"/>
    <cellStyle name="Migliaia [0] 20" xfId="19847" xr:uid="{04AD4285-5CEE-4288-AD2D-6FF5BE57FF4F}"/>
    <cellStyle name="Migliaia [0] 20 2" xfId="21756" xr:uid="{9DCB0938-B669-412B-9E37-A6C4AE3EFB31}"/>
    <cellStyle name="Migliaia [0] 20 2 2" xfId="23156" xr:uid="{D8A6CD6B-8339-46C6-B54B-7553D82E50F1}"/>
    <cellStyle name="Migliaia [0] 20 2 2 2" xfId="25240" xr:uid="{9F4AC5DE-EFBF-4B1C-BDE6-5358B4A6E742}"/>
    <cellStyle name="Migliaia [0] 20 2 2 3" xfId="26185" xr:uid="{1D8E93A8-B05A-4708-8250-DAA7C9750A70}"/>
    <cellStyle name="Migliaia [0] 20 2 2 4" xfId="24266" xr:uid="{780A80F6-B115-4CBE-8037-C62026E4FC7B}"/>
    <cellStyle name="Migliaia [0] 20 2 3" xfId="23157" xr:uid="{632BB214-A3E5-461F-B7A5-8D4BC17D3C80}"/>
    <cellStyle name="Migliaia [0] 20 2 4" xfId="25239" xr:uid="{E791F07C-2749-4638-BA3C-2C5502092C9D}"/>
    <cellStyle name="Migliaia [0] 20 2 5" xfId="26184" xr:uid="{81E4B989-9990-4662-985D-318495B0A4DA}"/>
    <cellStyle name="Migliaia [0] 20 2 6" xfId="24265" xr:uid="{2C14ADF1-6C52-4ABE-89BE-11CA473C7C10}"/>
    <cellStyle name="Migliaia [0] 20 3" xfId="23158" xr:uid="{9D4E870A-732C-4C5A-9426-F1E4EA812EA0}"/>
    <cellStyle name="Migliaia [0] 20 3 2" xfId="25241" xr:uid="{3911C559-CB94-4BF2-8008-FC163B456174}"/>
    <cellStyle name="Migliaia [0] 20 3 3" xfId="26186" xr:uid="{EC5B3D6A-C4B5-4E50-B0A3-68B480C6311F}"/>
    <cellStyle name="Migliaia [0] 20 3 4" xfId="24267" xr:uid="{D0BECFC6-1FF6-4B5B-965D-16B86F5CDB0E}"/>
    <cellStyle name="Migliaia [0] 20 4" xfId="23159" xr:uid="{94ACB600-B56D-4E67-9B8E-6CF361205B7D}"/>
    <cellStyle name="Migliaia [0] 20 5" xfId="25238" xr:uid="{6090E438-8816-4344-A75E-51E1B8E0C766}"/>
    <cellStyle name="Migliaia [0] 20 6" xfId="26183" xr:uid="{DABF0462-63ED-47B5-8D61-908ECA9B7F3D}"/>
    <cellStyle name="Migliaia [0] 20 7" xfId="24264" xr:uid="{1C2752D6-A073-44FA-910E-06FC0CA97F77}"/>
    <cellStyle name="Migliaia [0] 21" xfId="19848" xr:uid="{1E26E87C-87A9-4A5E-BCCD-50B28D33CD38}"/>
    <cellStyle name="Migliaia [0] 21 2" xfId="21757" xr:uid="{7B330697-2915-430C-A1D2-2FD26E1D1084}"/>
    <cellStyle name="Migliaia [0] 21 2 2" xfId="23160" xr:uid="{5BF9D805-FC7E-4C7D-ADA4-39C397AA80A8}"/>
    <cellStyle name="Migliaia [0] 21 2 2 2" xfId="25244" xr:uid="{5ACA24A4-565F-4FE1-8F25-4F090B02ACF6}"/>
    <cellStyle name="Migliaia [0] 21 2 2 3" xfId="26189" xr:uid="{93BC9932-9974-4D91-8D97-CC7A02F86FEE}"/>
    <cellStyle name="Migliaia [0] 21 2 2 4" xfId="24270" xr:uid="{F4452943-E49E-49CE-8999-33F1262A3C57}"/>
    <cellStyle name="Migliaia [0] 21 2 3" xfId="23161" xr:uid="{3EC2A54E-106A-4D91-958E-9D8BCD842D1D}"/>
    <cellStyle name="Migliaia [0] 21 2 4" xfId="25243" xr:uid="{CE147A3A-B39B-4E62-8BF9-7847BE9050B0}"/>
    <cellStyle name="Migliaia [0] 21 2 5" xfId="26188" xr:uid="{28F53712-E906-47D4-AEB7-F3004EC982FD}"/>
    <cellStyle name="Migliaia [0] 21 2 6" xfId="24269" xr:uid="{7C40C973-E849-40C2-9C49-8E6A0A348CFE}"/>
    <cellStyle name="Migliaia [0] 21 3" xfId="23162" xr:uid="{319A2EA1-8EB3-45DC-96F8-080728BD3833}"/>
    <cellStyle name="Migliaia [0] 21 3 2" xfId="25245" xr:uid="{1CE372C9-4A11-489B-8FC1-5F161D56B579}"/>
    <cellStyle name="Migliaia [0] 21 3 3" xfId="26190" xr:uid="{2457E956-88E6-4E8D-A0CD-36A2784351FC}"/>
    <cellStyle name="Migliaia [0] 21 3 4" xfId="24271" xr:uid="{5F858B45-978A-47B7-82EE-86211144604D}"/>
    <cellStyle name="Migliaia [0] 21 4" xfId="23163" xr:uid="{E9C6CBEE-4703-4E0C-B312-62EAB26C6981}"/>
    <cellStyle name="Migliaia [0] 21 5" xfId="25242" xr:uid="{51C9815B-99A7-4AE9-A5B5-E01B4C702143}"/>
    <cellStyle name="Migliaia [0] 21 6" xfId="26187" xr:uid="{95DC3DFA-5EF6-487A-9C82-38DFDC68CF82}"/>
    <cellStyle name="Migliaia [0] 21 7" xfId="24268" xr:uid="{03F4FAF5-55E5-4F0F-B3BE-BC604A0A9AAC}"/>
    <cellStyle name="Migliaia [0] 22" xfId="19849" xr:uid="{D8CC4481-641B-4FD0-BB47-CB437DBDC607}"/>
    <cellStyle name="Migliaia [0] 22 2" xfId="21758" xr:uid="{FD5A6741-516A-4F02-80BC-3D3DB9EDD1D7}"/>
    <cellStyle name="Migliaia [0] 22 2 2" xfId="23164" xr:uid="{95FDE0E5-294A-490D-9121-86F97E1901C2}"/>
    <cellStyle name="Migliaia [0] 22 2 2 2" xfId="25248" xr:uid="{7C040FF0-64CD-491D-949A-F1C8763D8836}"/>
    <cellStyle name="Migliaia [0] 22 2 2 3" xfId="26193" xr:uid="{3E32D9C0-5E6F-45A7-B1D7-536FA8E7B124}"/>
    <cellStyle name="Migliaia [0] 22 2 2 4" xfId="24274" xr:uid="{93DE309D-9F68-4C44-AA1A-C0D9CC0E7C3D}"/>
    <cellStyle name="Migliaia [0] 22 2 3" xfId="23165" xr:uid="{E876EF40-F3DD-4437-921D-64A5D6289F33}"/>
    <cellStyle name="Migliaia [0] 22 2 4" xfId="25247" xr:uid="{C1FA2383-2AFF-4199-9B76-98BCEE07B44A}"/>
    <cellStyle name="Migliaia [0] 22 2 5" xfId="26192" xr:uid="{D2A87B66-6907-4456-8029-F8D4275896AF}"/>
    <cellStyle name="Migliaia [0] 22 2 6" xfId="24273" xr:uid="{3DA60476-7ADB-4DDB-B04F-0F7635300B81}"/>
    <cellStyle name="Migliaia [0] 22 3" xfId="23166" xr:uid="{4E1EDCBA-F329-45E6-9B1B-9AA7E71FB72C}"/>
    <cellStyle name="Migliaia [0] 22 3 2" xfId="25249" xr:uid="{6E94B221-5ECA-40D7-A443-56F1FF254BC7}"/>
    <cellStyle name="Migliaia [0] 22 3 3" xfId="26194" xr:uid="{709D8D68-14CC-455D-84D0-3E9F7756BB82}"/>
    <cellStyle name="Migliaia [0] 22 3 4" xfId="24275" xr:uid="{98BE3A20-54D9-4EA7-8C5D-C1435E2FAA8E}"/>
    <cellStyle name="Migliaia [0] 22 4" xfId="23167" xr:uid="{275708BC-FFC8-470C-B4AB-65A4335B0AB4}"/>
    <cellStyle name="Migliaia [0] 22 5" xfId="25246" xr:uid="{CBFAF3B4-E1FF-4F61-9F7F-71D8C84C760E}"/>
    <cellStyle name="Migliaia [0] 22 6" xfId="26191" xr:uid="{4F79CB03-7858-4EAB-9A6A-30AA41B46CDD}"/>
    <cellStyle name="Migliaia [0] 22 7" xfId="24272" xr:uid="{4C58F6C7-E4BF-4995-8597-5F1A1BD920DC}"/>
    <cellStyle name="Migliaia [0] 23" xfId="19850" xr:uid="{77D4FDF2-36C8-4138-A53F-C96549E85A6C}"/>
    <cellStyle name="Migliaia [0] 23 2" xfId="21759" xr:uid="{7825EF24-8E12-4EFE-B874-713BBFC5F34D}"/>
    <cellStyle name="Migliaia [0] 23 2 2" xfId="23168" xr:uid="{7AE1D7BA-6001-44BB-8CC4-207296F48301}"/>
    <cellStyle name="Migliaia [0] 23 2 2 2" xfId="25252" xr:uid="{63BA6DDC-93DE-42BC-AE9A-7C3B3B0AE4A5}"/>
    <cellStyle name="Migliaia [0] 23 2 2 3" xfId="26197" xr:uid="{9ABB9396-0E04-436D-A800-C806DA7FD928}"/>
    <cellStyle name="Migliaia [0] 23 2 2 4" xfId="24278" xr:uid="{A4AC0C68-9938-44A8-BDA0-608FAD17E2C4}"/>
    <cellStyle name="Migliaia [0] 23 2 3" xfId="23169" xr:uid="{78EA9EB4-218D-48B4-8308-1AD107C0DA99}"/>
    <cellStyle name="Migliaia [0] 23 2 4" xfId="25251" xr:uid="{FCF1C1EA-9A90-4C4C-938C-0C0F9E18C47E}"/>
    <cellStyle name="Migliaia [0] 23 2 5" xfId="26196" xr:uid="{F79623E6-32A7-423E-BC37-22DF5FE1A647}"/>
    <cellStyle name="Migliaia [0] 23 2 6" xfId="24277" xr:uid="{E30C670F-57FF-4AB2-A4DC-FE09259BC684}"/>
    <cellStyle name="Migliaia [0] 23 3" xfId="23170" xr:uid="{CDE09418-C6F4-4E53-8C67-6EA427E00FD3}"/>
    <cellStyle name="Migliaia [0] 23 3 2" xfId="25253" xr:uid="{A621312C-95E2-4E25-8EDA-163BF12DB4FE}"/>
    <cellStyle name="Migliaia [0] 23 3 3" xfId="26198" xr:uid="{A2A97CFF-2E84-4EBC-AC57-8D96A6C1BEF5}"/>
    <cellStyle name="Migliaia [0] 23 3 4" xfId="24279" xr:uid="{337554C1-5234-4436-B1BA-21B8B1327168}"/>
    <cellStyle name="Migliaia [0] 23 4" xfId="23171" xr:uid="{1FB675CF-0118-4884-BD9A-A44D07B68E8C}"/>
    <cellStyle name="Migliaia [0] 23 5" xfId="25250" xr:uid="{77151041-F633-4FFC-9586-C9DED1D7A213}"/>
    <cellStyle name="Migliaia [0] 23 6" xfId="26195" xr:uid="{B64512F6-E219-4C97-AD8B-3EFD0AE81463}"/>
    <cellStyle name="Migliaia [0] 23 7" xfId="24276" xr:uid="{525AE699-8105-4358-A71D-96EE0C3D6F55}"/>
    <cellStyle name="Migliaia [0] 24" xfId="19851" xr:uid="{0BFD7A44-F1B0-4649-B6FD-2A79072ED82B}"/>
    <cellStyle name="Migliaia [0] 24 2" xfId="21760" xr:uid="{A09CD16D-19F0-4FB4-8736-A1DDFAA6F0E6}"/>
    <cellStyle name="Migliaia [0] 24 2 2" xfId="23172" xr:uid="{D86D7D14-B224-4951-B0FF-FD57B7F2624B}"/>
    <cellStyle name="Migliaia [0] 24 2 2 2" xfId="25256" xr:uid="{2346445F-739B-4659-96C3-F25DD01EE597}"/>
    <cellStyle name="Migliaia [0] 24 2 2 3" xfId="26201" xr:uid="{02984FDC-AFFF-4E81-B716-C6C020473BF8}"/>
    <cellStyle name="Migliaia [0] 24 2 2 4" xfId="24282" xr:uid="{1C678CA3-DBCF-400C-A859-965AF0363EA5}"/>
    <cellStyle name="Migliaia [0] 24 2 3" xfId="23173" xr:uid="{A98170A4-98B5-4E38-B458-3DFF7AAFC167}"/>
    <cellStyle name="Migliaia [0] 24 2 4" xfId="25255" xr:uid="{C77BFCC2-F45B-4A62-85AD-8ECECC0001DC}"/>
    <cellStyle name="Migliaia [0] 24 2 5" xfId="26200" xr:uid="{EDA71684-8FFA-4FD8-AACF-C38C3FCAC066}"/>
    <cellStyle name="Migliaia [0] 24 2 6" xfId="24281" xr:uid="{73AB8D76-41F4-4BE2-A6ED-7F5DD2F3923C}"/>
    <cellStyle name="Migliaia [0] 24 3" xfId="23174" xr:uid="{0D5971AC-DEC9-48AE-B0A4-C143B9C1AAA4}"/>
    <cellStyle name="Migliaia [0] 24 3 2" xfId="25257" xr:uid="{F0B418E7-7BF8-43C9-95F9-12B49B123513}"/>
    <cellStyle name="Migliaia [0] 24 3 3" xfId="26202" xr:uid="{173D33F5-B2D9-4B27-8E5A-E81C32CB5F03}"/>
    <cellStyle name="Migliaia [0] 24 3 4" xfId="24283" xr:uid="{91EF6214-8476-4AC7-8582-0AD289DCDE4A}"/>
    <cellStyle name="Migliaia [0] 24 4" xfId="23175" xr:uid="{8621B166-8A28-4E73-8AA2-885B46878698}"/>
    <cellStyle name="Migliaia [0] 24 5" xfId="25254" xr:uid="{EA8D4177-99A9-4E3E-9E09-79B821117C42}"/>
    <cellStyle name="Migliaia [0] 24 6" xfId="26199" xr:uid="{15C299C7-F209-45EA-82CD-219C3D58912C}"/>
    <cellStyle name="Migliaia [0] 24 7" xfId="24280" xr:uid="{0B389C0F-29E3-4AB7-AFBE-729078707552}"/>
    <cellStyle name="Migliaia [0] 25" xfId="19852" xr:uid="{B783339F-820F-4A7F-8CAE-64B94C840092}"/>
    <cellStyle name="Migliaia [0] 25 2" xfId="21761" xr:uid="{8F6340DC-E0B9-4D8B-AA24-AE7470C7796C}"/>
    <cellStyle name="Migliaia [0] 25 2 2" xfId="23176" xr:uid="{96B77DE8-3862-4046-8BF7-929B4AF08CF9}"/>
    <cellStyle name="Migliaia [0] 25 2 2 2" xfId="25260" xr:uid="{9F0EA0AB-D3D7-4B5B-BD5E-0F315845B434}"/>
    <cellStyle name="Migliaia [0] 25 2 2 3" xfId="26205" xr:uid="{83112E8B-D044-415A-A987-4050F9B6BEF3}"/>
    <cellStyle name="Migliaia [0] 25 2 2 4" xfId="24286" xr:uid="{299B1013-FE17-4D50-8527-A0B977037FAF}"/>
    <cellStyle name="Migliaia [0] 25 2 3" xfId="23177" xr:uid="{EB2E25C6-635E-434E-9FB1-AEE9F3716853}"/>
    <cellStyle name="Migliaia [0] 25 2 4" xfId="25259" xr:uid="{D569A991-ABE2-4A71-9D12-A2877CA1CAE5}"/>
    <cellStyle name="Migliaia [0] 25 2 5" xfId="26204" xr:uid="{60184A96-2167-4986-B29C-1A57E43F00BB}"/>
    <cellStyle name="Migliaia [0] 25 2 6" xfId="24285" xr:uid="{35896C36-43F0-403F-8313-E070D9A877CF}"/>
    <cellStyle name="Migliaia [0] 25 3" xfId="23178" xr:uid="{A60FB959-26CB-4B30-B270-FF9EB3ADDD6D}"/>
    <cellStyle name="Migliaia [0] 25 3 2" xfId="25261" xr:uid="{6053A0EC-0EB7-43F9-8000-FDB3371D2F11}"/>
    <cellStyle name="Migliaia [0] 25 3 3" xfId="26206" xr:uid="{93D8D0F2-C047-4A49-9E62-2A8146C59B51}"/>
    <cellStyle name="Migliaia [0] 25 3 4" xfId="24287" xr:uid="{1F984CE0-94B8-4E15-B530-2585BDB0D1D0}"/>
    <cellStyle name="Migliaia [0] 25 4" xfId="23179" xr:uid="{CEBD98C3-D914-40F5-AB5C-6B3855AC9985}"/>
    <cellStyle name="Migliaia [0] 25 5" xfId="25258" xr:uid="{61C97CB7-456A-4293-BAA2-1D7B3902384E}"/>
    <cellStyle name="Migliaia [0] 25 6" xfId="26203" xr:uid="{1F2AD729-8751-403D-8E9B-2505F27F9FF0}"/>
    <cellStyle name="Migliaia [0] 25 7" xfId="24284" xr:uid="{C84BD53D-4F06-4A0B-9D73-5AF7EECA7EBC}"/>
    <cellStyle name="Migliaia [0] 26" xfId="19853" xr:uid="{EE34FE72-016D-49D2-8166-3A4ABEDAF118}"/>
    <cellStyle name="Migliaia [0] 26 2" xfId="21762" xr:uid="{C78E2116-0889-47D8-AC34-905FA43EEBBA}"/>
    <cellStyle name="Migliaia [0] 26 2 2" xfId="23180" xr:uid="{A8148108-E224-453A-998A-4EF118E5E874}"/>
    <cellStyle name="Migliaia [0] 26 2 2 2" xfId="25264" xr:uid="{F02780F5-0D10-4123-A5C5-D0E407C5AD65}"/>
    <cellStyle name="Migliaia [0] 26 2 2 3" xfId="26209" xr:uid="{53FDB3E1-0E6F-49FB-9BF4-B317DB2CF184}"/>
    <cellStyle name="Migliaia [0] 26 2 2 4" xfId="24290" xr:uid="{682574FB-F268-42B3-A367-168B15DF1FE6}"/>
    <cellStyle name="Migliaia [0] 26 2 3" xfId="23181" xr:uid="{0475796B-00E7-4BED-8BB0-6A76C65E65FF}"/>
    <cellStyle name="Migliaia [0] 26 2 4" xfId="25263" xr:uid="{BCE9E611-6E14-4FBA-9A20-FCD11AA480DB}"/>
    <cellStyle name="Migliaia [0] 26 2 5" xfId="26208" xr:uid="{FA4453D2-44DA-4829-A03C-3EB2A3DAC8D4}"/>
    <cellStyle name="Migliaia [0] 26 2 6" xfId="24289" xr:uid="{6FFE5594-D96D-40A4-AB9E-A0830114834C}"/>
    <cellStyle name="Migliaia [0] 26 3" xfId="23182" xr:uid="{5A84DCAD-F6C1-4E11-A006-5E1394B0415F}"/>
    <cellStyle name="Migliaia [0] 26 3 2" xfId="25265" xr:uid="{0A7E6312-39B6-41AD-A87E-8F5C6EECFFAF}"/>
    <cellStyle name="Migliaia [0] 26 3 3" xfId="26210" xr:uid="{931FCE5D-2E5A-4DD7-9921-CB85D698FF5F}"/>
    <cellStyle name="Migliaia [0] 26 3 4" xfId="24291" xr:uid="{E593B3B6-B4A2-4E09-A7DD-47BD4AAE2E7D}"/>
    <cellStyle name="Migliaia [0] 26 4" xfId="23183" xr:uid="{A427F937-BC6E-4427-8284-6768FA00E6DD}"/>
    <cellStyle name="Migliaia [0] 26 5" xfId="25262" xr:uid="{932AF90E-0A8D-4E65-82B1-FFA814F2DC3D}"/>
    <cellStyle name="Migliaia [0] 26 6" xfId="26207" xr:uid="{9D74A716-0D82-494D-9EBA-218B1EC2B52C}"/>
    <cellStyle name="Migliaia [0] 26 7" xfId="24288" xr:uid="{86C0A820-AC43-48FD-9F3E-DED0E259059C}"/>
    <cellStyle name="Migliaia [0] 27" xfId="19854" xr:uid="{C46769A0-F5C7-4688-AADA-1B8421DA8160}"/>
    <cellStyle name="Migliaia [0] 27 2" xfId="21763" xr:uid="{2C0E7A7C-9143-45F1-B9E0-038C0D768D5A}"/>
    <cellStyle name="Migliaia [0] 27 2 2" xfId="23184" xr:uid="{50B2722E-5F72-4B18-9DB5-F186F2C37108}"/>
    <cellStyle name="Migliaia [0] 27 2 2 2" xfId="25268" xr:uid="{CD85AF33-E29D-424F-98D6-EC7F7FC50170}"/>
    <cellStyle name="Migliaia [0] 27 2 2 3" xfId="26213" xr:uid="{622BF0A9-A0F7-4E30-B43A-FF1942E8DA1A}"/>
    <cellStyle name="Migliaia [0] 27 2 2 4" xfId="24294" xr:uid="{9887A32D-4B7A-44CC-90C3-118D9F8BE0E1}"/>
    <cellStyle name="Migliaia [0] 27 2 3" xfId="23185" xr:uid="{D738CC00-BB59-4B59-9A7E-7EA2FF5AEB85}"/>
    <cellStyle name="Migliaia [0] 27 2 4" xfId="25267" xr:uid="{561468E4-9396-4209-A8CF-9F1D6703EBCF}"/>
    <cellStyle name="Migliaia [0] 27 2 5" xfId="26212" xr:uid="{DF6D70B5-9ED1-4089-A8E4-225FD67CA067}"/>
    <cellStyle name="Migliaia [0] 27 2 6" xfId="24293" xr:uid="{E2BAFFC1-C5E3-41E4-AAF2-324FEDC7FFE2}"/>
    <cellStyle name="Migliaia [0] 27 3" xfId="23186" xr:uid="{18E3B934-F0FF-4DF6-A839-D7B317AA5D4A}"/>
    <cellStyle name="Migliaia [0] 27 3 2" xfId="25269" xr:uid="{3059B360-F727-42CC-9BB8-E0ACECD3F7A3}"/>
    <cellStyle name="Migliaia [0] 27 3 3" xfId="26214" xr:uid="{A9B5543B-E474-483D-B487-F4741A999519}"/>
    <cellStyle name="Migliaia [0] 27 3 4" xfId="24295" xr:uid="{66B73BA6-5A2A-47C1-AAE4-0DA5F1EAD271}"/>
    <cellStyle name="Migliaia [0] 27 4" xfId="23187" xr:uid="{08DF2A09-0B06-4F56-8C41-0587986094EB}"/>
    <cellStyle name="Migliaia [0] 27 5" xfId="25266" xr:uid="{19E322C3-69BA-4591-B954-45CFDAF758D3}"/>
    <cellStyle name="Migliaia [0] 27 6" xfId="26211" xr:uid="{39214D4D-9933-4FFA-A049-49A7B2DB281B}"/>
    <cellStyle name="Migliaia [0] 27 7" xfId="24292" xr:uid="{8F82B0C0-2C9B-432B-8EBC-EE8B935CF64A}"/>
    <cellStyle name="Migliaia [0] 28" xfId="19855" xr:uid="{DEC93DAF-6E0C-4969-8032-2C6B705B4878}"/>
    <cellStyle name="Migliaia [0] 28 2" xfId="21764" xr:uid="{8DD3CB89-B1BC-4D52-BFC9-E1CD73E55E74}"/>
    <cellStyle name="Migliaia [0] 28 2 2" xfId="23188" xr:uid="{D2584403-3460-453A-855E-AF20A4D8BD4C}"/>
    <cellStyle name="Migliaia [0] 28 2 2 2" xfId="25272" xr:uid="{49ED2FB5-2E34-42AF-BBD2-8549A129BAC5}"/>
    <cellStyle name="Migliaia [0] 28 2 2 3" xfId="26217" xr:uid="{75C97A4A-E8E6-41DA-A8CB-9CED95275C50}"/>
    <cellStyle name="Migliaia [0] 28 2 2 4" xfId="24298" xr:uid="{D98D134D-8BE5-4F37-B2AF-6FCBBC543470}"/>
    <cellStyle name="Migliaia [0] 28 2 3" xfId="23189" xr:uid="{4E1D5C3E-A425-4F08-9623-1648287B91F1}"/>
    <cellStyle name="Migliaia [0] 28 2 4" xfId="25271" xr:uid="{6590695D-DC74-4448-98DB-C5BB739892D3}"/>
    <cellStyle name="Migliaia [0] 28 2 5" xfId="26216" xr:uid="{6059664F-A313-4C82-831C-ABCAB8EE6534}"/>
    <cellStyle name="Migliaia [0] 28 2 6" xfId="24297" xr:uid="{7A07724F-6A46-4522-9BF9-3C7B605745A6}"/>
    <cellStyle name="Migliaia [0] 28 3" xfId="23190" xr:uid="{381945B0-F3B8-4562-9E69-F7CF86139A81}"/>
    <cellStyle name="Migliaia [0] 28 3 2" xfId="25273" xr:uid="{EFE849AA-FC03-4FA2-97E0-B8B1D55DDCB7}"/>
    <cellStyle name="Migliaia [0] 28 3 3" xfId="26218" xr:uid="{B358F9D8-779C-436F-9B04-6DE1E610FF0E}"/>
    <cellStyle name="Migliaia [0] 28 3 4" xfId="24299" xr:uid="{5C5D1E94-958B-45C0-B909-B85B578F3914}"/>
    <cellStyle name="Migliaia [0] 28 4" xfId="23191" xr:uid="{79C98BF5-0188-4977-A3C4-9307A97343B2}"/>
    <cellStyle name="Migliaia [0] 28 5" xfId="25270" xr:uid="{696269E4-2398-4453-9394-9426AFF2E1C9}"/>
    <cellStyle name="Migliaia [0] 28 6" xfId="26215" xr:uid="{57D30718-4A64-4BA7-872A-509E9BEDA4AE}"/>
    <cellStyle name="Migliaia [0] 28 7" xfId="24296" xr:uid="{EA77A5C4-D574-47BB-A206-649E3C9EE1E6}"/>
    <cellStyle name="Migliaia [0] 29" xfId="19856" xr:uid="{D2A97E60-0315-4A7B-97C1-A314B4058E1E}"/>
    <cellStyle name="Migliaia [0] 29 2" xfId="21765" xr:uid="{728208D7-00C7-43F0-9B22-54D2C10DA9FF}"/>
    <cellStyle name="Migliaia [0] 29 2 2" xfId="23192" xr:uid="{BE39901E-A67A-4A58-A22D-95ABB81CAF71}"/>
    <cellStyle name="Migliaia [0] 29 2 2 2" xfId="25276" xr:uid="{8F640DBF-7FA9-4AC5-B5EA-4D416000A5E8}"/>
    <cellStyle name="Migliaia [0] 29 2 2 3" xfId="26221" xr:uid="{54DB550A-9FD8-4E1F-9A1F-28D3A30FEBC6}"/>
    <cellStyle name="Migliaia [0] 29 2 2 4" xfId="24302" xr:uid="{9D36BC17-202D-4190-9215-A22E07867C1D}"/>
    <cellStyle name="Migliaia [0] 29 2 3" xfId="23193" xr:uid="{3D0B07D2-BC52-43EC-A470-DFD477BE2953}"/>
    <cellStyle name="Migliaia [0] 29 2 4" xfId="25275" xr:uid="{935BCD36-9AAE-48C3-B5AB-C61CA48F2190}"/>
    <cellStyle name="Migliaia [0] 29 2 5" xfId="26220" xr:uid="{F69FF1F1-2135-4158-AAF2-86745E56D092}"/>
    <cellStyle name="Migliaia [0] 29 2 6" xfId="24301" xr:uid="{3D5BA6F0-18AA-49EC-84E7-F17DD968D808}"/>
    <cellStyle name="Migliaia [0] 29 3" xfId="23194" xr:uid="{12978221-CEF5-4684-AFA8-77AC9786206D}"/>
    <cellStyle name="Migliaia [0] 29 3 2" xfId="25277" xr:uid="{DFACEA47-635B-4F6A-8073-406F5BD3853B}"/>
    <cellStyle name="Migliaia [0] 29 3 3" xfId="26222" xr:uid="{75C14D4B-80D0-47EA-80E4-8BD440BB4BCD}"/>
    <cellStyle name="Migliaia [0] 29 3 4" xfId="24303" xr:uid="{84E814BB-583A-4C0B-A19C-743F7BF0AE69}"/>
    <cellStyle name="Migliaia [0] 29 4" xfId="23195" xr:uid="{E3EE624A-CA33-4298-85F3-CC0A494DACDD}"/>
    <cellStyle name="Migliaia [0] 29 5" xfId="25274" xr:uid="{A1C89FA2-3473-4DEE-ADD5-1F6BB8552405}"/>
    <cellStyle name="Migliaia [0] 29 6" xfId="26219" xr:uid="{9A411430-7ABE-4306-8580-EE934557D12D}"/>
    <cellStyle name="Migliaia [0] 29 7" xfId="24300" xr:uid="{B03C328B-1C1C-4898-BCCB-305FC5F73650}"/>
    <cellStyle name="Migliaia [0] 3" xfId="19857" xr:uid="{68FD3088-14D5-4C11-87CF-8CCE33847065}"/>
    <cellStyle name="Migliaia [0] 3 2" xfId="21766" xr:uid="{0B261F02-D160-46FE-96CF-5C38294515FF}"/>
    <cellStyle name="Migliaia [0] 3 2 2" xfId="23196" xr:uid="{DE66F1A6-67C3-4156-96FE-6D7FA693582B}"/>
    <cellStyle name="Migliaia [0] 3 2 2 2" xfId="25280" xr:uid="{E91955CF-5AC2-4B8E-A81A-A8A188FB94A1}"/>
    <cellStyle name="Migliaia [0] 3 2 2 3" xfId="26225" xr:uid="{281F5630-8204-4F25-AE1A-83E17CEBC0D9}"/>
    <cellStyle name="Migliaia [0] 3 2 2 4" xfId="24306" xr:uid="{0827A988-B55B-41DE-A346-55E1829F8A19}"/>
    <cellStyle name="Migliaia [0] 3 2 3" xfId="23197" xr:uid="{B98B7A35-D6FD-492A-9817-96548502985F}"/>
    <cellStyle name="Migliaia [0] 3 2 4" xfId="25279" xr:uid="{E2A8FAD5-536F-443B-92CF-8835F46C3D5A}"/>
    <cellStyle name="Migliaia [0] 3 2 5" xfId="26224" xr:uid="{316CF14D-8CF0-440F-B471-E4E00D9AEA32}"/>
    <cellStyle name="Migliaia [0] 3 2 6" xfId="24305" xr:uid="{F254BFAB-080D-4D2C-96C2-202257554786}"/>
    <cellStyle name="Migliaia [0] 3 3" xfId="23198" xr:uid="{271F0989-64F9-4B9A-804B-D17ED0F245A8}"/>
    <cellStyle name="Migliaia [0] 3 3 2" xfId="25281" xr:uid="{F274504C-141E-474A-8654-712C2845C922}"/>
    <cellStyle name="Migliaia [0] 3 3 3" xfId="26226" xr:uid="{ECFD84D8-F004-4945-B56E-70D1A7DDCBED}"/>
    <cellStyle name="Migliaia [0] 3 3 4" xfId="24307" xr:uid="{55061AEE-921A-47E3-955A-01EA328B885A}"/>
    <cellStyle name="Migliaia [0] 3 4" xfId="23199" xr:uid="{BEC6FFB5-E17F-41C4-AC9A-06930EB53571}"/>
    <cellStyle name="Migliaia [0] 3 5" xfId="25278" xr:uid="{C9EDD0DE-4D97-4A11-887B-8454D6B91653}"/>
    <cellStyle name="Migliaia [0] 3 6" xfId="26223" xr:uid="{94B54126-A4AD-4A95-A272-8EF8F351D782}"/>
    <cellStyle name="Migliaia [0] 3 7" xfId="24304" xr:uid="{3816B77D-37D2-4512-8F73-B4094D0851CA}"/>
    <cellStyle name="Migliaia [0] 30" xfId="19858" xr:uid="{60375B5A-8489-4FAE-A7EF-7CFBDCE5F5A0}"/>
    <cellStyle name="Migliaia [0] 30 2" xfId="21767" xr:uid="{EF518BC4-1DCA-4C68-A966-1924198EF456}"/>
    <cellStyle name="Migliaia [0] 30 2 2" xfId="23200" xr:uid="{48BB5693-1F57-4586-8BD2-3CE68C9CC846}"/>
    <cellStyle name="Migliaia [0] 30 2 2 2" xfId="25284" xr:uid="{474734F3-CD1C-4A76-AF5C-F2148699CD37}"/>
    <cellStyle name="Migliaia [0] 30 2 2 3" xfId="26229" xr:uid="{88B2BE8E-8157-4F34-8433-AE4AD3A98B30}"/>
    <cellStyle name="Migliaia [0] 30 2 2 4" xfId="24310" xr:uid="{AA035836-C266-428E-8E80-71944604EE54}"/>
    <cellStyle name="Migliaia [0] 30 2 3" xfId="23201" xr:uid="{3C211EAA-10CB-4ED2-9B06-A78648432126}"/>
    <cellStyle name="Migliaia [0] 30 2 4" xfId="25283" xr:uid="{AA42C5DA-6D90-4699-87BF-A3A7540ECFCA}"/>
    <cellStyle name="Migliaia [0] 30 2 5" xfId="26228" xr:uid="{4205575F-4F84-4A4C-844E-7BD282E6B95A}"/>
    <cellStyle name="Migliaia [0] 30 2 6" xfId="24309" xr:uid="{2BC7368D-A675-4C9A-9848-DA8A42B7B73C}"/>
    <cellStyle name="Migliaia [0] 30 3" xfId="23202" xr:uid="{D4B72061-12A0-4BA4-A9A4-C3B9B6DA087E}"/>
    <cellStyle name="Migliaia [0] 30 3 2" xfId="25285" xr:uid="{68A2C97A-F648-48C8-B94B-408C18BB08ED}"/>
    <cellStyle name="Migliaia [0] 30 3 3" xfId="26230" xr:uid="{BD4957D2-ED37-4CC4-A2AF-EC8A0B5D35D2}"/>
    <cellStyle name="Migliaia [0] 30 3 4" xfId="24311" xr:uid="{FB1BEECE-FB22-4E5C-A9F3-7F7AEFBA49BC}"/>
    <cellStyle name="Migliaia [0] 30 4" xfId="23203" xr:uid="{06B5C396-3913-4F38-B81B-C386EA1A10D1}"/>
    <cellStyle name="Migliaia [0] 30 5" xfId="25282" xr:uid="{A99EF360-E4F2-42E0-9F4D-88B6E1FBADF3}"/>
    <cellStyle name="Migliaia [0] 30 6" xfId="26227" xr:uid="{D02E8785-D643-4F77-B327-86D3917F53B3}"/>
    <cellStyle name="Migliaia [0] 30 7" xfId="24308" xr:uid="{CAF435EA-77B3-41ED-8795-7018E026E871}"/>
    <cellStyle name="Migliaia [0] 31" xfId="19859" xr:uid="{932793C9-2490-4AC5-811F-9949DD5027C6}"/>
    <cellStyle name="Migliaia [0] 31 2" xfId="21768" xr:uid="{1F262F4D-5203-4C57-AFEC-BC69C008821D}"/>
    <cellStyle name="Migliaia [0] 31 2 2" xfId="23204" xr:uid="{3BE7D5C6-452A-4796-8E9B-CA02A5FF9D5C}"/>
    <cellStyle name="Migliaia [0] 31 2 2 2" xfId="25288" xr:uid="{DDD98C7A-5863-40C9-AE74-9D55759E2D8D}"/>
    <cellStyle name="Migliaia [0] 31 2 2 3" xfId="26233" xr:uid="{332E2DCD-C8F0-4E8D-856B-04DED3114997}"/>
    <cellStyle name="Migliaia [0] 31 2 2 4" xfId="24314" xr:uid="{D9DE7E71-032F-4C5C-ACA3-E8565024EA39}"/>
    <cellStyle name="Migliaia [0] 31 2 3" xfId="23205" xr:uid="{A84B3B70-3104-4C0B-BC9D-C0602D155D14}"/>
    <cellStyle name="Migliaia [0] 31 2 4" xfId="25287" xr:uid="{7A182CA3-E6C7-4CE6-9072-B02DF081A4F5}"/>
    <cellStyle name="Migliaia [0] 31 2 5" xfId="26232" xr:uid="{3F557605-C1C7-40E1-B895-3734295E74CD}"/>
    <cellStyle name="Migliaia [0] 31 2 6" xfId="24313" xr:uid="{99EC7AE9-07A9-4CE5-BA66-1B12D68496FB}"/>
    <cellStyle name="Migliaia [0] 31 3" xfId="23206" xr:uid="{C6E660D4-3202-462A-9E94-E51F8BE76B4D}"/>
    <cellStyle name="Migliaia [0] 31 3 2" xfId="25289" xr:uid="{DC73C5CE-BE1C-4EE8-B00C-082249F170D7}"/>
    <cellStyle name="Migliaia [0] 31 3 3" xfId="26234" xr:uid="{D9D3534C-1B8D-46C6-A896-3E8605DB637F}"/>
    <cellStyle name="Migliaia [0] 31 3 4" xfId="24315" xr:uid="{9698E775-DBA7-4632-9625-7C8AB73A532E}"/>
    <cellStyle name="Migliaia [0] 31 4" xfId="23207" xr:uid="{67F98C27-EC21-4DC3-AF62-5E273F85C619}"/>
    <cellStyle name="Migliaia [0] 31 5" xfId="25286" xr:uid="{550CBF37-BE7B-42CA-9A93-03355D0D3FBC}"/>
    <cellStyle name="Migliaia [0] 31 6" xfId="26231" xr:uid="{19912CAF-EEAF-4802-A9B0-B27E80D064CE}"/>
    <cellStyle name="Migliaia [0] 31 7" xfId="24312" xr:uid="{F219AD2E-7422-4AEC-991E-5566E47F3958}"/>
    <cellStyle name="Migliaia [0] 32" xfId="19860" xr:uid="{8B1A743F-1085-4940-AF87-D98BC491A81D}"/>
    <cellStyle name="Migliaia [0] 32 2" xfId="21769" xr:uid="{52466810-DF8F-4386-AFE2-CD91C39D274B}"/>
    <cellStyle name="Migliaia [0] 32 2 2" xfId="23208" xr:uid="{C17A0023-3F71-4C5A-9EFD-4C117EC7C4D8}"/>
    <cellStyle name="Migliaia [0] 32 2 2 2" xfId="25292" xr:uid="{25AA60BA-72E8-42B6-AAFB-91E4E379B0C8}"/>
    <cellStyle name="Migliaia [0] 32 2 2 3" xfId="26237" xr:uid="{CECF81E8-149F-4207-8AE3-826282A50912}"/>
    <cellStyle name="Migliaia [0] 32 2 2 4" xfId="24318" xr:uid="{64C429C0-237A-4D0B-B70A-51F40D551086}"/>
    <cellStyle name="Migliaia [0] 32 2 3" xfId="23209" xr:uid="{73E93449-8085-460A-9929-BFA06174B6EC}"/>
    <cellStyle name="Migliaia [0] 32 2 4" xfId="25291" xr:uid="{3706B328-16CA-4AC1-A64E-4CCC2D92D912}"/>
    <cellStyle name="Migliaia [0] 32 2 5" xfId="26236" xr:uid="{CBC1D742-E40D-4C29-AE4F-C4262EE905C2}"/>
    <cellStyle name="Migliaia [0] 32 2 6" xfId="24317" xr:uid="{362193C7-55EF-44A0-900F-C71B4D35AFCC}"/>
    <cellStyle name="Migliaia [0] 32 3" xfId="23210" xr:uid="{AF795A6E-5897-414C-82CF-253B45E0DC72}"/>
    <cellStyle name="Migliaia [0] 32 3 2" xfId="25293" xr:uid="{C6F30E9E-E8FF-4B84-A738-0509A8369D42}"/>
    <cellStyle name="Migliaia [0] 32 3 3" xfId="26238" xr:uid="{2B5122B9-75DB-4401-A3A0-6C11E004789A}"/>
    <cellStyle name="Migliaia [0] 32 3 4" xfId="24319" xr:uid="{28A9CD09-E54C-411E-AB69-DE50293219FE}"/>
    <cellStyle name="Migliaia [0] 32 4" xfId="23211" xr:uid="{11D4DC6D-688C-40B6-AA3F-A8FC89047F6A}"/>
    <cellStyle name="Migliaia [0] 32 5" xfId="25290" xr:uid="{E2761CA9-6C1C-4424-B08C-D1255262A78D}"/>
    <cellStyle name="Migliaia [0] 32 6" xfId="26235" xr:uid="{14B33336-FCDE-4F97-A760-12C0EF38D252}"/>
    <cellStyle name="Migliaia [0] 32 7" xfId="24316" xr:uid="{90BDB359-17D9-4B68-9A5D-462F6279AF33}"/>
    <cellStyle name="Migliaia [0] 33" xfId="19861" xr:uid="{E25DB9ED-E4A5-4A4B-8B73-BC143982A6DE}"/>
    <cellStyle name="Migliaia [0] 33 2" xfId="21770" xr:uid="{7B48EB55-77C4-48AD-AAD6-5CA3B05651C1}"/>
    <cellStyle name="Migliaia [0] 33 2 2" xfId="23212" xr:uid="{D1D586C9-59EB-4184-9045-B102CB9F48BB}"/>
    <cellStyle name="Migliaia [0] 33 2 2 2" xfId="25296" xr:uid="{C16C69D3-1097-4001-BA9E-DF5FEFD176CF}"/>
    <cellStyle name="Migliaia [0] 33 2 2 3" xfId="26241" xr:uid="{1606F70A-ADF6-40E1-BF5F-DA95C93550AE}"/>
    <cellStyle name="Migliaia [0] 33 2 2 4" xfId="24322" xr:uid="{42E37155-A300-4332-8185-490F452EC2CC}"/>
    <cellStyle name="Migliaia [0] 33 2 3" xfId="23213" xr:uid="{3C3D586B-189E-418B-8E59-55E59BF7870D}"/>
    <cellStyle name="Migliaia [0] 33 2 4" xfId="25295" xr:uid="{C6F26EBF-189F-4932-AB26-9D7676FB7CA7}"/>
    <cellStyle name="Migliaia [0] 33 2 5" xfId="26240" xr:uid="{2E6DE29B-8AF7-4D6D-BF75-B66674A131C0}"/>
    <cellStyle name="Migliaia [0] 33 2 6" xfId="24321" xr:uid="{82AEE1D5-24C8-455A-B193-0579841A12AD}"/>
    <cellStyle name="Migliaia [0] 33 3" xfId="23214" xr:uid="{00C2CA14-8667-4D66-B368-3988817FEDA3}"/>
    <cellStyle name="Migliaia [0] 33 3 2" xfId="25297" xr:uid="{BB28DB8E-EA22-446B-8BB3-4BC5B52E6437}"/>
    <cellStyle name="Migliaia [0] 33 3 3" xfId="26242" xr:uid="{894F680F-D87F-4EF1-A3F7-C6280C681C8C}"/>
    <cellStyle name="Migliaia [0] 33 3 4" xfId="24323" xr:uid="{76101B9F-C0D9-4EBE-BD7F-4AF805B22E4E}"/>
    <cellStyle name="Migliaia [0] 33 4" xfId="23215" xr:uid="{904074FD-30B2-44E6-8947-55BB6C93AFD5}"/>
    <cellStyle name="Migliaia [0] 33 5" xfId="25294" xr:uid="{4D171EAC-8DE9-4EDF-B3D0-623BF3C5D990}"/>
    <cellStyle name="Migliaia [0] 33 6" xfId="26239" xr:uid="{1DA0E7D7-B205-4D9C-A7EF-9BDBFBAC1136}"/>
    <cellStyle name="Migliaia [0] 33 7" xfId="24320" xr:uid="{039628C3-5A8B-41EF-B673-554BDB508B45}"/>
    <cellStyle name="Migliaia [0] 34" xfId="19862" xr:uid="{0F27A9BB-1BFF-4D56-AC64-82142F1498EE}"/>
    <cellStyle name="Migliaia [0] 34 2" xfId="21771" xr:uid="{AB3290E0-EF58-455C-B61F-AAAD7F49CB31}"/>
    <cellStyle name="Migliaia [0] 34 2 2" xfId="23216" xr:uid="{AEAA3212-ABA9-45B9-BE98-9EA04BF97AC3}"/>
    <cellStyle name="Migliaia [0] 34 2 2 2" xfId="25300" xr:uid="{BC25FB83-529D-4793-9278-3C802B9E54DE}"/>
    <cellStyle name="Migliaia [0] 34 2 2 3" xfId="26245" xr:uid="{F0C734C7-4C76-4B51-B295-6A6F28B5656F}"/>
    <cellStyle name="Migliaia [0] 34 2 2 4" xfId="24326" xr:uid="{A81D3542-AFCA-4A52-AB93-632921CFF175}"/>
    <cellStyle name="Migliaia [0] 34 2 3" xfId="23217" xr:uid="{569E8B62-AB43-4608-86AA-33B4C8C8EAB7}"/>
    <cellStyle name="Migliaia [0] 34 2 4" xfId="25299" xr:uid="{F2A7A843-B8BE-4C2A-909C-7116DDC2B2C0}"/>
    <cellStyle name="Migliaia [0] 34 2 5" xfId="26244" xr:uid="{15D0F89C-2A20-405A-BDBA-DBE4D7DD2D03}"/>
    <cellStyle name="Migliaia [0] 34 2 6" xfId="24325" xr:uid="{86875860-ABD2-439E-AA61-70520869FA13}"/>
    <cellStyle name="Migliaia [0] 34 3" xfId="23218" xr:uid="{1A0E81C7-AE3D-464F-A7C3-7AA27F48D158}"/>
    <cellStyle name="Migliaia [0] 34 3 2" xfId="25301" xr:uid="{598CFFF2-D106-42AA-A30B-8A88064C813F}"/>
    <cellStyle name="Migliaia [0] 34 3 3" xfId="26246" xr:uid="{34EF7A45-31B9-4519-9138-CCC4BD81259A}"/>
    <cellStyle name="Migliaia [0] 34 3 4" xfId="24327" xr:uid="{BEAC4ACC-DB3B-467E-98DF-BD601DDF7855}"/>
    <cellStyle name="Migliaia [0] 34 4" xfId="23219" xr:uid="{81097687-2555-4034-8619-F16941E7B0F8}"/>
    <cellStyle name="Migliaia [0] 34 5" xfId="25298" xr:uid="{B0EC248F-D95F-4ED7-A642-D11E5FB127F5}"/>
    <cellStyle name="Migliaia [0] 34 6" xfId="26243" xr:uid="{3D8E4D5E-57F1-4DB7-887D-46188759B57D}"/>
    <cellStyle name="Migliaia [0] 34 7" xfId="24324" xr:uid="{126B24ED-C5C8-4ECD-A0AC-335CBDCD3BCE}"/>
    <cellStyle name="Migliaia [0] 35" xfId="19863" xr:uid="{9E177FF0-952A-4C12-AB83-0190174847B4}"/>
    <cellStyle name="Migliaia [0] 35 2" xfId="21772" xr:uid="{F6FC468B-3568-41DA-AD11-638DB8FF1417}"/>
    <cellStyle name="Migliaia [0] 35 2 2" xfId="23220" xr:uid="{26FE6B19-6F39-4A3F-8BC7-A305783AEB9E}"/>
    <cellStyle name="Migliaia [0] 35 2 2 2" xfId="25304" xr:uid="{5FDF79FA-04AB-4E4D-A2B6-6E7F989F8F0F}"/>
    <cellStyle name="Migliaia [0] 35 2 2 3" xfId="26249" xr:uid="{4296533C-934A-407D-A7DD-E82A02B70C0E}"/>
    <cellStyle name="Migliaia [0] 35 2 2 4" xfId="24330" xr:uid="{16A90A72-7399-46F3-8BF5-48E76AD98552}"/>
    <cellStyle name="Migliaia [0] 35 2 3" xfId="23221" xr:uid="{F3BA7AB3-03D2-4491-AD08-C7361AA34F48}"/>
    <cellStyle name="Migliaia [0] 35 2 4" xfId="25303" xr:uid="{C4486459-1ACF-487C-A389-BBC277648B06}"/>
    <cellStyle name="Migliaia [0] 35 2 5" xfId="26248" xr:uid="{E2995DEE-82E6-418C-A0D3-2FCDE692DBAC}"/>
    <cellStyle name="Migliaia [0] 35 2 6" xfId="24329" xr:uid="{A0632C22-D0D3-4160-992D-8C85BADE3C59}"/>
    <cellStyle name="Migliaia [0] 35 3" xfId="23222" xr:uid="{53873AB3-4DE6-421A-8159-4FC22E0F42A0}"/>
    <cellStyle name="Migliaia [0] 35 3 2" xfId="25305" xr:uid="{EC3F618A-207F-4CAF-BD39-5B49EA4DE54E}"/>
    <cellStyle name="Migliaia [0] 35 3 3" xfId="26250" xr:uid="{694C7DA7-99B7-4DB9-A9B5-C3E806C74A77}"/>
    <cellStyle name="Migliaia [0] 35 3 4" xfId="24331" xr:uid="{E826059B-A2A4-424F-8D85-F24E70A0EE02}"/>
    <cellStyle name="Migliaia [0] 35 4" xfId="23223" xr:uid="{AEC129BB-061C-42BC-B339-DE5458276D28}"/>
    <cellStyle name="Migliaia [0] 35 5" xfId="25302" xr:uid="{83AA1859-8852-4A19-B15A-C487F5F8F369}"/>
    <cellStyle name="Migliaia [0] 35 6" xfId="26247" xr:uid="{34F12D22-A432-46A1-B105-8488D04A3317}"/>
    <cellStyle name="Migliaia [0] 35 7" xfId="24328" xr:uid="{D7FA71AE-5B41-4CCB-B33E-8444B7A63DAA}"/>
    <cellStyle name="Migliaia [0] 36" xfId="19864" xr:uid="{C9E56E64-D21F-4A79-96E6-2F3899A44EE6}"/>
    <cellStyle name="Migliaia [0] 36 2" xfId="21773" xr:uid="{DC3CDB96-07E6-4F15-A7D4-007CC5EAC6AF}"/>
    <cellStyle name="Migliaia [0] 36 2 2" xfId="23224" xr:uid="{BAF771C4-92A2-4C00-8C26-B1F18883503E}"/>
    <cellStyle name="Migliaia [0] 36 2 2 2" xfId="25308" xr:uid="{7D39C3C1-E40E-4A9F-A997-C926489841ED}"/>
    <cellStyle name="Migliaia [0] 36 2 2 3" xfId="26253" xr:uid="{D7F360D1-2CD2-411F-B236-1D4B95421EF8}"/>
    <cellStyle name="Migliaia [0] 36 2 2 4" xfId="24334" xr:uid="{FE722E48-CF79-4275-AF25-D425B4312FDE}"/>
    <cellStyle name="Migliaia [0] 36 2 3" xfId="23225" xr:uid="{8BE482F4-D9FA-452F-A9BE-9E22EDCD12E0}"/>
    <cellStyle name="Migliaia [0] 36 2 4" xfId="25307" xr:uid="{A5400CF7-1D4B-4FB0-B2C3-520514FA2B88}"/>
    <cellStyle name="Migliaia [0] 36 2 5" xfId="26252" xr:uid="{9834E094-42CA-439A-8CA0-D443806BECB6}"/>
    <cellStyle name="Migliaia [0] 36 2 6" xfId="24333" xr:uid="{2F4D5058-79EC-403D-9F08-E8AAEB0D7A59}"/>
    <cellStyle name="Migliaia [0] 36 3" xfId="23226" xr:uid="{B52B9607-F821-4E1D-9C26-E7C3AAA5BFEE}"/>
    <cellStyle name="Migliaia [0] 36 3 2" xfId="25309" xr:uid="{8F018121-2416-4AE5-9D47-5A4B21A670A2}"/>
    <cellStyle name="Migliaia [0] 36 3 3" xfId="26254" xr:uid="{DAEE929D-550B-4CE7-840E-1503DA07B95B}"/>
    <cellStyle name="Migliaia [0] 36 3 4" xfId="24335" xr:uid="{6E99D86D-B29B-47AF-9C3C-9F7772E3425E}"/>
    <cellStyle name="Migliaia [0] 36 4" xfId="23227" xr:uid="{311DBB77-553B-42D4-AC0D-44D5749EB7B4}"/>
    <cellStyle name="Migliaia [0] 36 5" xfId="25306" xr:uid="{E253D8ED-C896-4FF5-BB0E-9EED3777EF63}"/>
    <cellStyle name="Migliaia [0] 36 6" xfId="26251" xr:uid="{E58EC6A0-0002-4F3F-A627-54134780F3F8}"/>
    <cellStyle name="Migliaia [0] 36 7" xfId="24332" xr:uid="{7BB0B287-495C-4657-9F1B-FC3BAEA5500F}"/>
    <cellStyle name="Migliaia [0] 37" xfId="19865" xr:uid="{D537D09E-FCF3-42D4-BDCD-C3A923E029B5}"/>
    <cellStyle name="Migliaia [0] 37 2" xfId="21774" xr:uid="{3374B175-A10A-47E3-B730-E8BF562719E2}"/>
    <cellStyle name="Migliaia [0] 37 2 2" xfId="23228" xr:uid="{9791C11F-E85A-4E43-9862-B603B6FBF7A2}"/>
    <cellStyle name="Migliaia [0] 37 2 2 2" xfId="25312" xr:uid="{31378209-0BA3-43C0-8670-D4758852D075}"/>
    <cellStyle name="Migliaia [0] 37 2 2 3" xfId="26257" xr:uid="{D18C3008-5E66-41DC-872B-D1F2DAEFA9C9}"/>
    <cellStyle name="Migliaia [0] 37 2 2 4" xfId="24338" xr:uid="{48F75A27-64DF-4341-B74A-972293C237B4}"/>
    <cellStyle name="Migliaia [0] 37 2 3" xfId="23229" xr:uid="{88F822AA-C6D0-41B8-A958-D01C708B20A9}"/>
    <cellStyle name="Migliaia [0] 37 2 4" xfId="25311" xr:uid="{2B32E61F-A308-4EB6-9ED1-7660E0096E48}"/>
    <cellStyle name="Migliaia [0] 37 2 5" xfId="26256" xr:uid="{782FA9E7-29C4-4AD2-A31B-1FBB03D84AEF}"/>
    <cellStyle name="Migliaia [0] 37 2 6" xfId="24337" xr:uid="{F2E67BCF-BB88-48F5-AA77-3BF97B115B4E}"/>
    <cellStyle name="Migliaia [0] 37 3" xfId="23230" xr:uid="{8922A5F5-2742-47F7-9EEB-3695AD72BDE1}"/>
    <cellStyle name="Migliaia [0] 37 3 2" xfId="25313" xr:uid="{AA8F4C20-CE3C-4F23-A081-0139E27A3773}"/>
    <cellStyle name="Migliaia [0] 37 3 3" xfId="26258" xr:uid="{CC3E2939-5F0C-498F-AE1D-97FE9366C3C6}"/>
    <cellStyle name="Migliaia [0] 37 3 4" xfId="24339" xr:uid="{6581CDE7-1A3C-406A-9818-60BD278A3EE8}"/>
    <cellStyle name="Migliaia [0] 37 4" xfId="23231" xr:uid="{0CCA6145-2AAE-417A-AC55-5C90A885FC18}"/>
    <cellStyle name="Migliaia [0] 37 5" xfId="25310" xr:uid="{F91E9F75-9D4D-4968-9707-2B675AB15AD3}"/>
    <cellStyle name="Migliaia [0] 37 6" xfId="26255" xr:uid="{514673D8-FF56-4E7B-A945-46251ED74BF9}"/>
    <cellStyle name="Migliaia [0] 37 7" xfId="24336" xr:uid="{7F27CD0D-8491-4C91-92C2-56CD2170B5AF}"/>
    <cellStyle name="Migliaia [0] 38" xfId="19866" xr:uid="{4C0C8E37-C599-43B3-940A-0AB2A6D26FD5}"/>
    <cellStyle name="Migliaia [0] 38 2" xfId="21775" xr:uid="{E693D600-A670-4BEA-96FA-7F86147F7AAB}"/>
    <cellStyle name="Migliaia [0] 38 2 2" xfId="23232" xr:uid="{FB326201-92B6-42FF-9D9C-503AA37C0A6B}"/>
    <cellStyle name="Migliaia [0] 38 2 2 2" xfId="25316" xr:uid="{681E02B6-E887-48A2-AFF5-0396318AA1D0}"/>
    <cellStyle name="Migliaia [0] 38 2 2 3" xfId="26261" xr:uid="{959CAD96-C20D-4A6D-B97E-31599B262C5C}"/>
    <cellStyle name="Migliaia [0] 38 2 2 4" xfId="24342" xr:uid="{5C4AB28B-774B-43C1-B921-D5F34B29BF64}"/>
    <cellStyle name="Migliaia [0] 38 2 3" xfId="23233" xr:uid="{C533BB63-C25C-4F4F-B76E-34DCB8AB6C2B}"/>
    <cellStyle name="Migliaia [0] 38 2 4" xfId="25315" xr:uid="{1FD5E8C4-9299-47D0-81B0-E42CA161C4E2}"/>
    <cellStyle name="Migliaia [0] 38 2 5" xfId="26260" xr:uid="{E75A9307-D9EB-44E4-B044-E2C8EF549ABB}"/>
    <cellStyle name="Migliaia [0] 38 2 6" xfId="24341" xr:uid="{9F44C360-E6DC-491F-9268-887FF3E4E32F}"/>
    <cellStyle name="Migliaia [0] 38 3" xfId="23234" xr:uid="{1903B67F-9B9B-4B23-B46A-3A420FE7CADE}"/>
    <cellStyle name="Migliaia [0] 38 3 2" xfId="25317" xr:uid="{12D9DF49-3574-4B73-B56C-FF99B83F764C}"/>
    <cellStyle name="Migliaia [0] 38 3 3" xfId="26262" xr:uid="{416F9612-8141-4BA4-95CC-B9B24D27EB73}"/>
    <cellStyle name="Migliaia [0] 38 3 4" xfId="24343" xr:uid="{EB32C0D1-BB4A-453C-869A-D3071A2886C2}"/>
    <cellStyle name="Migliaia [0] 38 4" xfId="23235" xr:uid="{BC4FD762-5BBE-4607-ADE0-39E25D6F4C94}"/>
    <cellStyle name="Migliaia [0] 38 5" xfId="25314" xr:uid="{0C279469-463C-41A4-B568-C33994E46435}"/>
    <cellStyle name="Migliaia [0] 38 6" xfId="26259" xr:uid="{C8343C14-C8A6-4DCF-91BE-BAA72F7423FD}"/>
    <cellStyle name="Migliaia [0] 38 7" xfId="24340" xr:uid="{B6502A21-36D7-4B6A-9A5D-66F6CFC49657}"/>
    <cellStyle name="Migliaia [0] 39" xfId="19867" xr:uid="{AE24AA47-3129-440C-B07B-A0653C29CE8A}"/>
    <cellStyle name="Migliaia [0] 39 2" xfId="21776" xr:uid="{4CB7C6ED-3885-4D71-9264-F25852C49F16}"/>
    <cellStyle name="Migliaia [0] 39 2 2" xfId="23236" xr:uid="{36F6DF5E-5F81-422F-B5FB-EC6F6286B509}"/>
    <cellStyle name="Migliaia [0] 39 2 2 2" xfId="25320" xr:uid="{AB893D11-9436-46B7-82D0-A57759D785A8}"/>
    <cellStyle name="Migliaia [0] 39 2 2 3" xfId="26265" xr:uid="{B087F9DD-341E-4299-A263-FDEAB70ABE04}"/>
    <cellStyle name="Migliaia [0] 39 2 2 4" xfId="24346" xr:uid="{488B65B6-9CC5-47DA-B6EA-F6EA222A520F}"/>
    <cellStyle name="Migliaia [0] 39 2 3" xfId="23237" xr:uid="{EDD6B0C6-D9EC-49B0-8146-0038CF81D7E8}"/>
    <cellStyle name="Migliaia [0] 39 2 4" xfId="25319" xr:uid="{6770A52C-8350-4E5E-A198-7E605305C9D7}"/>
    <cellStyle name="Migliaia [0] 39 2 5" xfId="26264" xr:uid="{EA815B3A-5F61-43E5-9F99-8C24C6959888}"/>
    <cellStyle name="Migliaia [0] 39 2 6" xfId="24345" xr:uid="{75EF4E4D-EECA-4A97-9436-9C1585F19BC6}"/>
    <cellStyle name="Migliaia [0] 39 3" xfId="23238" xr:uid="{F19DE27E-D8EA-47E0-ABD5-BD0C711AED4C}"/>
    <cellStyle name="Migliaia [0] 39 3 2" xfId="25321" xr:uid="{B2214023-C9EB-47D6-AD6A-9001A74AC653}"/>
    <cellStyle name="Migliaia [0] 39 3 3" xfId="26266" xr:uid="{762B8431-31F4-4302-B047-1BAC94CBB848}"/>
    <cellStyle name="Migliaia [0] 39 3 4" xfId="24347" xr:uid="{BAC9F0C3-886E-485D-9B4F-03CCA0A31586}"/>
    <cellStyle name="Migliaia [0] 39 4" xfId="23239" xr:uid="{2090763E-5D3D-4799-BD89-B7E0CA4208FA}"/>
    <cellStyle name="Migliaia [0] 39 5" xfId="25318" xr:uid="{DEF933C7-59BB-4EBD-BDC6-D2E0D95FEC8F}"/>
    <cellStyle name="Migliaia [0] 39 6" xfId="26263" xr:uid="{4AC5A7B2-3876-47D7-A7D7-9B9ADAB3715A}"/>
    <cellStyle name="Migliaia [0] 39 7" xfId="24344" xr:uid="{1CCC13E6-34CB-4EFE-ACC1-932ACBAF1552}"/>
    <cellStyle name="Migliaia [0] 4" xfId="19868" xr:uid="{789F65C3-2AAF-46D5-9681-7CFDE1C5B9FB}"/>
    <cellStyle name="Migliaia [0] 4 2" xfId="21777" xr:uid="{33296BF8-7703-4C9F-A5E2-98DE8CCF1CCF}"/>
    <cellStyle name="Migliaia [0] 4 2 2" xfId="23240" xr:uid="{C3510A6D-C0DB-43FE-95B8-B98F5949E11F}"/>
    <cellStyle name="Migliaia [0] 4 2 2 2" xfId="25324" xr:uid="{E1887F0A-EC4F-4C22-8619-D997B18FBA8E}"/>
    <cellStyle name="Migliaia [0] 4 2 2 3" xfId="26269" xr:uid="{A7D423B6-98CC-4D93-9375-9AD1B89A42D8}"/>
    <cellStyle name="Migliaia [0] 4 2 2 4" xfId="24350" xr:uid="{B59BD874-D0CE-4E4F-A774-BB7B90C3B596}"/>
    <cellStyle name="Migliaia [0] 4 2 3" xfId="23241" xr:uid="{52DE0B7F-5332-4693-AC69-1943916CA20C}"/>
    <cellStyle name="Migliaia [0] 4 2 4" xfId="25323" xr:uid="{701AD3A0-3D7C-43B3-909E-9E6768A0C955}"/>
    <cellStyle name="Migliaia [0] 4 2 5" xfId="26268" xr:uid="{1337F804-CD5F-43A5-95C9-18AB319224A7}"/>
    <cellStyle name="Migliaia [0] 4 2 6" xfId="24349" xr:uid="{70BBB1B2-4B18-4EC7-AB52-E0B2A563E741}"/>
    <cellStyle name="Migliaia [0] 4 3" xfId="23242" xr:uid="{76D44961-CE99-4BBB-B51D-0FC910AB16F9}"/>
    <cellStyle name="Migliaia [0] 4 3 2" xfId="25325" xr:uid="{BA00D1EC-1BEC-4859-BCAB-99FF15E1A00A}"/>
    <cellStyle name="Migliaia [0] 4 3 3" xfId="26270" xr:uid="{0A458911-3704-4F81-B28C-3AD6170E42D6}"/>
    <cellStyle name="Migliaia [0] 4 3 4" xfId="24351" xr:uid="{CDD3FAA0-2A37-4F10-86B1-BC7DDAD27BBC}"/>
    <cellStyle name="Migliaia [0] 4 4" xfId="23243" xr:uid="{3AB807F9-A715-4931-BE08-3220E41A8358}"/>
    <cellStyle name="Migliaia [0] 4 5" xfId="25322" xr:uid="{00669F89-6889-47C5-BF24-7DFC5ED927A6}"/>
    <cellStyle name="Migliaia [0] 4 6" xfId="26267" xr:uid="{E410FD0D-CCB0-42C5-A38F-321368D81C44}"/>
    <cellStyle name="Migliaia [0] 4 7" xfId="24348" xr:uid="{700BE866-C09B-4533-A6F0-9FF8C7E841C8}"/>
    <cellStyle name="Migliaia [0] 40" xfId="19869" xr:uid="{6AAEBAE4-A130-4EA1-B320-5D0975D5E18D}"/>
    <cellStyle name="Migliaia [0] 40 2" xfId="21778" xr:uid="{99FFA7D1-A142-4876-A2CA-04163606B5DB}"/>
    <cellStyle name="Migliaia [0] 40 2 2" xfId="23244" xr:uid="{D9990874-2470-4B9C-BD25-53515A9A946F}"/>
    <cellStyle name="Migliaia [0] 40 2 2 2" xfId="25328" xr:uid="{9EC74784-430F-425D-8B62-9A27DDE2448E}"/>
    <cellStyle name="Migliaia [0] 40 2 2 3" xfId="26273" xr:uid="{867ADDE1-DF2A-46D6-9B4E-4520F933CBFF}"/>
    <cellStyle name="Migliaia [0] 40 2 2 4" xfId="24354" xr:uid="{904D75C1-92D8-49AE-903C-A0659B61E894}"/>
    <cellStyle name="Migliaia [0] 40 2 3" xfId="23245" xr:uid="{921ACCBD-BC06-4A65-9043-1EFED5116D15}"/>
    <cellStyle name="Migliaia [0] 40 2 4" xfId="25327" xr:uid="{BBAD2D96-DBB6-4704-91FA-2EC5D549D018}"/>
    <cellStyle name="Migliaia [0] 40 2 5" xfId="26272" xr:uid="{B9F433A0-0977-415D-A736-191989280236}"/>
    <cellStyle name="Migliaia [0] 40 2 6" xfId="24353" xr:uid="{17341BAC-9443-4A55-9208-968E3B2F67B7}"/>
    <cellStyle name="Migliaia [0] 40 3" xfId="23246" xr:uid="{56F5B8DC-5E52-43B9-95A8-8C8047B3D736}"/>
    <cellStyle name="Migliaia [0] 40 3 2" xfId="25329" xr:uid="{B8F4BD26-10EE-494D-88CF-33C37C8576A2}"/>
    <cellStyle name="Migliaia [0] 40 3 3" xfId="26274" xr:uid="{1F816DF4-8F01-40E4-B226-DD5835DD67A6}"/>
    <cellStyle name="Migliaia [0] 40 3 4" xfId="24355" xr:uid="{922BF416-854F-412D-B73D-2FB86AAE62D5}"/>
    <cellStyle name="Migliaia [0] 40 4" xfId="23247" xr:uid="{7C7DB95D-94EE-4AA9-8AF5-04A8E8A2FD33}"/>
    <cellStyle name="Migliaia [0] 40 5" xfId="25326" xr:uid="{48374EF4-08C8-4734-8E15-4DD1B2FE427D}"/>
    <cellStyle name="Migliaia [0] 40 6" xfId="26271" xr:uid="{F56CD295-526D-4E14-9BD7-8C876D09BC89}"/>
    <cellStyle name="Migliaia [0] 40 7" xfId="24352" xr:uid="{2A987346-8108-4480-B0C3-1267D8F577B6}"/>
    <cellStyle name="Migliaia [0] 41" xfId="19870" xr:uid="{D9D36A97-4FC3-4745-B830-35BA187A009A}"/>
    <cellStyle name="Migliaia [0] 41 2" xfId="21779" xr:uid="{716E8616-702F-41D4-AD97-48EC211E31CC}"/>
    <cellStyle name="Migliaia [0] 41 2 2" xfId="23248" xr:uid="{0CDE2DA4-0A0F-4CF4-8977-466EB35B275B}"/>
    <cellStyle name="Migliaia [0] 41 2 2 2" xfId="25332" xr:uid="{1F150D51-E7B4-4FC4-A559-3DC580A82E85}"/>
    <cellStyle name="Migliaia [0] 41 2 2 3" xfId="26277" xr:uid="{714F4133-3DE7-4EB7-8085-E05B5740BB2C}"/>
    <cellStyle name="Migliaia [0] 41 2 2 4" xfId="24358" xr:uid="{DDBA4982-B68D-4DD3-8795-7B2ED2BD7542}"/>
    <cellStyle name="Migliaia [0] 41 2 3" xfId="23249" xr:uid="{52DDD7B0-C29B-4C18-B2BF-2118DA0C337F}"/>
    <cellStyle name="Migliaia [0] 41 2 4" xfId="25331" xr:uid="{886B50E5-235C-49C3-8792-1F1514871906}"/>
    <cellStyle name="Migliaia [0] 41 2 5" xfId="26276" xr:uid="{AC7D769C-84A7-484F-AD07-0B3D9E51C813}"/>
    <cellStyle name="Migliaia [0] 41 2 6" xfId="24357" xr:uid="{B24418C6-CDD4-4AB7-A137-F68D77D87A64}"/>
    <cellStyle name="Migliaia [0] 41 3" xfId="23250" xr:uid="{85CDD6DB-DF7E-4C50-8F63-9C38D124668E}"/>
    <cellStyle name="Migliaia [0] 41 3 2" xfId="25333" xr:uid="{3092CFB7-ABF8-416F-9C8B-106784447989}"/>
    <cellStyle name="Migliaia [0] 41 3 3" xfId="26278" xr:uid="{B794B21A-3440-42FF-8892-FD0E1FCBF50C}"/>
    <cellStyle name="Migliaia [0] 41 3 4" xfId="24359" xr:uid="{C1D4B6A7-1AE9-4A96-BAF4-F421FE518104}"/>
    <cellStyle name="Migliaia [0] 41 4" xfId="23251" xr:uid="{F8ADD814-A787-4AD5-B7CD-AFD3693BDC43}"/>
    <cellStyle name="Migliaia [0] 41 5" xfId="25330" xr:uid="{195C63FB-82A6-45E0-A029-0EBD9C6F3458}"/>
    <cellStyle name="Migliaia [0] 41 6" xfId="26275" xr:uid="{264B0897-444B-4B0C-88C7-3BABA1E8315F}"/>
    <cellStyle name="Migliaia [0] 41 7" xfId="24356" xr:uid="{F70B35B0-3164-4D98-A29B-108564AC2B81}"/>
    <cellStyle name="Migliaia [0] 42" xfId="19871" xr:uid="{D4134C7B-6746-4DA2-894B-8376F627BE01}"/>
    <cellStyle name="Migliaia [0] 42 2" xfId="21780" xr:uid="{69392102-3F65-4778-81E2-DCCA1974B778}"/>
    <cellStyle name="Migliaia [0] 42 2 2" xfId="23252" xr:uid="{F70BD850-5051-4144-9085-0F912B73D57C}"/>
    <cellStyle name="Migliaia [0] 42 2 2 2" xfId="25336" xr:uid="{16CBE49A-C188-482C-922D-F698F6D85CE2}"/>
    <cellStyle name="Migliaia [0] 42 2 2 3" xfId="26281" xr:uid="{A446096C-42E2-4E07-9F44-BB616E689D74}"/>
    <cellStyle name="Migliaia [0] 42 2 2 4" xfId="24362" xr:uid="{259C3E4C-7D27-46A4-8D3C-8C27C0136A6A}"/>
    <cellStyle name="Migliaia [0] 42 2 3" xfId="23253" xr:uid="{05D60A4A-601E-4CA9-AC56-631C56DCEBDE}"/>
    <cellStyle name="Migliaia [0] 42 2 4" xfId="25335" xr:uid="{D79F45B8-D4DC-4C69-85DC-629065A598A4}"/>
    <cellStyle name="Migliaia [0] 42 2 5" xfId="26280" xr:uid="{65D8D2F7-A086-4A6D-96B0-784EB9253E66}"/>
    <cellStyle name="Migliaia [0] 42 2 6" xfId="24361" xr:uid="{F45FCE4E-2106-4C61-BC70-6B4CD58218B7}"/>
    <cellStyle name="Migliaia [0] 42 3" xfId="23254" xr:uid="{92E31F59-D547-4232-8F3E-B910CA653CEE}"/>
    <cellStyle name="Migliaia [0] 42 3 2" xfId="25337" xr:uid="{FAC759F1-34EC-4E31-AAA0-EC7DDD999194}"/>
    <cellStyle name="Migliaia [0] 42 3 3" xfId="26282" xr:uid="{76C30E37-616F-4E60-BE0D-141ED0A0B53D}"/>
    <cellStyle name="Migliaia [0] 42 3 4" xfId="24363" xr:uid="{FF941D7B-1B37-42EA-B506-B20A2471797B}"/>
    <cellStyle name="Migliaia [0] 42 4" xfId="23255" xr:uid="{1CDFD869-7A75-4F59-8790-E8EFEC21CD48}"/>
    <cellStyle name="Migliaia [0] 42 5" xfId="25334" xr:uid="{C8B26B00-EADB-4EF8-A7A0-494C0B1C4538}"/>
    <cellStyle name="Migliaia [0] 42 6" xfId="26279" xr:uid="{EEAC88FE-3525-47F4-A61C-8E019891A38E}"/>
    <cellStyle name="Migliaia [0] 42 7" xfId="24360" xr:uid="{B23510A1-6A12-4AD6-8EC3-169E82D81284}"/>
    <cellStyle name="Migliaia [0] 43" xfId="19872" xr:uid="{276DBE0F-5A5A-45FC-9C42-345A3C83F5D9}"/>
    <cellStyle name="Migliaia [0] 43 2" xfId="21781" xr:uid="{8E3D62E0-8DF2-4E9C-932C-8F145D1BD97B}"/>
    <cellStyle name="Migliaia [0] 43 2 2" xfId="23256" xr:uid="{9947660E-061B-4C50-8FA2-2F28EE97FC06}"/>
    <cellStyle name="Migliaia [0] 43 2 2 2" xfId="25340" xr:uid="{0062054B-40E6-4B84-ACD2-B4C3E8199E51}"/>
    <cellStyle name="Migliaia [0] 43 2 2 3" xfId="26285" xr:uid="{10D0DA89-0C01-4BD8-B303-3A659BD8D232}"/>
    <cellStyle name="Migliaia [0] 43 2 2 4" xfId="24366" xr:uid="{3723335F-3470-4411-A50A-DE3C247C9DB5}"/>
    <cellStyle name="Migliaia [0] 43 2 3" xfId="23257" xr:uid="{ECC714B5-FCE2-4C7C-83DE-3A39E44F54AA}"/>
    <cellStyle name="Migliaia [0] 43 2 4" xfId="25339" xr:uid="{1B1170E4-3B37-43D5-80E1-14E2655092A0}"/>
    <cellStyle name="Migliaia [0] 43 2 5" xfId="26284" xr:uid="{76D00F8B-DF19-403E-845F-1DAD903A8C40}"/>
    <cellStyle name="Migliaia [0] 43 2 6" xfId="24365" xr:uid="{8EE5A1D4-170E-4321-813C-F3B0CD816609}"/>
    <cellStyle name="Migliaia [0] 43 3" xfId="23258" xr:uid="{CC82FF40-A734-41E9-BC56-1159E60E2673}"/>
    <cellStyle name="Migliaia [0] 43 3 2" xfId="25341" xr:uid="{12CC76FE-506E-4920-B528-807A53B5D287}"/>
    <cellStyle name="Migliaia [0] 43 3 3" xfId="26286" xr:uid="{2F545A0F-CD75-47E1-A929-379CBA1FAEED}"/>
    <cellStyle name="Migliaia [0] 43 3 4" xfId="24367" xr:uid="{E930A4DC-A1D1-4E41-BB92-9A338AF6DADD}"/>
    <cellStyle name="Migliaia [0] 43 4" xfId="23259" xr:uid="{BCAF4A33-CEDF-4139-B93A-705F58396B3A}"/>
    <cellStyle name="Migliaia [0] 43 5" xfId="25338" xr:uid="{B2D272C5-73CC-4C7C-98FB-10C637246728}"/>
    <cellStyle name="Migliaia [0] 43 6" xfId="26283" xr:uid="{878B29D9-0390-4328-86A4-C23EFD222F02}"/>
    <cellStyle name="Migliaia [0] 43 7" xfId="24364" xr:uid="{270D1FE2-C5C6-417B-9223-9D0F3B4B5949}"/>
    <cellStyle name="Migliaia [0] 44" xfId="19873" xr:uid="{2CFE21A9-A1EF-4FE5-9E67-132385495AB6}"/>
    <cellStyle name="Migliaia [0] 44 2" xfId="21782" xr:uid="{D449BA84-FB6B-4CD8-BBE3-3C8A45C9B892}"/>
    <cellStyle name="Migliaia [0] 44 2 2" xfId="23260" xr:uid="{D0379A80-9360-406D-8A8F-0574E95B440D}"/>
    <cellStyle name="Migliaia [0] 44 2 2 2" xfId="25344" xr:uid="{1A7D9A4C-B763-4023-B4D0-F86143109185}"/>
    <cellStyle name="Migliaia [0] 44 2 2 3" xfId="26289" xr:uid="{652565C4-397E-44A4-AB51-0E0D1A9287E3}"/>
    <cellStyle name="Migliaia [0] 44 2 2 4" xfId="24370" xr:uid="{3FA77ADE-F22A-409F-9977-3D3824020985}"/>
    <cellStyle name="Migliaia [0] 44 2 3" xfId="23261" xr:uid="{2CC0C0CC-6FE9-4712-ABAF-C4DEBD6EDDB7}"/>
    <cellStyle name="Migliaia [0] 44 2 4" xfId="25343" xr:uid="{CFF22953-88A9-4139-8F51-2B54741C36A6}"/>
    <cellStyle name="Migliaia [0] 44 2 5" xfId="26288" xr:uid="{E89F9AF4-A106-418A-82BF-914A0A6E077E}"/>
    <cellStyle name="Migliaia [0] 44 2 6" xfId="24369" xr:uid="{87258F74-2A34-403A-9D52-87090C103D5D}"/>
    <cellStyle name="Migliaia [0] 44 3" xfId="23262" xr:uid="{1C6413C1-806F-41EA-BB34-B882274C641A}"/>
    <cellStyle name="Migliaia [0] 44 3 2" xfId="25345" xr:uid="{523876D2-EDC4-403F-BE06-6A45FB8A46AF}"/>
    <cellStyle name="Migliaia [0] 44 3 3" xfId="26290" xr:uid="{A27753A6-C1DE-4FF5-8911-5F5037AB792A}"/>
    <cellStyle name="Migliaia [0] 44 3 4" xfId="24371" xr:uid="{E984BCE6-BC69-4210-9AFA-BFB05AFE73A9}"/>
    <cellStyle name="Migliaia [0] 44 4" xfId="23263" xr:uid="{B3D384E2-EE10-4124-8AD9-BF4F55BFF456}"/>
    <cellStyle name="Migliaia [0] 44 5" xfId="25342" xr:uid="{2D1C0936-62F7-44E2-8A02-A4707BA4767A}"/>
    <cellStyle name="Migliaia [0] 44 6" xfId="26287" xr:uid="{9FFF9C7E-CA22-4EFE-8930-ED443C061010}"/>
    <cellStyle name="Migliaia [0] 44 7" xfId="24368" xr:uid="{EA1D4DB1-DB4F-4051-B319-FB9484BCDBE2}"/>
    <cellStyle name="Migliaia [0] 45" xfId="19874" xr:uid="{C86119EF-41A5-4384-81A4-D84495613774}"/>
    <cellStyle name="Migliaia [0] 45 2" xfId="21783" xr:uid="{F475078A-BF39-40D5-A096-542D9800E3EA}"/>
    <cellStyle name="Migliaia [0] 45 2 2" xfId="23264" xr:uid="{A42883F2-B7E2-40AF-9DF4-0A511BA50803}"/>
    <cellStyle name="Migliaia [0] 45 2 2 2" xfId="25348" xr:uid="{1CC8B4EA-FB18-46A5-9233-5773D1FE445D}"/>
    <cellStyle name="Migliaia [0] 45 2 2 3" xfId="26293" xr:uid="{FEB4F74F-C3DC-45FA-B2C3-87E52B4B215A}"/>
    <cellStyle name="Migliaia [0] 45 2 2 4" xfId="24374" xr:uid="{945D5DB0-DB6E-4986-8200-5A93A3E41B12}"/>
    <cellStyle name="Migliaia [0] 45 2 3" xfId="23265" xr:uid="{5C39900E-3679-4EA7-B2EA-11A8F9E7C116}"/>
    <cellStyle name="Migliaia [0] 45 2 4" xfId="25347" xr:uid="{42CB2C1E-29DA-4DE9-A724-6D35A99A974F}"/>
    <cellStyle name="Migliaia [0] 45 2 5" xfId="26292" xr:uid="{8AFE02A3-2128-4E7E-A061-6F9451B32633}"/>
    <cellStyle name="Migliaia [0] 45 2 6" xfId="24373" xr:uid="{A847B662-9A7C-4EF7-BF2D-49BCE57516A8}"/>
    <cellStyle name="Migliaia [0] 45 3" xfId="23266" xr:uid="{B82EE07E-ACBC-4342-B396-0577BAA7B156}"/>
    <cellStyle name="Migliaia [0] 45 3 2" xfId="25349" xr:uid="{8B2FD56D-DDE4-4778-814E-A14061342177}"/>
    <cellStyle name="Migliaia [0] 45 3 3" xfId="26294" xr:uid="{D546AA6B-B1C9-4C1A-B221-F37BC888D234}"/>
    <cellStyle name="Migliaia [0] 45 3 4" xfId="24375" xr:uid="{C3E8BFF0-DC36-46D8-A997-867EDB0212F7}"/>
    <cellStyle name="Migliaia [0] 45 4" xfId="23267" xr:uid="{6C3506C3-5572-401B-B7A2-9C25B4E822C6}"/>
    <cellStyle name="Migliaia [0] 45 5" xfId="25346" xr:uid="{4AA69F13-96CC-4F9A-B3BF-F36A95BB3365}"/>
    <cellStyle name="Migliaia [0] 45 6" xfId="26291" xr:uid="{C3D0668F-335F-4D01-837F-CD892BD26076}"/>
    <cellStyle name="Migliaia [0] 45 7" xfId="24372" xr:uid="{1339897B-6088-4C8F-96B4-F9CB08E4457C}"/>
    <cellStyle name="Migliaia [0] 46" xfId="19875" xr:uid="{AB989C6A-E1D0-4452-9A6B-946748E03690}"/>
    <cellStyle name="Migliaia [0] 46 2" xfId="21784" xr:uid="{8AD2EE1A-BB29-49B2-86D0-D4C8D52196D1}"/>
    <cellStyle name="Migliaia [0] 46 2 2" xfId="23268" xr:uid="{7333654C-162E-4583-9D34-56E9B19C0097}"/>
    <cellStyle name="Migliaia [0] 46 2 2 2" xfId="25352" xr:uid="{A84D926A-EC49-4B0A-9786-60E956574A68}"/>
    <cellStyle name="Migliaia [0] 46 2 2 3" xfId="26297" xr:uid="{298CDBED-2228-47AE-AB82-BDF6622C2477}"/>
    <cellStyle name="Migliaia [0] 46 2 2 4" xfId="24378" xr:uid="{6CF8AB5F-5293-4F10-961A-44FE923BCAE7}"/>
    <cellStyle name="Migliaia [0] 46 2 3" xfId="23269" xr:uid="{027C9DD6-74C0-415A-A21B-542C2A9261FC}"/>
    <cellStyle name="Migliaia [0] 46 2 4" xfId="25351" xr:uid="{461582B5-0217-4B16-832D-D3084901DA18}"/>
    <cellStyle name="Migliaia [0] 46 2 5" xfId="26296" xr:uid="{C3545A2C-D3E0-4FD3-89CB-2516B345AA79}"/>
    <cellStyle name="Migliaia [0] 46 2 6" xfId="24377" xr:uid="{7A589A78-CB90-4137-9054-07ADB70712CF}"/>
    <cellStyle name="Migliaia [0] 46 3" xfId="23270" xr:uid="{00FF2B1F-9819-46ED-9732-5CACCD16B8C3}"/>
    <cellStyle name="Migliaia [0] 46 3 2" xfId="25353" xr:uid="{D00BB207-45BF-4307-89D2-117DB95C7AF5}"/>
    <cellStyle name="Migliaia [0] 46 3 3" xfId="26298" xr:uid="{EE1C3006-DABD-43B3-ABEF-976E5975C6E2}"/>
    <cellStyle name="Migliaia [0] 46 3 4" xfId="24379" xr:uid="{95587AA4-1901-4A32-BB76-202E387F629A}"/>
    <cellStyle name="Migliaia [0] 46 4" xfId="23271" xr:uid="{466A5509-814A-44AA-B283-ABBE52590CE0}"/>
    <cellStyle name="Migliaia [0] 46 5" xfId="25350" xr:uid="{2B7DFD27-1AAC-4A92-83E2-3B4D7E46A181}"/>
    <cellStyle name="Migliaia [0] 46 6" xfId="26295" xr:uid="{165824B7-BA3A-48C2-94FD-050E2EC16DDA}"/>
    <cellStyle name="Migliaia [0] 46 7" xfId="24376" xr:uid="{73F1908E-2EC6-42A3-85C9-CC2A70D8864F}"/>
    <cellStyle name="Migliaia [0] 47" xfId="19876" xr:uid="{2731EAF6-571B-4A48-90AB-A339996EA107}"/>
    <cellStyle name="Migliaia [0] 47 2" xfId="21785" xr:uid="{E1EAE500-C9AB-4C5E-892E-0B5D7CF15E6F}"/>
    <cellStyle name="Migliaia [0] 47 2 2" xfId="23272" xr:uid="{C227BE15-38D8-4FBF-9CE2-E698976B986C}"/>
    <cellStyle name="Migliaia [0] 47 2 2 2" xfId="25356" xr:uid="{C77004D9-4AF2-4C4C-8F6A-EB024990B84D}"/>
    <cellStyle name="Migliaia [0] 47 2 2 3" xfId="26301" xr:uid="{EB3B0032-3F74-4202-BDA9-3980AA129963}"/>
    <cellStyle name="Migliaia [0] 47 2 2 4" xfId="24382" xr:uid="{38429635-8D44-4990-900B-9879E609B653}"/>
    <cellStyle name="Migliaia [0] 47 2 3" xfId="23273" xr:uid="{5427FFF5-4C59-4DA9-9096-36D01CF82842}"/>
    <cellStyle name="Migliaia [0] 47 2 4" xfId="25355" xr:uid="{5DF38FDE-9096-4967-AB4F-7FB0B42B1968}"/>
    <cellStyle name="Migliaia [0] 47 2 5" xfId="26300" xr:uid="{5A9076DD-9CD5-4177-9850-CBEB2A596922}"/>
    <cellStyle name="Migliaia [0] 47 2 6" xfId="24381" xr:uid="{1339C703-B40B-414F-A18C-8073D4AAFB1F}"/>
    <cellStyle name="Migliaia [0] 47 3" xfId="23274" xr:uid="{2F32C3AB-D482-41EA-83A0-626D58A8EF37}"/>
    <cellStyle name="Migliaia [0] 47 3 2" xfId="25357" xr:uid="{9B7A0A76-F331-4C0E-9589-ECF667347C53}"/>
    <cellStyle name="Migliaia [0] 47 3 3" xfId="26302" xr:uid="{406554D0-B71D-4619-9C90-B929E26F43D2}"/>
    <cellStyle name="Migliaia [0] 47 3 4" xfId="24383" xr:uid="{A24604F8-132A-4A29-8283-FAE51AC751B2}"/>
    <cellStyle name="Migliaia [0] 47 4" xfId="23275" xr:uid="{5D390764-4991-4A80-B74C-040D7A0F7ACF}"/>
    <cellStyle name="Migliaia [0] 47 5" xfId="25354" xr:uid="{6D21F7B5-8AB7-4B00-A773-D0EF907438AE}"/>
    <cellStyle name="Migliaia [0] 47 6" xfId="26299" xr:uid="{F753F141-ACCD-4673-8127-FC48F073EA32}"/>
    <cellStyle name="Migliaia [0] 47 7" xfId="24380" xr:uid="{45DB42EA-756A-4EE6-B207-5A032765CC72}"/>
    <cellStyle name="Migliaia [0] 48" xfId="19877" xr:uid="{1DF29C4E-320E-4F54-A286-94CF42B3C0D5}"/>
    <cellStyle name="Migliaia [0] 48 2" xfId="21786" xr:uid="{6D60C373-10C2-408F-A5F7-9C313FB08B36}"/>
    <cellStyle name="Migliaia [0] 48 2 2" xfId="23276" xr:uid="{0BFFC0A5-8053-405B-B0B3-2C8D894BFD4F}"/>
    <cellStyle name="Migliaia [0] 48 2 2 2" xfId="25360" xr:uid="{E0727BDC-FA6D-4605-8991-B170713B58F0}"/>
    <cellStyle name="Migliaia [0] 48 2 2 3" xfId="26305" xr:uid="{57C4E734-A4BD-43F8-81B7-D0358C77148C}"/>
    <cellStyle name="Migliaia [0] 48 2 2 4" xfId="24386" xr:uid="{382D431E-F8DB-4EFB-937E-3B5279BB8A0D}"/>
    <cellStyle name="Migliaia [0] 48 2 3" xfId="23277" xr:uid="{19481FF2-B853-45A4-9F82-E04A5A545808}"/>
    <cellStyle name="Migliaia [0] 48 2 4" xfId="25359" xr:uid="{14E10DA3-141E-4467-9F7B-6B80056B0CBF}"/>
    <cellStyle name="Migliaia [0] 48 2 5" xfId="26304" xr:uid="{DC1C3F53-9E26-43B9-B226-72E237A941B4}"/>
    <cellStyle name="Migliaia [0] 48 2 6" xfId="24385" xr:uid="{5080175A-8725-44F4-A1C1-B40387586B8A}"/>
    <cellStyle name="Migliaia [0] 48 3" xfId="23278" xr:uid="{82377925-9346-4D06-80B8-70FCECFE2FEC}"/>
    <cellStyle name="Migliaia [0] 48 3 2" xfId="25361" xr:uid="{DEC5E7A4-92ED-4CBC-80B9-C199F80E0D03}"/>
    <cellStyle name="Migliaia [0] 48 3 3" xfId="26306" xr:uid="{8546FA70-A59D-4878-BC06-DA3D28F56F0C}"/>
    <cellStyle name="Migliaia [0] 48 3 4" xfId="24387" xr:uid="{4C08791A-96DA-431D-BD49-7EFE6438FCBB}"/>
    <cellStyle name="Migliaia [0] 48 4" xfId="23279" xr:uid="{2A83BEE3-7874-433D-98EC-53CE34F5CCD4}"/>
    <cellStyle name="Migliaia [0] 48 5" xfId="25358" xr:uid="{3B1462F4-ACB0-4E62-A75F-5817F58B98D6}"/>
    <cellStyle name="Migliaia [0] 48 6" xfId="26303" xr:uid="{02355C02-B60F-4282-8477-44DDCA600381}"/>
    <cellStyle name="Migliaia [0] 48 7" xfId="24384" xr:uid="{EB505F8D-29C9-4F63-B417-C195DF95360A}"/>
    <cellStyle name="Migliaia [0] 49" xfId="19878" xr:uid="{B364ED74-BE26-4532-864D-5385BFA3A2C2}"/>
    <cellStyle name="Migliaia [0] 49 2" xfId="21787" xr:uid="{B0280FD2-75C9-4093-BC0F-9707B999D250}"/>
    <cellStyle name="Migliaia [0] 49 2 2" xfId="23280" xr:uid="{0A9D8D70-63A4-4BE7-8ABE-DC47BB0C6249}"/>
    <cellStyle name="Migliaia [0] 49 2 2 2" xfId="25364" xr:uid="{ECE1550D-18A8-483A-A363-F60271CA3E6B}"/>
    <cellStyle name="Migliaia [0] 49 2 2 3" xfId="26309" xr:uid="{910E1EC2-164E-47F2-AF21-1942DD475D2B}"/>
    <cellStyle name="Migliaia [0] 49 2 2 4" xfId="24390" xr:uid="{11F317C3-6DFA-48FE-BBF2-8C24F6DC027E}"/>
    <cellStyle name="Migliaia [0] 49 2 3" xfId="23281" xr:uid="{622AE4F8-94A5-4097-919B-0BC9021D6ACB}"/>
    <cellStyle name="Migliaia [0] 49 2 4" xfId="25363" xr:uid="{C8FADE4C-DE2B-4440-B1DA-D8B35EB4BFD4}"/>
    <cellStyle name="Migliaia [0] 49 2 5" xfId="26308" xr:uid="{A0CB50C6-B15C-469B-96F8-2955D6848E2D}"/>
    <cellStyle name="Migliaia [0] 49 2 6" xfId="24389" xr:uid="{F1C6277E-99BA-404E-B876-2F66F7409CFA}"/>
    <cellStyle name="Migliaia [0] 49 3" xfId="23282" xr:uid="{E5F65D75-8184-4923-B09F-B4E839FF8B1A}"/>
    <cellStyle name="Migliaia [0] 49 3 2" xfId="25365" xr:uid="{FC9EA8F7-DE7C-409C-B79A-2E3F09BC5984}"/>
    <cellStyle name="Migliaia [0] 49 3 3" xfId="26310" xr:uid="{729DCFCA-1B7C-4BC7-B689-C3C1DF188B94}"/>
    <cellStyle name="Migliaia [0] 49 3 4" xfId="24391" xr:uid="{3056AE08-38B9-42AC-B38A-F8E2B23B0BD1}"/>
    <cellStyle name="Migliaia [0] 49 4" xfId="23283" xr:uid="{00A81B6A-2904-41BB-834F-CF9ACEE59455}"/>
    <cellStyle name="Migliaia [0] 49 5" xfId="25362" xr:uid="{A683ABCF-578A-476A-9DA7-8168173FC4AD}"/>
    <cellStyle name="Migliaia [0] 49 6" xfId="26307" xr:uid="{A22B00B6-7F4D-4CB5-836F-8E1813B18762}"/>
    <cellStyle name="Migliaia [0] 49 7" xfId="24388" xr:uid="{2E1BDE0E-D0B8-4C5E-A289-57C46A37D9E9}"/>
    <cellStyle name="Migliaia [0] 5" xfId="19879" xr:uid="{8C1E8ADA-6E97-4471-ADBE-54EF2DC7FAE9}"/>
    <cellStyle name="Migliaia [0] 5 2" xfId="21788" xr:uid="{B9E433AF-7A85-4074-9591-D45AB5C72691}"/>
    <cellStyle name="Migliaia [0] 5 2 2" xfId="23284" xr:uid="{2FF3556A-9FB8-473D-8F5E-3DD7B16C931C}"/>
    <cellStyle name="Migliaia [0] 5 2 2 2" xfId="25368" xr:uid="{E7D04B09-AC7D-481F-BF1A-530C6F954BA8}"/>
    <cellStyle name="Migliaia [0] 5 2 2 3" xfId="26313" xr:uid="{265DB3C6-EA38-49F5-BDA5-13D653341374}"/>
    <cellStyle name="Migliaia [0] 5 2 2 4" xfId="24394" xr:uid="{72EFF1BF-EA26-4ACA-8C07-E7CDE8A0C05C}"/>
    <cellStyle name="Migliaia [0] 5 2 3" xfId="23285" xr:uid="{A711EB1B-285C-449C-A6D6-9638B40205FB}"/>
    <cellStyle name="Migliaia [0] 5 2 4" xfId="25367" xr:uid="{83E4483B-42EC-4D0D-A46C-3FB751868963}"/>
    <cellStyle name="Migliaia [0] 5 2 5" xfId="26312" xr:uid="{E656CB5C-D1F8-4319-8F3D-4C5C389E101C}"/>
    <cellStyle name="Migliaia [0] 5 2 6" xfId="24393" xr:uid="{8AE55299-F71C-4BE7-88CD-A16CA66D66C0}"/>
    <cellStyle name="Migliaia [0] 5 3" xfId="23286" xr:uid="{8C226BDA-6B52-464B-A9D7-B92248D6777E}"/>
    <cellStyle name="Migliaia [0] 5 3 2" xfId="25369" xr:uid="{B5B5B002-5CF4-4C2B-92C9-DF288E31A4BF}"/>
    <cellStyle name="Migliaia [0] 5 3 3" xfId="26314" xr:uid="{7A7356D2-6ADC-4393-81E5-2B1BF092B635}"/>
    <cellStyle name="Migliaia [0] 5 3 4" xfId="24395" xr:uid="{6AFF3E09-4B8E-400C-BC55-F8A398D94CC5}"/>
    <cellStyle name="Migliaia [0] 5 4" xfId="23287" xr:uid="{458AACC7-2877-4C7E-821B-B5CEDF8F4E4B}"/>
    <cellStyle name="Migliaia [0] 5 5" xfId="25366" xr:uid="{40B44694-12BC-49E7-87A4-C8037ABDF7C4}"/>
    <cellStyle name="Migliaia [0] 5 6" xfId="26311" xr:uid="{D5B18391-8DED-401D-AAA2-9FCF274B2464}"/>
    <cellStyle name="Migliaia [0] 5 7" xfId="24392" xr:uid="{7A3938BB-2B96-4485-93D3-940C78AD8225}"/>
    <cellStyle name="Migliaia [0] 50" xfId="19880" xr:uid="{266B71FA-4FDA-4F6D-B5A8-29C9932F84DB}"/>
    <cellStyle name="Migliaia [0] 50 2" xfId="21789" xr:uid="{151B6CCD-9AD8-41EC-9905-D8B7F4359F14}"/>
    <cellStyle name="Migliaia [0] 50 2 2" xfId="23288" xr:uid="{D037B369-C815-4EDC-8D54-5697B422F608}"/>
    <cellStyle name="Migliaia [0] 50 2 2 2" xfId="25372" xr:uid="{93AFBDA8-CA1F-4A56-9DFF-4C0235015E43}"/>
    <cellStyle name="Migliaia [0] 50 2 2 3" xfId="26317" xr:uid="{9A68033B-7CBE-405F-9F28-326670A6CDF1}"/>
    <cellStyle name="Migliaia [0] 50 2 2 4" xfId="24398" xr:uid="{0BB7575E-8BA3-4BFF-8A92-6675CC37CB4B}"/>
    <cellStyle name="Migliaia [0] 50 2 3" xfId="23289" xr:uid="{F290AA0B-E6D1-4FFB-AB20-E9384E895B42}"/>
    <cellStyle name="Migliaia [0] 50 2 4" xfId="25371" xr:uid="{0C3C098F-6617-4D3B-8062-981D6E960A1D}"/>
    <cellStyle name="Migliaia [0] 50 2 5" xfId="26316" xr:uid="{1683BBEF-49AE-45F4-970E-5A6B5146B3D6}"/>
    <cellStyle name="Migliaia [0] 50 2 6" xfId="24397" xr:uid="{19FA481D-BCD4-4F67-B05E-1F0D68C1DD1C}"/>
    <cellStyle name="Migliaia [0] 50 3" xfId="23290" xr:uid="{EF5371FC-76B2-4AFB-A2E6-1502095286CA}"/>
    <cellStyle name="Migliaia [0] 50 3 2" xfId="25373" xr:uid="{1D5F8D36-F639-43BE-8EDD-FEE228E60657}"/>
    <cellStyle name="Migliaia [0] 50 3 3" xfId="26318" xr:uid="{1D090C48-DF42-475D-8125-805486B39B8D}"/>
    <cellStyle name="Migliaia [0] 50 3 4" xfId="24399" xr:uid="{F3CB3134-BE7D-4992-A4D5-F40841830DB7}"/>
    <cellStyle name="Migliaia [0] 50 4" xfId="23291" xr:uid="{177122B4-0D44-4142-9F27-35FC92BEB998}"/>
    <cellStyle name="Migliaia [0] 50 5" xfId="25370" xr:uid="{50CBACF4-EC44-47EC-9D2F-EE052E45F5E6}"/>
    <cellStyle name="Migliaia [0] 50 6" xfId="26315" xr:uid="{C856C718-2FF7-494A-8949-4B6A67D34DF2}"/>
    <cellStyle name="Migliaia [0] 50 7" xfId="24396" xr:uid="{7490BBDF-D440-4BB4-AC9E-7FE3E758C465}"/>
    <cellStyle name="Migliaia [0] 51" xfId="19881" xr:uid="{7FB370E0-0D5C-4B95-BDD3-FD6A623BE165}"/>
    <cellStyle name="Migliaia [0] 51 2" xfId="21790" xr:uid="{83A8077D-02F5-48F6-94C3-D365D3123A71}"/>
    <cellStyle name="Migliaia [0] 51 2 2" xfId="23292" xr:uid="{2B0CB232-BE67-4E9E-9F12-FCDE0251F45A}"/>
    <cellStyle name="Migliaia [0] 51 2 2 2" xfId="25376" xr:uid="{27835684-56D4-471C-9A91-9F118E59189C}"/>
    <cellStyle name="Migliaia [0] 51 2 2 3" xfId="26321" xr:uid="{CBDBF744-BF63-42EB-9094-74AE8E5FDF89}"/>
    <cellStyle name="Migliaia [0] 51 2 2 4" xfId="24402" xr:uid="{2C698695-3D3C-418D-8EF6-FB013928A266}"/>
    <cellStyle name="Migliaia [0] 51 2 3" xfId="23293" xr:uid="{133FC090-4DAD-49B7-86A3-9E4AF34F54D1}"/>
    <cellStyle name="Migliaia [0] 51 2 4" xfId="25375" xr:uid="{3F72F61A-467F-462D-BF05-1596CADACFC7}"/>
    <cellStyle name="Migliaia [0] 51 2 5" xfId="26320" xr:uid="{C89C0BF7-6B68-45AC-960E-C94E669DC5B1}"/>
    <cellStyle name="Migliaia [0] 51 2 6" xfId="24401" xr:uid="{D3961CB3-7148-4721-91B7-211E12B601FB}"/>
    <cellStyle name="Migliaia [0] 51 3" xfId="23294" xr:uid="{D0CB2DD6-97FB-4085-BDF8-6BCA139959A4}"/>
    <cellStyle name="Migliaia [0] 51 3 2" xfId="25377" xr:uid="{E5B1CB21-E821-4BF5-BF07-DFC6307FCBBE}"/>
    <cellStyle name="Migliaia [0] 51 3 3" xfId="26322" xr:uid="{0A0D810F-EA53-4717-923D-1227EC9EC377}"/>
    <cellStyle name="Migliaia [0] 51 3 4" xfId="24403" xr:uid="{201D880A-C1FD-4BBD-A0ED-D96EE1E8F943}"/>
    <cellStyle name="Migliaia [0] 51 4" xfId="23295" xr:uid="{A0071CC0-875B-489B-A7A7-9E5F22298E5D}"/>
    <cellStyle name="Migliaia [0] 51 5" xfId="25374" xr:uid="{215D9D29-2A05-4EAF-A222-0C4A63A4202D}"/>
    <cellStyle name="Migliaia [0] 51 6" xfId="26319" xr:uid="{E5190527-F143-461B-ABDA-4EA990F57F03}"/>
    <cellStyle name="Migliaia [0] 51 7" xfId="24400" xr:uid="{C12111B9-ECF9-40AE-9303-7C8A7B881200}"/>
    <cellStyle name="Migliaia [0] 52" xfId="19882" xr:uid="{22A25A50-CC6C-408C-B96C-70584775D150}"/>
    <cellStyle name="Migliaia [0] 52 2" xfId="21791" xr:uid="{D928961E-531E-4F75-9B54-75353E0E9291}"/>
    <cellStyle name="Migliaia [0] 52 2 2" xfId="23296" xr:uid="{A2D89C8A-A2BB-45CA-8521-781FEA219A7A}"/>
    <cellStyle name="Migliaia [0] 52 2 2 2" xfId="25380" xr:uid="{8DCD224E-1EE1-4A8E-9B04-0C03325A5FE7}"/>
    <cellStyle name="Migliaia [0] 52 2 2 3" xfId="26325" xr:uid="{9944BDAF-B992-4BA1-99CB-A303F4582F3A}"/>
    <cellStyle name="Migliaia [0] 52 2 2 4" xfId="24406" xr:uid="{B4B4D029-10A8-408E-998D-8E27AAFD17CC}"/>
    <cellStyle name="Migliaia [0] 52 2 3" xfId="23297" xr:uid="{266F16D1-20C1-4B94-8D25-497F72E34CB6}"/>
    <cellStyle name="Migliaia [0] 52 2 4" xfId="25379" xr:uid="{07CCC767-8E7E-49A7-B9B4-4610AA3CA1CA}"/>
    <cellStyle name="Migliaia [0] 52 2 5" xfId="26324" xr:uid="{1E11632D-0E65-40AA-8A4A-FEDF06549790}"/>
    <cellStyle name="Migliaia [0] 52 2 6" xfId="24405" xr:uid="{47912AF2-8A2F-4957-AA33-85B6D0ED0C49}"/>
    <cellStyle name="Migliaia [0] 52 3" xfId="23298" xr:uid="{4E35C165-F0A6-48F8-B877-29C5D8369516}"/>
    <cellStyle name="Migliaia [0] 52 3 2" xfId="25381" xr:uid="{5DAC889C-AAB1-4B92-A4DE-9164EF202C1D}"/>
    <cellStyle name="Migliaia [0] 52 3 3" xfId="26326" xr:uid="{60B03041-C005-4E0B-85BC-F059C4AE4FFD}"/>
    <cellStyle name="Migliaia [0] 52 3 4" xfId="24407" xr:uid="{31AB715D-1FF4-47B2-9D05-49E7D9E52A4E}"/>
    <cellStyle name="Migliaia [0] 52 4" xfId="23299" xr:uid="{F0DB61D7-9A41-47DC-9F0A-9BDE0E83992F}"/>
    <cellStyle name="Migliaia [0] 52 5" xfId="25378" xr:uid="{347A75FA-0FF2-4F0E-8A7E-37D0819F1AF2}"/>
    <cellStyle name="Migliaia [0] 52 6" xfId="26323" xr:uid="{9C455418-A1EB-441B-B920-EB58C10500C2}"/>
    <cellStyle name="Migliaia [0] 52 7" xfId="24404" xr:uid="{7FCC8DA8-14E3-4C2A-8858-04E51A6B9292}"/>
    <cellStyle name="Migliaia [0] 53" xfId="19883" xr:uid="{538CD65D-3361-45C3-8067-4A4FDD3EADDB}"/>
    <cellStyle name="Migliaia [0] 53 2" xfId="21792" xr:uid="{0B6DFD50-CB45-4E88-A4F7-35ED2674EEDB}"/>
    <cellStyle name="Migliaia [0] 53 2 2" xfId="23300" xr:uid="{3532FE00-C934-494F-A679-43A014318FBC}"/>
    <cellStyle name="Migliaia [0] 53 2 2 2" xfId="25384" xr:uid="{E8972272-B161-4576-A554-4138EA1CA8BE}"/>
    <cellStyle name="Migliaia [0] 53 2 2 3" xfId="26329" xr:uid="{1D01DDCB-5C32-407E-82D4-B876DCF24EB0}"/>
    <cellStyle name="Migliaia [0] 53 2 2 4" xfId="24410" xr:uid="{79A9C6C7-54BA-4738-807F-7605F61A786B}"/>
    <cellStyle name="Migliaia [0] 53 2 3" xfId="23301" xr:uid="{0AAD9C31-307D-437F-9DD8-B6F54AC9A97F}"/>
    <cellStyle name="Migliaia [0] 53 2 4" xfId="25383" xr:uid="{99C03AA2-282A-4EEC-BFE0-A7ADBFEB2B9E}"/>
    <cellStyle name="Migliaia [0] 53 2 5" xfId="26328" xr:uid="{D73C93F4-4894-4CE1-8657-04CE5D1A653B}"/>
    <cellStyle name="Migliaia [0] 53 2 6" xfId="24409" xr:uid="{D2866202-4BC7-4F93-B4A8-1665F5BA40B3}"/>
    <cellStyle name="Migliaia [0] 53 3" xfId="23302" xr:uid="{FD881946-FD7F-48E2-A13C-1D72921E77C8}"/>
    <cellStyle name="Migliaia [0] 53 3 2" xfId="25385" xr:uid="{D7DEF814-A95D-43D4-AE70-27E6EA324168}"/>
    <cellStyle name="Migliaia [0] 53 3 3" xfId="26330" xr:uid="{67B1A1DF-3234-441A-B398-A5D143F04BD2}"/>
    <cellStyle name="Migliaia [0] 53 3 4" xfId="24411" xr:uid="{B6C92BDD-95DA-4C04-BDCD-C0AC98F815EE}"/>
    <cellStyle name="Migliaia [0] 53 4" xfId="23303" xr:uid="{1D02FB7C-B742-489B-9483-CD0CEDD3EF59}"/>
    <cellStyle name="Migliaia [0] 53 5" xfId="25382" xr:uid="{139AAAA4-5117-4D0B-9AA9-249EB964E950}"/>
    <cellStyle name="Migliaia [0] 53 6" xfId="26327" xr:uid="{7CAF8707-9BB3-4C75-BBC4-BE80B196F4DE}"/>
    <cellStyle name="Migliaia [0] 53 7" xfId="24408" xr:uid="{EA980F45-88A9-483C-A004-C8340A401DDF}"/>
    <cellStyle name="Migliaia [0] 54" xfId="19884" xr:uid="{49D32587-863E-4C77-A2C0-5E7E244669E2}"/>
    <cellStyle name="Migliaia [0] 54 2" xfId="21793" xr:uid="{1D176EA9-C33F-4E03-9D25-43E50BC90E60}"/>
    <cellStyle name="Migliaia [0] 54 2 2" xfId="23304" xr:uid="{2161E2C6-9E5F-4192-91D7-0F33CF582989}"/>
    <cellStyle name="Migliaia [0] 54 2 2 2" xfId="25388" xr:uid="{F13C81D4-CF57-48CA-8C52-40951759C3B4}"/>
    <cellStyle name="Migliaia [0] 54 2 2 3" xfId="26333" xr:uid="{BCF52DC5-1A6D-4251-8878-8BA9C978F9A2}"/>
    <cellStyle name="Migliaia [0] 54 2 2 4" xfId="24414" xr:uid="{DD69A23C-3576-4225-A00E-EC7DFB237248}"/>
    <cellStyle name="Migliaia [0] 54 2 3" xfId="23305" xr:uid="{C8C7C24E-12BB-4F5B-9827-82B816B35BE5}"/>
    <cellStyle name="Migliaia [0] 54 2 4" xfId="25387" xr:uid="{AD73FB74-BDCA-42D9-B270-05EE407F9806}"/>
    <cellStyle name="Migliaia [0] 54 2 5" xfId="26332" xr:uid="{530E6B36-E822-4406-830E-7F390CB2BE45}"/>
    <cellStyle name="Migliaia [0] 54 2 6" xfId="24413" xr:uid="{A9EE73C6-589D-4FED-8309-690DDA2AABC7}"/>
    <cellStyle name="Migliaia [0] 54 3" xfId="23306" xr:uid="{76E186F7-1644-4464-8D1D-1FEF13125CC7}"/>
    <cellStyle name="Migliaia [0] 54 3 2" xfId="25389" xr:uid="{4F9A821C-2D74-445C-BC9C-E08D9D4278C4}"/>
    <cellStyle name="Migliaia [0] 54 3 3" xfId="26334" xr:uid="{DE8FF7D8-DCA5-4D1F-BF8E-CB299CDEC242}"/>
    <cellStyle name="Migliaia [0] 54 3 4" xfId="24415" xr:uid="{FF8B2FAB-2F27-4A5B-AA96-C0D27BCC082D}"/>
    <cellStyle name="Migliaia [0] 54 4" xfId="23307" xr:uid="{A85AA100-021C-49AB-A7B9-29F584EB5591}"/>
    <cellStyle name="Migliaia [0] 54 5" xfId="25386" xr:uid="{9F8FDBAA-2486-4DAD-9518-48B09863103E}"/>
    <cellStyle name="Migliaia [0] 54 6" xfId="26331" xr:uid="{0F668FAC-F0ED-46F5-B21B-C10BE8BD93CF}"/>
    <cellStyle name="Migliaia [0] 54 7" xfId="24412" xr:uid="{9D6F09C9-73BD-4311-A8AA-0BCB7B2240DD}"/>
    <cellStyle name="Migliaia [0] 55" xfId="19885" xr:uid="{0CC8F73B-BC3D-4881-9C04-C47197C0FD39}"/>
    <cellStyle name="Migliaia [0] 55 2" xfId="21794" xr:uid="{7385E883-C424-4159-9298-1BBDCB43E095}"/>
    <cellStyle name="Migliaia [0] 55 2 2" xfId="23308" xr:uid="{AF0F3173-60BB-4354-996D-890BF4EA80FC}"/>
    <cellStyle name="Migliaia [0] 55 2 2 2" xfId="25392" xr:uid="{31B9B295-19B8-4DD0-8215-98F4ADEEBB77}"/>
    <cellStyle name="Migliaia [0] 55 2 2 3" xfId="26337" xr:uid="{DB713367-ABDF-4DD2-94FC-0B96827A3E10}"/>
    <cellStyle name="Migliaia [0] 55 2 2 4" xfId="24418" xr:uid="{51E242F5-02EB-4EE7-AEC2-1A8E139CAFA5}"/>
    <cellStyle name="Migliaia [0] 55 2 3" xfId="23309" xr:uid="{1A8F288A-032D-4125-84DD-1CF87FC0E610}"/>
    <cellStyle name="Migliaia [0] 55 2 4" xfId="25391" xr:uid="{1C567801-BC3C-49A8-A37F-F7B205F5AD7F}"/>
    <cellStyle name="Migliaia [0] 55 2 5" xfId="26336" xr:uid="{4643064F-B33B-4085-9FFD-7DA339AC5A14}"/>
    <cellStyle name="Migliaia [0] 55 2 6" xfId="24417" xr:uid="{AA2C5B4A-C44B-4C8F-9F04-7DEDF85C995C}"/>
    <cellStyle name="Migliaia [0] 55 3" xfId="23310" xr:uid="{EB42FE54-E955-459A-AC10-F0E69F49DD42}"/>
    <cellStyle name="Migliaia [0] 55 3 2" xfId="25393" xr:uid="{E4D0C101-6323-4F19-856F-C75757E6CF5F}"/>
    <cellStyle name="Migliaia [0] 55 3 3" xfId="26338" xr:uid="{4D416BAB-B5E4-4361-AB44-A91BFE3A3673}"/>
    <cellStyle name="Migliaia [0] 55 3 4" xfId="24419" xr:uid="{8F8D9230-1D70-483C-9D9C-C467D20608F1}"/>
    <cellStyle name="Migliaia [0] 55 4" xfId="23311" xr:uid="{F43EE48C-E64B-4D0C-8BA3-A7A91FC675B3}"/>
    <cellStyle name="Migliaia [0] 55 5" xfId="25390" xr:uid="{EC2306D7-46C1-404B-99E5-C28DD575A62A}"/>
    <cellStyle name="Migliaia [0] 55 6" xfId="26335" xr:uid="{0C412913-C248-4DA6-A0A6-E8A2BCBA7558}"/>
    <cellStyle name="Migliaia [0] 55 7" xfId="24416" xr:uid="{0870D414-B9AB-4B64-AEBF-6746FC045014}"/>
    <cellStyle name="Migliaia [0] 56" xfId="19886" xr:uid="{2D8CA286-B4F1-4352-A153-408EF31D27FD}"/>
    <cellStyle name="Migliaia [0] 56 2" xfId="21795" xr:uid="{6D0F699F-2192-4ADD-B66D-F93FE214F620}"/>
    <cellStyle name="Migliaia [0] 56 2 2" xfId="23312" xr:uid="{E11A3807-7964-4F09-95D4-AF532A2C95D0}"/>
    <cellStyle name="Migliaia [0] 56 2 2 2" xfId="25396" xr:uid="{9586E1F4-56DB-4DC8-8E9F-274112D361FF}"/>
    <cellStyle name="Migliaia [0] 56 2 2 3" xfId="26341" xr:uid="{79B6E682-1A4D-4EC9-A712-4B8B2973C551}"/>
    <cellStyle name="Migliaia [0] 56 2 2 4" xfId="24422" xr:uid="{B5C3B40E-2AB3-4FCB-8277-00F3B572B052}"/>
    <cellStyle name="Migliaia [0] 56 2 3" xfId="23313" xr:uid="{D6AC34E7-E1E3-4AC4-BC37-80CD1273AE9A}"/>
    <cellStyle name="Migliaia [0] 56 2 4" xfId="25395" xr:uid="{64CEB107-8700-421C-839B-42E53F205DB5}"/>
    <cellStyle name="Migliaia [0] 56 2 5" xfId="26340" xr:uid="{B19997AD-95CA-4EDE-AF8B-FAE43E0B77F3}"/>
    <cellStyle name="Migliaia [0] 56 2 6" xfId="24421" xr:uid="{885E31C7-DF2E-4992-BCF6-10A861A90E0C}"/>
    <cellStyle name="Migliaia [0] 56 3" xfId="23314" xr:uid="{D246B51B-EAEA-43C8-9BF7-6D024700E9C9}"/>
    <cellStyle name="Migliaia [0] 56 3 2" xfId="25397" xr:uid="{279803FB-61F5-42D8-A2C2-C3270BDAF892}"/>
    <cellStyle name="Migliaia [0] 56 3 3" xfId="26342" xr:uid="{996D575A-2463-4EED-AC0F-DA15EC0A7503}"/>
    <cellStyle name="Migliaia [0] 56 3 4" xfId="24423" xr:uid="{708CE337-87C1-459C-9AA9-7C958A86EEBC}"/>
    <cellStyle name="Migliaia [0] 56 4" xfId="23315" xr:uid="{6627D899-8B53-45AA-AB7B-AB35E1E73764}"/>
    <cellStyle name="Migliaia [0] 56 5" xfId="25394" xr:uid="{4D4D6C21-ABB3-42CD-98AD-50262D9C391F}"/>
    <cellStyle name="Migliaia [0] 56 6" xfId="26339" xr:uid="{66249FF6-B202-40E3-9C9D-5FAF3D864140}"/>
    <cellStyle name="Migliaia [0] 56 7" xfId="24420" xr:uid="{CB2A0D5C-8C83-4A2C-91F7-6C95C82FC03E}"/>
    <cellStyle name="Migliaia [0] 57" xfId="19887" xr:uid="{04DB005C-76CC-4F3B-848D-C48B501DD681}"/>
    <cellStyle name="Migliaia [0] 57 2" xfId="21796" xr:uid="{0065F6F5-1C2D-4BA9-9E41-A302F4FA1650}"/>
    <cellStyle name="Migliaia [0] 57 2 2" xfId="23316" xr:uid="{931C5741-287A-4C71-9735-CF7C8C00A17C}"/>
    <cellStyle name="Migliaia [0] 57 2 2 2" xfId="25400" xr:uid="{0B457312-4F0C-4919-A56B-4E1270CAAC7F}"/>
    <cellStyle name="Migliaia [0] 57 2 2 3" xfId="26345" xr:uid="{C030A87D-3FC3-4593-8432-37E775BF5192}"/>
    <cellStyle name="Migliaia [0] 57 2 2 4" xfId="24426" xr:uid="{00FC05F0-BAA7-4A70-A491-402B94BB27C5}"/>
    <cellStyle name="Migliaia [0] 57 2 3" xfId="23317" xr:uid="{64075236-0ECD-42E6-B88E-06B0BFB7F27A}"/>
    <cellStyle name="Migliaia [0] 57 2 4" xfId="25399" xr:uid="{BDAFF004-FE06-4DBB-A397-B11E39A0A7BF}"/>
    <cellStyle name="Migliaia [0] 57 2 5" xfId="26344" xr:uid="{0D5B179E-68FB-4AC8-81E2-0FB8A8D741DB}"/>
    <cellStyle name="Migliaia [0] 57 2 6" xfId="24425" xr:uid="{0772DBA3-0862-45A6-8943-B8232B64D169}"/>
    <cellStyle name="Migliaia [0] 57 3" xfId="23318" xr:uid="{CF43EFC5-3652-4E7D-9195-F238F0DEE87E}"/>
    <cellStyle name="Migliaia [0] 57 3 2" xfId="25401" xr:uid="{C9ABFBAD-C102-459A-AEE0-90BFB58D341A}"/>
    <cellStyle name="Migliaia [0] 57 3 3" xfId="26346" xr:uid="{4639A849-9152-4A17-B725-30EBFACFF43C}"/>
    <cellStyle name="Migliaia [0] 57 3 4" xfId="24427" xr:uid="{D253E8E6-3126-46C4-B872-A2462E59BB68}"/>
    <cellStyle name="Migliaia [0] 57 4" xfId="23319" xr:uid="{64F1AA78-0C02-411D-A8BF-734409D2F3AD}"/>
    <cellStyle name="Migliaia [0] 57 5" xfId="25398" xr:uid="{3469AA73-2B2E-4C0C-882F-B2536B00057B}"/>
    <cellStyle name="Migliaia [0] 57 6" xfId="26343" xr:uid="{98592030-435C-486D-81C1-522283E5DA1A}"/>
    <cellStyle name="Migliaia [0] 57 7" xfId="24424" xr:uid="{D605DE7D-75E1-4198-BEF1-71F9EDAA972A}"/>
    <cellStyle name="Migliaia [0] 58" xfId="19888" xr:uid="{E83AEFBC-0D8D-42B0-ABB7-E845DFC1588D}"/>
    <cellStyle name="Migliaia [0] 58 2" xfId="21797" xr:uid="{880C6C65-C6EB-4379-B4DF-32008E1C94ED}"/>
    <cellStyle name="Migliaia [0] 58 2 2" xfId="23320" xr:uid="{E9A38FE3-A2FA-4B2A-97FA-6B2F51C023AA}"/>
    <cellStyle name="Migliaia [0] 58 2 2 2" xfId="25404" xr:uid="{4E6895FE-4278-4ABC-A51A-BCE611E0BC52}"/>
    <cellStyle name="Migliaia [0] 58 2 2 3" xfId="26349" xr:uid="{544200FF-2BE3-4D4B-BA42-AB69B117302F}"/>
    <cellStyle name="Migliaia [0] 58 2 2 4" xfId="24430" xr:uid="{07C93646-CAF0-472A-8460-0E68E1EF8DBD}"/>
    <cellStyle name="Migliaia [0] 58 2 3" xfId="23321" xr:uid="{46B47128-F072-42D5-A7DA-7B54F349794F}"/>
    <cellStyle name="Migliaia [0] 58 2 4" xfId="25403" xr:uid="{9A3520BA-5894-4795-AAAC-6A8DB9692BE9}"/>
    <cellStyle name="Migliaia [0] 58 2 5" xfId="26348" xr:uid="{5866D7A8-0EA1-400A-976D-2E0C9B0E7849}"/>
    <cellStyle name="Migliaia [0] 58 2 6" xfId="24429" xr:uid="{C16B89CB-5A1E-4CB1-95B7-396649DC4954}"/>
    <cellStyle name="Migliaia [0] 58 3" xfId="23322" xr:uid="{C69684D2-E8E0-486C-B840-05A2C426C6F2}"/>
    <cellStyle name="Migliaia [0] 58 3 2" xfId="25405" xr:uid="{5204E16D-8359-4061-9F88-B976911D0CFD}"/>
    <cellStyle name="Migliaia [0] 58 3 3" xfId="26350" xr:uid="{31FCE530-6AB3-467F-880E-22A1EEEAFF23}"/>
    <cellStyle name="Migliaia [0] 58 3 4" xfId="24431" xr:uid="{BAD45379-7D02-4789-9762-162319B3BA17}"/>
    <cellStyle name="Migliaia [0] 58 4" xfId="23323" xr:uid="{D75400BD-7206-4801-9815-3F4E505EC1FC}"/>
    <cellStyle name="Migliaia [0] 58 5" xfId="25402" xr:uid="{CC32A554-3901-49F7-A154-A9E2760B4853}"/>
    <cellStyle name="Migliaia [0] 58 6" xfId="26347" xr:uid="{D2B37816-90DE-4DE4-B124-2630BE5B7146}"/>
    <cellStyle name="Migliaia [0] 58 7" xfId="24428" xr:uid="{377DD255-FAD9-4B9C-AD51-66A649833BB7}"/>
    <cellStyle name="Migliaia [0] 59" xfId="19889" xr:uid="{304EB2C6-01BB-4F35-86D7-224CB758BD13}"/>
    <cellStyle name="Migliaia [0] 59 2" xfId="21798" xr:uid="{E4895851-BA08-407F-8F75-306B7A9D31D6}"/>
    <cellStyle name="Migliaia [0] 59 2 2" xfId="23324" xr:uid="{A08FC832-5BF7-4301-AC5B-1A17E079E035}"/>
    <cellStyle name="Migliaia [0] 59 2 2 2" xfId="25408" xr:uid="{8DAD2C61-AE71-4979-8BD8-C89BC420F6B7}"/>
    <cellStyle name="Migliaia [0] 59 2 2 3" xfId="26353" xr:uid="{C2F57B77-6634-46F5-8ED3-CA823F4D6CF0}"/>
    <cellStyle name="Migliaia [0] 59 2 2 4" xfId="24434" xr:uid="{283AE0A0-281B-45F0-A9A6-96201528FD95}"/>
    <cellStyle name="Migliaia [0] 59 2 3" xfId="23325" xr:uid="{27E1583F-D17B-4021-A156-54C29F7D5009}"/>
    <cellStyle name="Migliaia [0] 59 2 4" xfId="25407" xr:uid="{EC4CC902-E3B6-42B7-8B32-4100E678D01C}"/>
    <cellStyle name="Migliaia [0] 59 2 5" xfId="26352" xr:uid="{654747ED-5517-4DEC-B18F-56FAD6601F87}"/>
    <cellStyle name="Migliaia [0] 59 2 6" xfId="24433" xr:uid="{1A3EE8E4-FA6D-4B82-852E-D1EAC587A39B}"/>
    <cellStyle name="Migliaia [0] 59 3" xfId="23326" xr:uid="{0DCECA35-535E-4BD1-8434-A78B01ED9016}"/>
    <cellStyle name="Migliaia [0] 59 3 2" xfId="25409" xr:uid="{5A7F555D-1B68-44D4-B29A-6DBD8F91327D}"/>
    <cellStyle name="Migliaia [0] 59 3 3" xfId="26354" xr:uid="{33595DE6-B50E-4688-BD8D-1F3C1BEF77FB}"/>
    <cellStyle name="Migliaia [0] 59 3 4" xfId="24435" xr:uid="{B36FC3A2-E265-4E5C-AE48-C02FE14FE4C8}"/>
    <cellStyle name="Migliaia [0] 59 4" xfId="23327" xr:uid="{E03115AE-FDCA-43B6-B92E-C5A2601FE031}"/>
    <cellStyle name="Migliaia [0] 59 5" xfId="25406" xr:uid="{4F9DEF7C-E198-4032-96A7-7D73B323EB0E}"/>
    <cellStyle name="Migliaia [0] 59 6" xfId="26351" xr:uid="{CE58F893-285E-4D25-9B37-CE1CC3B9959D}"/>
    <cellStyle name="Migliaia [0] 59 7" xfId="24432" xr:uid="{4C12715C-4C0F-4B9F-B7CD-1CC170647D2C}"/>
    <cellStyle name="Migliaia [0] 6" xfId="19890" xr:uid="{B9887110-D28B-4803-B9BA-8D6755AA7474}"/>
    <cellStyle name="Migliaia [0] 6 2" xfId="21799" xr:uid="{47FF4A2B-17A8-44D5-A7CC-1C3710A2D5A6}"/>
    <cellStyle name="Migliaia [0] 6 2 2" xfId="23328" xr:uid="{2A229B00-8CAC-40CB-9888-2A7075A9BDD4}"/>
    <cellStyle name="Migliaia [0] 6 2 2 2" xfId="25412" xr:uid="{89164C9F-23A0-44C2-8449-2C120F68ED66}"/>
    <cellStyle name="Migliaia [0] 6 2 2 3" xfId="26357" xr:uid="{6A31C05A-D760-4A9B-8A89-ACE8E28AB694}"/>
    <cellStyle name="Migliaia [0] 6 2 2 4" xfId="24438" xr:uid="{6FAC5029-F353-4209-B0C9-AB1CAF47DE6E}"/>
    <cellStyle name="Migliaia [0] 6 2 3" xfId="23329" xr:uid="{544E6C83-F3AC-4519-A732-E91D26030B5D}"/>
    <cellStyle name="Migliaia [0] 6 2 4" xfId="25411" xr:uid="{AD90FA96-14A1-4892-BAC1-37FCB6DCA8FB}"/>
    <cellStyle name="Migliaia [0] 6 2 5" xfId="26356" xr:uid="{0E26FDFC-5FA1-43D5-8C9C-F392CA7CB765}"/>
    <cellStyle name="Migliaia [0] 6 2 6" xfId="24437" xr:uid="{8635EF39-B3B8-414A-91D1-4A764E17A8D0}"/>
    <cellStyle name="Migliaia [0] 6 3" xfId="23330" xr:uid="{C84F5088-6284-4104-8D8D-CFC2C4CA73B0}"/>
    <cellStyle name="Migliaia [0] 6 3 2" xfId="25413" xr:uid="{A8D4E91A-581C-4ADE-9AFE-9C667A6645A7}"/>
    <cellStyle name="Migliaia [0] 6 3 3" xfId="26358" xr:uid="{0ADE6F67-B155-4D3A-B524-A234D4B75BEB}"/>
    <cellStyle name="Migliaia [0] 6 3 4" xfId="24439" xr:uid="{7DD5659F-D3F8-480A-A267-30D7363D10F5}"/>
    <cellStyle name="Migliaia [0] 6 4" xfId="23331" xr:uid="{C5E5A821-D3A2-4D54-B819-52892036A266}"/>
    <cellStyle name="Migliaia [0] 6 5" xfId="25410" xr:uid="{2942F898-D74D-4533-8A74-AF03822F84BD}"/>
    <cellStyle name="Migliaia [0] 6 6" xfId="26355" xr:uid="{64294C3E-5F9A-436B-8307-EF0E7CCBA474}"/>
    <cellStyle name="Migliaia [0] 6 7" xfId="24436" xr:uid="{0ADB6644-83CD-4DB5-87A9-498CA0FE8423}"/>
    <cellStyle name="Migliaia [0] 7" xfId="19891" xr:uid="{F4E73942-8E44-4EBD-8D60-80AC84353D8D}"/>
    <cellStyle name="Migliaia [0] 7 2" xfId="21800" xr:uid="{0C232753-4953-427A-B377-C6CD068DF20C}"/>
    <cellStyle name="Migliaia [0] 7 2 2" xfId="23332" xr:uid="{0FD01ED1-61CC-447C-A697-7808FE524FA8}"/>
    <cellStyle name="Migliaia [0] 7 2 2 2" xfId="25416" xr:uid="{FE6C5A64-6807-4FFF-BCE6-FA8E7493B14E}"/>
    <cellStyle name="Migliaia [0] 7 2 2 3" xfId="26361" xr:uid="{65108216-CA5A-4301-9B59-05AC440547F0}"/>
    <cellStyle name="Migliaia [0] 7 2 2 4" xfId="24442" xr:uid="{8ADC5440-6F84-486D-B988-B1BCC95B467D}"/>
    <cellStyle name="Migliaia [0] 7 2 3" xfId="23333" xr:uid="{0B865DC9-6FEB-43DE-A7D5-CD24B47C8ED2}"/>
    <cellStyle name="Migliaia [0] 7 2 4" xfId="25415" xr:uid="{F97B9F60-63CA-4E31-B717-6785D3DBAE94}"/>
    <cellStyle name="Migliaia [0] 7 2 5" xfId="26360" xr:uid="{D08A53F8-A40B-409D-8032-530C8ED8E021}"/>
    <cellStyle name="Migliaia [0] 7 2 6" xfId="24441" xr:uid="{34908C11-D13E-4EB7-B216-A4BA441D5C3A}"/>
    <cellStyle name="Migliaia [0] 7 3" xfId="23334" xr:uid="{494518BD-3310-4614-9424-D029965F483F}"/>
    <cellStyle name="Migliaia [0] 7 3 2" xfId="25417" xr:uid="{54E2A8F5-47E8-46F3-9704-BE6C1757D280}"/>
    <cellStyle name="Migliaia [0] 7 3 3" xfId="26362" xr:uid="{7B12AB13-612A-40B5-B09E-C808A7F94011}"/>
    <cellStyle name="Migliaia [0] 7 3 4" xfId="24443" xr:uid="{FE56D9FF-39FC-43F2-A548-DB0B27C20D8C}"/>
    <cellStyle name="Migliaia [0] 7 4" xfId="23335" xr:uid="{D3D31E24-1EAE-4CCB-B031-79349D98F4B9}"/>
    <cellStyle name="Migliaia [0] 7 5" xfId="25414" xr:uid="{D23F3071-3D68-4A23-AF39-9FE3BE4B6C18}"/>
    <cellStyle name="Migliaia [0] 7 6" xfId="26359" xr:uid="{4EA672D4-5A10-4BAB-8203-16E7F72368CB}"/>
    <cellStyle name="Migliaia [0] 7 7" xfId="24440" xr:uid="{D9B0CC94-399B-4671-87C2-F01E5CC4EC50}"/>
    <cellStyle name="Migliaia [0] 8" xfId="19892" xr:uid="{729207ED-7F98-40DC-A46C-7001C086C083}"/>
    <cellStyle name="Migliaia [0] 8 2" xfId="21801" xr:uid="{EBB187E2-674F-49C9-BA27-55A72030FD5D}"/>
    <cellStyle name="Migliaia [0] 8 2 2" xfId="23336" xr:uid="{DBAC6B30-DD3E-43C7-BD83-6DDB9DD396A2}"/>
    <cellStyle name="Migliaia [0] 8 2 2 2" xfId="25420" xr:uid="{2326CC04-D2D2-4A38-804D-5EAB5DFAFD8A}"/>
    <cellStyle name="Migliaia [0] 8 2 2 3" xfId="26365" xr:uid="{FB9209C9-DEB6-4B50-8149-9D663B5BFF16}"/>
    <cellStyle name="Migliaia [0] 8 2 2 4" xfId="24446" xr:uid="{3703550E-0776-4C4F-9A77-200F80B4DE3F}"/>
    <cellStyle name="Migliaia [0] 8 2 3" xfId="23337" xr:uid="{4EF53C59-371F-471F-A28D-625A4A5DEEBD}"/>
    <cellStyle name="Migliaia [0] 8 2 4" xfId="25419" xr:uid="{B868ECD2-29E9-421F-8B0C-C0B530FD2CA7}"/>
    <cellStyle name="Migliaia [0] 8 2 5" xfId="26364" xr:uid="{5279C690-0DE8-49C4-82B8-6AC32C61A395}"/>
    <cellStyle name="Migliaia [0] 8 2 6" xfId="24445" xr:uid="{D49A92AB-84FD-45A2-91BC-817A5B63D363}"/>
    <cellStyle name="Migliaia [0] 8 3" xfId="23338" xr:uid="{14EB61A6-78C2-4F78-BF7C-247BC668E10D}"/>
    <cellStyle name="Migliaia [0] 8 3 2" xfId="25421" xr:uid="{76A585D0-5B4B-486C-8845-49D92445EBC7}"/>
    <cellStyle name="Migliaia [0] 8 3 3" xfId="26366" xr:uid="{889E535F-F67F-4547-818F-CCA85295F01C}"/>
    <cellStyle name="Migliaia [0] 8 3 4" xfId="24447" xr:uid="{C600BA4A-4386-4224-8546-76EA570060A9}"/>
    <cellStyle name="Migliaia [0] 8 4" xfId="23339" xr:uid="{96CB6BDB-5440-4E4C-9813-8E773C91719F}"/>
    <cellStyle name="Migliaia [0] 8 5" xfId="25418" xr:uid="{B6CA1B03-3562-40EA-BDB3-EB24EA1390E1}"/>
    <cellStyle name="Migliaia [0] 8 6" xfId="26363" xr:uid="{7E60B462-C1F2-471C-9B78-893CA76B6631}"/>
    <cellStyle name="Migliaia [0] 8 7" xfId="24444" xr:uid="{32D03FAA-1656-428F-8D31-8C612010CDD7}"/>
    <cellStyle name="Migliaia [0] 9" xfId="19893" xr:uid="{486482A2-A7F8-4BC7-A268-32EEC727B2AD}"/>
    <cellStyle name="Migliaia [0] 9 2" xfId="21802" xr:uid="{D324A4C2-E3A5-47EA-A09A-12B05640A169}"/>
    <cellStyle name="Migliaia [0] 9 2 2" xfId="23340" xr:uid="{04D8F72F-2C44-4592-B8EC-298D020CC9CE}"/>
    <cellStyle name="Migliaia [0] 9 2 2 2" xfId="25424" xr:uid="{27F3E1DA-1119-42CF-895F-836DB318D69E}"/>
    <cellStyle name="Migliaia [0] 9 2 2 3" xfId="26369" xr:uid="{AC942103-54D7-4703-A11C-4BAD7976B912}"/>
    <cellStyle name="Migliaia [0] 9 2 2 4" xfId="24450" xr:uid="{E8E80BBB-38B9-44CD-AE90-5E6EA8B44157}"/>
    <cellStyle name="Migliaia [0] 9 2 3" xfId="23341" xr:uid="{EAC1C84C-11C6-4981-A703-4D5F0F83037E}"/>
    <cellStyle name="Migliaia [0] 9 2 4" xfId="25423" xr:uid="{79F969C5-08D5-4AD2-A4E3-23A69AFE32CE}"/>
    <cellStyle name="Migliaia [0] 9 2 5" xfId="26368" xr:uid="{F98063C6-AE0E-4909-8066-BA0E3DDA40A9}"/>
    <cellStyle name="Migliaia [0] 9 2 6" xfId="24449" xr:uid="{829A1973-C6C8-42A5-973F-66C03A2D0A25}"/>
    <cellStyle name="Migliaia [0] 9 3" xfId="23342" xr:uid="{3724895E-FCAB-4BBD-8CDC-2980F65FF54D}"/>
    <cellStyle name="Migliaia [0] 9 3 2" xfId="25425" xr:uid="{31F55450-86CB-45D1-90BA-BC4AF3326D94}"/>
    <cellStyle name="Migliaia [0] 9 3 3" xfId="26370" xr:uid="{64241576-466E-42B1-9335-FDC57364C5E2}"/>
    <cellStyle name="Migliaia [0] 9 3 4" xfId="24451" xr:uid="{14E4E3C9-AA1A-41FD-92A7-B2B2525216F5}"/>
    <cellStyle name="Migliaia [0] 9 4" xfId="23343" xr:uid="{E3B7F40E-53C5-44C6-AC1C-C10C105A8608}"/>
    <cellStyle name="Migliaia [0] 9 5" xfId="25422" xr:uid="{CDBEC51C-6E2E-44CE-8F98-AFE5F28AEC30}"/>
    <cellStyle name="Migliaia [0] 9 6" xfId="26367" xr:uid="{174296E8-8112-4EE3-A267-561263362AE9}"/>
    <cellStyle name="Migliaia [0] 9 7" xfId="24448" xr:uid="{89A1E0BB-F184-465F-8843-F4FF9571E90B}"/>
    <cellStyle name="Migliaia 10" xfId="19894" xr:uid="{E44A6530-F260-4596-BA12-50FDB21928F8}"/>
    <cellStyle name="Migliaia 10 2" xfId="20237" xr:uid="{15BDADC8-39DA-4FCD-AFC3-26C2C29E685D}"/>
    <cellStyle name="Migliaia 10 2 2" xfId="22047" xr:uid="{8F7F5319-3045-4E95-A943-7B823513992D}"/>
    <cellStyle name="Migliaia 10 2 2 2" xfId="23344" xr:uid="{3ECED1AC-BDB5-4B50-A834-1A33E34A0836}"/>
    <cellStyle name="Migliaia 10 2 2 3" xfId="25428" xr:uid="{B14E4B60-A7FE-4F3B-A4C1-5E0D86342EC4}"/>
    <cellStyle name="Migliaia 10 2 2 4" xfId="26373" xr:uid="{8020D5AE-AF66-4AFA-8A97-5612565382A6}"/>
    <cellStyle name="Migliaia 10 2 2 5" xfId="24454" xr:uid="{4B687570-E526-46B0-BB21-748579948C2D}"/>
    <cellStyle name="Migliaia 10 2 3" xfId="23345" xr:uid="{080A588A-6126-405C-93A0-F1A16F5FEB4C}"/>
    <cellStyle name="Migliaia 10 2 4" xfId="25427" xr:uid="{57BB1C64-339C-48ED-BF4A-0E29303164DF}"/>
    <cellStyle name="Migliaia 10 2 5" xfId="26372" xr:uid="{F93239C2-3EB3-4988-BD93-12E043306842}"/>
    <cellStyle name="Migliaia 10 2 6" xfId="24453" xr:uid="{07A51A6A-7D41-4951-8289-4677F8BB8130}"/>
    <cellStyle name="Migliaia 10 3" xfId="20704" xr:uid="{E8C5A33B-5404-4C1F-8F02-9F05F5AC2E89}"/>
    <cellStyle name="Migliaia 10 3 2" xfId="20705" xr:uid="{F3172395-A5C7-404C-A14D-D5965E51FB1D}"/>
    <cellStyle name="Migliaia 10 3 2 2" xfId="23346" xr:uid="{56D6CD54-A279-437D-A7CD-17EF9768140E}"/>
    <cellStyle name="Migliaia 10 3 2 2 2" xfId="25431" xr:uid="{37E0EFD3-5CD1-43FB-854F-8FEAB4DE24BD}"/>
    <cellStyle name="Migliaia 10 3 2 2 3" xfId="26376" xr:uid="{37BDF355-B6B0-4637-82B5-F1F3016B2B14}"/>
    <cellStyle name="Migliaia 10 3 2 2 4" xfId="24457" xr:uid="{D3346BAF-8978-432F-B47E-47F969467895}"/>
    <cellStyle name="Migliaia 10 3 2 3" xfId="23347" xr:uid="{69883410-83E9-43BC-BCF4-E8E2FE8FCB10}"/>
    <cellStyle name="Migliaia 10 3 2 4" xfId="25430" xr:uid="{8C44922B-F8B7-4FE8-86CF-937B38968F92}"/>
    <cellStyle name="Migliaia 10 3 2 5" xfId="26375" xr:uid="{0AC3DDC0-388A-4BA7-8CA2-9C15808E6C17}"/>
    <cellStyle name="Migliaia 10 3 2 6" xfId="24456" xr:uid="{EB7C5BE5-0962-4600-A853-7FA0BD11A21A}"/>
    <cellStyle name="Migliaia 10 3 3" xfId="20706" xr:uid="{065DD140-B1CB-4332-8933-F60992B3A984}"/>
    <cellStyle name="Migliaia 10 3 3 2" xfId="22049" xr:uid="{93C3E29B-1C88-4775-A534-1A2A2E1F0206}"/>
    <cellStyle name="Migliaia 10 3 4" xfId="22048" xr:uid="{DDE203FA-028E-4B1F-8C4E-21A3704B62D5}"/>
    <cellStyle name="Migliaia 10 3 5" xfId="23348" xr:uid="{4BB2F53D-FEEA-4E1E-9666-B5FC61657BE8}"/>
    <cellStyle name="Migliaia 10 3 6" xfId="25429" xr:uid="{3EE12CC0-DD6D-4219-8FBE-D3A303429611}"/>
    <cellStyle name="Migliaia 10 3 7" xfId="26374" xr:uid="{527D8395-ECBB-4513-A662-6A77501A2422}"/>
    <cellStyle name="Migliaia 10 3 8" xfId="24455" xr:uid="{A8A2E5ED-8A0C-4A98-A445-52B50F54EE02}"/>
    <cellStyle name="Migliaia 10 4" xfId="20707" xr:uid="{D6B7C8CA-C9F6-4550-AFAE-5F12755022B2}"/>
    <cellStyle name="Migliaia 10 4 2" xfId="20708" xr:uid="{7FE76DD5-086A-4CC8-9EAE-BA093B271A70}"/>
    <cellStyle name="Migliaia 10 4 2 2" xfId="22051" xr:uid="{10D070E8-0601-438F-AAD6-8D9C118EAA21}"/>
    <cellStyle name="Migliaia 10 4 2 3" xfId="23349" xr:uid="{863DE4FB-C2B4-4E79-BE2D-08F1D7DC74C7}"/>
    <cellStyle name="Migliaia 10 4 2 4" xfId="25433" xr:uid="{833EFADB-9281-4382-A36E-86A12E689480}"/>
    <cellStyle name="Migliaia 10 4 2 5" xfId="26378" xr:uid="{7C05C674-6982-4C69-A4D6-7BD7C0477155}"/>
    <cellStyle name="Migliaia 10 4 2 6" xfId="24459" xr:uid="{022D1673-0B19-48CE-8112-A59F240087C0}"/>
    <cellStyle name="Migliaia 10 4 3" xfId="22050" xr:uid="{5C6A6B08-2B05-41C4-8202-F388A50E1267}"/>
    <cellStyle name="Migliaia 10 4 4" xfId="23350" xr:uid="{EBDFF408-C25D-423D-9AB0-9CF166933869}"/>
    <cellStyle name="Migliaia 10 4 5" xfId="25432" xr:uid="{AFA852C6-6D52-4067-81BF-4F77E7B33109}"/>
    <cellStyle name="Migliaia 10 4 6" xfId="26377" xr:uid="{41F3D705-AE32-42AE-A4DB-EEECE740159E}"/>
    <cellStyle name="Migliaia 10 4 7" xfId="24458" xr:uid="{9C2F5739-7F35-4723-82A2-C20C7FB568F6}"/>
    <cellStyle name="Migliaia 10 5" xfId="20709" xr:uid="{4A021775-619C-4711-8EF0-ADC5EBCF0ECD}"/>
    <cellStyle name="Migliaia 10 5 2" xfId="23351" xr:uid="{39BEF376-C170-4BBC-AD31-41CEC6DB161B}"/>
    <cellStyle name="Migliaia 10 5 3" xfId="25434" xr:uid="{ECD7858E-597C-4898-8FC4-230A67153040}"/>
    <cellStyle name="Migliaia 10 5 4" xfId="26379" xr:uid="{E7041677-0284-4801-B9AC-63EFF7202498}"/>
    <cellStyle name="Migliaia 10 5 5" xfId="24460" xr:uid="{5555D71F-A37D-4411-AFCC-2A758F585E62}"/>
    <cellStyle name="Migliaia 10 6" xfId="23352" xr:uid="{F2D813A8-3609-40F3-98C6-965967E6F0D4}"/>
    <cellStyle name="Migliaia 10 7" xfId="25426" xr:uid="{B495E38A-FEB5-448E-B109-36A299CE848A}"/>
    <cellStyle name="Migliaia 10 8" xfId="26371" xr:uid="{6FA2B24E-5B8C-4B3B-B768-6E7055C165C1}"/>
    <cellStyle name="Migliaia 10 9" xfId="24452" xr:uid="{4ED45189-CDEB-42B7-98E7-4AC3D2922F6A}"/>
    <cellStyle name="Migliaia 11" xfId="19895" xr:uid="{E5C4D639-F9F7-4A15-821F-E7BB3BF579AD}"/>
    <cellStyle name="Migliaia 11 2" xfId="20238" xr:uid="{029E737A-CA1F-4CAC-A169-B1F36CD27DE7}"/>
    <cellStyle name="Migliaia 11 2 2" xfId="22052" xr:uid="{B585A8DB-B168-4925-83D4-D95D1F873499}"/>
    <cellStyle name="Migliaia 11 2 2 2" xfId="23353" xr:uid="{9A901A2D-1BEE-407F-B6CD-A48E52D62A77}"/>
    <cellStyle name="Migliaia 11 2 2 3" xfId="25437" xr:uid="{CDD147DD-1DB6-45A2-85C9-C822FAFD3B4F}"/>
    <cellStyle name="Migliaia 11 2 2 4" xfId="26382" xr:uid="{DAD24F21-543E-40C5-8061-39A5532603E7}"/>
    <cellStyle name="Migliaia 11 2 2 5" xfId="24463" xr:uid="{018E7678-AF1F-455F-8618-D12F77793BDF}"/>
    <cellStyle name="Migliaia 11 2 3" xfId="23354" xr:uid="{A66F5921-CC7E-4CEE-A7D9-49237167A1F3}"/>
    <cellStyle name="Migliaia 11 2 4" xfId="25436" xr:uid="{6F5569C4-08C9-4A9C-A984-4DC5CA225EFE}"/>
    <cellStyle name="Migliaia 11 2 5" xfId="26381" xr:uid="{58799BFC-F7EC-4820-8C9D-B2FD20EA5B4D}"/>
    <cellStyle name="Migliaia 11 2 6" xfId="24462" xr:uid="{A01F6E5C-C89B-43F2-A454-4BE0BED40DFA}"/>
    <cellStyle name="Migliaia 11 3" xfId="20710" xr:uid="{D98DC577-51D3-4945-8064-E1234C1F1192}"/>
    <cellStyle name="Migliaia 11 3 2" xfId="20711" xr:uid="{C09D6729-F9EE-4C0E-9A6C-780A478912EA}"/>
    <cellStyle name="Migliaia 11 3 2 2" xfId="23355" xr:uid="{CF3C9C48-7ED1-4785-A6F5-9BB7A1FA62BE}"/>
    <cellStyle name="Migliaia 11 3 2 2 2" xfId="25440" xr:uid="{C346E083-752F-4DE6-A648-FDA3AEEB3532}"/>
    <cellStyle name="Migliaia 11 3 2 2 3" xfId="26385" xr:uid="{FCB18DEB-71ED-40E9-B5BB-0B557F17D264}"/>
    <cellStyle name="Migliaia 11 3 2 2 4" xfId="24466" xr:uid="{374D4E0C-2BA8-441E-8083-A845FD267E85}"/>
    <cellStyle name="Migliaia 11 3 2 3" xfId="23356" xr:uid="{280D7862-C8EB-45FE-AE6D-6B5E1CDE216B}"/>
    <cellStyle name="Migliaia 11 3 2 4" xfId="25439" xr:uid="{B3361EA5-F812-4961-868F-2545B1CA60A5}"/>
    <cellStyle name="Migliaia 11 3 2 5" xfId="26384" xr:uid="{913BA599-3FAC-42E4-93A8-F109BE88F450}"/>
    <cellStyle name="Migliaia 11 3 2 6" xfId="24465" xr:uid="{6FEEC744-1115-4460-8C77-959B39A51821}"/>
    <cellStyle name="Migliaia 11 3 3" xfId="20712" xr:uid="{9E8088B4-A391-4D00-A272-DDF204CC8DD1}"/>
    <cellStyle name="Migliaia 11 3 3 2" xfId="22054" xr:uid="{630D1E4E-B74F-4D9D-A24D-6776C2E48C37}"/>
    <cellStyle name="Migliaia 11 3 4" xfId="22053" xr:uid="{0EE910F4-D487-4936-8D32-0D1D8DD5D5EA}"/>
    <cellStyle name="Migliaia 11 3 5" xfId="23357" xr:uid="{66698298-4E9C-4296-B0CD-D03785F35A4F}"/>
    <cellStyle name="Migliaia 11 3 6" xfId="25438" xr:uid="{FF632BCA-1CF4-4C80-BBB8-67D75D0F445E}"/>
    <cellStyle name="Migliaia 11 3 7" xfId="26383" xr:uid="{C5646C44-12C0-44B3-8BC8-21791796A1FF}"/>
    <cellStyle name="Migliaia 11 3 8" xfId="24464" xr:uid="{F2589B89-788A-4C16-8540-8816367045DA}"/>
    <cellStyle name="Migliaia 11 4" xfId="20713" xr:uid="{3E80BB25-080D-4DB9-8D6F-4AE8221CCA21}"/>
    <cellStyle name="Migliaia 11 4 2" xfId="20714" xr:uid="{6F7D160B-D97F-4807-AE7A-1F4694507F87}"/>
    <cellStyle name="Migliaia 11 4 2 2" xfId="22056" xr:uid="{6012757D-2C05-4DB3-9350-B0FE98ED6AB0}"/>
    <cellStyle name="Migliaia 11 4 2 3" xfId="23358" xr:uid="{1091BAFB-F7FE-4E35-93C6-B6CF10E792C9}"/>
    <cellStyle name="Migliaia 11 4 2 4" xfId="25442" xr:uid="{051A4C24-0BFB-4F50-8EDF-D98CE1C50B3A}"/>
    <cellStyle name="Migliaia 11 4 2 5" xfId="26387" xr:uid="{12401331-5403-49E1-90D1-6E4CD821EA2B}"/>
    <cellStyle name="Migliaia 11 4 2 6" xfId="24468" xr:uid="{91654795-464E-43B6-AD58-4E924C24C78E}"/>
    <cellStyle name="Migliaia 11 4 3" xfId="22055" xr:uid="{DBF16E0F-54BD-479C-AF82-13A7032FCFDC}"/>
    <cellStyle name="Migliaia 11 4 4" xfId="23359" xr:uid="{CAF38B40-BB6F-4C20-9A82-51CB682F3E71}"/>
    <cellStyle name="Migliaia 11 4 5" xfId="25441" xr:uid="{BADF266D-B396-4DED-9FAD-61340B6A6FBB}"/>
    <cellStyle name="Migliaia 11 4 6" xfId="26386" xr:uid="{E4EBDBFC-26F5-4746-B8A5-2905E94C00E3}"/>
    <cellStyle name="Migliaia 11 4 7" xfId="24467" xr:uid="{32648554-FF32-4F6A-8814-BB668C8EC3A1}"/>
    <cellStyle name="Migliaia 11 5" xfId="20715" xr:uid="{C2EACB6B-4883-4C20-A1F5-A11539C1B86E}"/>
    <cellStyle name="Migliaia 11 5 2" xfId="23360" xr:uid="{25B7A63E-4698-449E-B902-EA0F06E1AC6F}"/>
    <cellStyle name="Migliaia 11 5 3" xfId="25443" xr:uid="{146BF752-0ABF-4933-8453-36B100ABB726}"/>
    <cellStyle name="Migliaia 11 5 4" xfId="26388" xr:uid="{1D2B5740-82B8-4AA0-B845-92ADCC2723CD}"/>
    <cellStyle name="Migliaia 11 5 5" xfId="24469" xr:uid="{52959334-023C-4FEC-9AD0-6B215574DB30}"/>
    <cellStyle name="Migliaia 11 6" xfId="23361" xr:uid="{84A9470A-C3AF-434A-BF09-6C32AC0D772F}"/>
    <cellStyle name="Migliaia 11 7" xfId="25435" xr:uid="{4E5F9384-9AAB-407F-B47B-226571D04655}"/>
    <cellStyle name="Migliaia 11 8" xfId="26380" xr:uid="{89DE8998-8F92-48B2-89AC-D2B67048A034}"/>
    <cellStyle name="Migliaia 11 9" xfId="24461" xr:uid="{7F26292C-A62A-41CE-B820-0D5BC63C4EE1}"/>
    <cellStyle name="Migliaia 12" xfId="19896" xr:uid="{1FAB5A3A-5E67-45D5-A4A1-28D3B0386B78}"/>
    <cellStyle name="Migliaia 12 2" xfId="20239" xr:uid="{AAE93219-C60E-479C-9332-BF16273617AA}"/>
    <cellStyle name="Migliaia 12 2 2" xfId="22057" xr:uid="{4A1AAD47-2098-4DA8-BDBB-FF8B9A291CD9}"/>
    <cellStyle name="Migliaia 12 2 2 2" xfId="23362" xr:uid="{2BC81175-F5A9-4978-BF7F-E8C96482D888}"/>
    <cellStyle name="Migliaia 12 2 2 3" xfId="25446" xr:uid="{5541985B-98BD-4FAC-8A3D-AB4EFF871B87}"/>
    <cellStyle name="Migliaia 12 2 2 4" xfId="26391" xr:uid="{75F80377-7F69-4797-AE5B-C13F4D9C00DB}"/>
    <cellStyle name="Migliaia 12 2 2 5" xfId="24472" xr:uid="{A8685DC4-1E28-4D22-8068-F8ABA6F35869}"/>
    <cellStyle name="Migliaia 12 2 3" xfId="23363" xr:uid="{CA10960B-9E9A-41FC-8134-01A8B5F751AA}"/>
    <cellStyle name="Migliaia 12 2 4" xfId="25445" xr:uid="{EA9B7E18-7DD0-456A-A112-2B9CD378DB67}"/>
    <cellStyle name="Migliaia 12 2 5" xfId="26390" xr:uid="{D711BE81-601C-4A4E-B336-EDF169768EDE}"/>
    <cellStyle name="Migliaia 12 2 6" xfId="24471" xr:uid="{E1623F48-1DE0-46CD-B65B-667C8600DC1F}"/>
    <cellStyle name="Migliaia 12 3" xfId="20716" xr:uid="{C207707E-E373-40F2-956A-A9A2E2EFBDC2}"/>
    <cellStyle name="Migliaia 12 3 2" xfId="20717" xr:uid="{9009DFF2-32A9-43D4-99DE-5EED74CB9EF1}"/>
    <cellStyle name="Migliaia 12 3 2 2" xfId="23364" xr:uid="{ED28C5A1-C80E-4807-9402-1E9443557F6C}"/>
    <cellStyle name="Migliaia 12 3 2 2 2" xfId="25449" xr:uid="{C20BFBE1-40D9-4B33-B931-9946185685FF}"/>
    <cellStyle name="Migliaia 12 3 2 2 3" xfId="26394" xr:uid="{4021A005-B5CB-4326-913D-332634558758}"/>
    <cellStyle name="Migliaia 12 3 2 2 4" xfId="24475" xr:uid="{CF9A2DB7-A2DC-41B5-A2DC-7942CCEA350A}"/>
    <cellStyle name="Migliaia 12 3 2 3" xfId="23365" xr:uid="{88F4BCB0-1181-4DF1-A9B2-DEFA49AAED51}"/>
    <cellStyle name="Migliaia 12 3 2 4" xfId="25448" xr:uid="{C359A44B-944F-4A37-AE9A-3CD28AD52188}"/>
    <cellStyle name="Migliaia 12 3 2 5" xfId="26393" xr:uid="{FEFEFC7E-26CC-47DE-B2B0-B57FFD13154C}"/>
    <cellStyle name="Migliaia 12 3 2 6" xfId="24474" xr:uid="{524755D0-388D-47A0-AE94-0CEA9F55BFD8}"/>
    <cellStyle name="Migliaia 12 3 3" xfId="20718" xr:uid="{04183073-0BD2-4282-9B12-4A432E0C7482}"/>
    <cellStyle name="Migliaia 12 3 3 2" xfId="22059" xr:uid="{8E30BB2F-4891-47BA-BF2E-4F27FD9D1983}"/>
    <cellStyle name="Migliaia 12 3 4" xfId="22058" xr:uid="{50E42F2E-1A5F-4686-B494-104FA87D03B1}"/>
    <cellStyle name="Migliaia 12 3 5" xfId="23366" xr:uid="{94B36E10-B093-4367-A416-118BC9155B74}"/>
    <cellStyle name="Migliaia 12 3 6" xfId="25447" xr:uid="{752F8F62-58D4-4581-8FDA-D0ED5D8F1A7E}"/>
    <cellStyle name="Migliaia 12 3 7" xfId="26392" xr:uid="{0E9D2976-D951-4657-BFFF-B95DBBB163D4}"/>
    <cellStyle name="Migliaia 12 3 8" xfId="24473" xr:uid="{3845C3BE-5DFC-4255-BEB6-DC0939C0FA1E}"/>
    <cellStyle name="Migliaia 12 4" xfId="20719" xr:uid="{B00DB149-50DC-4599-9019-01D9FB33DB64}"/>
    <cellStyle name="Migliaia 12 4 2" xfId="20720" xr:uid="{BF6D8F25-8830-4CAA-AE5D-C108E17ECB31}"/>
    <cellStyle name="Migliaia 12 4 2 2" xfId="22061" xr:uid="{D4DFDF77-624F-49E7-A734-A774D14589A9}"/>
    <cellStyle name="Migliaia 12 4 2 3" xfId="23367" xr:uid="{9A3F1389-7DC1-4531-AFA4-48025893E45F}"/>
    <cellStyle name="Migliaia 12 4 2 4" xfId="25451" xr:uid="{60CC627B-D751-43D6-86D8-ADBE56C3470B}"/>
    <cellStyle name="Migliaia 12 4 2 5" xfId="26396" xr:uid="{5B5E3E27-C795-479D-8AD8-1E5103E95D17}"/>
    <cellStyle name="Migliaia 12 4 2 6" xfId="24477" xr:uid="{17BD0F06-80A5-4CC8-BA87-FE5C0D90536E}"/>
    <cellStyle name="Migliaia 12 4 3" xfId="22060" xr:uid="{FD2F7ACD-1078-433F-AE57-032914C394D2}"/>
    <cellStyle name="Migliaia 12 4 4" xfId="23368" xr:uid="{DE12626C-0EB5-4A48-B500-DE1BC5F8E11A}"/>
    <cellStyle name="Migliaia 12 4 5" xfId="25450" xr:uid="{D14261D9-61D4-49BA-8E6A-7210BFC7BC58}"/>
    <cellStyle name="Migliaia 12 4 6" xfId="26395" xr:uid="{15BABEDF-0CBC-4DD7-9C48-48BD746AC71B}"/>
    <cellStyle name="Migliaia 12 4 7" xfId="24476" xr:uid="{13D9478D-C48D-4AC2-97F6-BAD85099DA17}"/>
    <cellStyle name="Migliaia 12 5" xfId="20721" xr:uid="{83D35717-537E-4CCE-85B1-788330DC2673}"/>
    <cellStyle name="Migliaia 12 5 2" xfId="23369" xr:uid="{3D3F8395-6342-4663-AB5D-AE2D8752486C}"/>
    <cellStyle name="Migliaia 12 5 3" xfId="25452" xr:uid="{3A2C633B-31D6-4407-92E6-1B28E5799DFC}"/>
    <cellStyle name="Migliaia 12 5 4" xfId="26397" xr:uid="{6231A3ED-7BC4-47EE-866B-6690346FEEF4}"/>
    <cellStyle name="Migliaia 12 5 5" xfId="24478" xr:uid="{E3CAEC7C-BC83-49CE-8574-B34BE8579C43}"/>
    <cellStyle name="Migliaia 12 6" xfId="23370" xr:uid="{E37C8263-BE57-4F71-B0FC-BE263F659E47}"/>
    <cellStyle name="Migliaia 12 7" xfId="25444" xr:uid="{65A61C15-6E37-4126-B7BF-569D0B7B4299}"/>
    <cellStyle name="Migliaia 12 8" xfId="26389" xr:uid="{06EA26E2-4B45-4F24-A1B1-DC0640E9AD9D}"/>
    <cellStyle name="Migliaia 12 9" xfId="24470" xr:uid="{1E6077F0-4E38-45E6-B9E1-A37091185536}"/>
    <cellStyle name="Migliaia 13" xfId="19897" xr:uid="{DF7BBDD4-B354-461D-8F91-7951D38832AA}"/>
    <cellStyle name="Migliaia 13 2" xfId="20240" xr:uid="{5A7786B6-7A65-4A15-9479-208A60D0129F}"/>
    <cellStyle name="Migliaia 13 2 2" xfId="22062" xr:uid="{9CEAF0E8-B4DD-4530-BA03-015EDDF0124A}"/>
    <cellStyle name="Migliaia 13 2 2 2" xfId="23371" xr:uid="{F15A3ADD-B3E1-4EE4-BB49-0AB619C009EF}"/>
    <cellStyle name="Migliaia 13 2 2 3" xfId="25455" xr:uid="{643449D2-E8D6-4D52-AC0F-658AF195E83C}"/>
    <cellStyle name="Migliaia 13 2 2 4" xfId="26400" xr:uid="{0DB142CB-C647-4373-B6CF-4C50D27F6388}"/>
    <cellStyle name="Migliaia 13 2 2 5" xfId="24481" xr:uid="{D75CC69B-6B31-4085-8E68-114F40D1D85E}"/>
    <cellStyle name="Migliaia 13 2 3" xfId="23372" xr:uid="{EAC96815-659B-4212-A451-725BCF6CF33D}"/>
    <cellStyle name="Migliaia 13 2 4" xfId="25454" xr:uid="{264ECF6A-5DDA-4F2E-860C-82DE48CC68DF}"/>
    <cellStyle name="Migliaia 13 2 5" xfId="26399" xr:uid="{7A70BADC-DBA9-435B-84C5-F04C1A37EA7E}"/>
    <cellStyle name="Migliaia 13 2 6" xfId="24480" xr:uid="{67E42AEC-A55E-4B77-8E0A-A36B282B023E}"/>
    <cellStyle name="Migliaia 13 3" xfId="20722" xr:uid="{CC2BD070-0855-4008-B88E-AB157BCFFDED}"/>
    <cellStyle name="Migliaia 13 3 2" xfId="20723" xr:uid="{D823CE31-B5EB-4E31-9A2B-93B6EB75112B}"/>
    <cellStyle name="Migliaia 13 3 2 2" xfId="23373" xr:uid="{CA0356CB-42F5-41C6-B9FA-67AE5924D35A}"/>
    <cellStyle name="Migliaia 13 3 2 2 2" xfId="25458" xr:uid="{196B5EA2-6964-4FD4-9970-5F01A821DE15}"/>
    <cellStyle name="Migliaia 13 3 2 2 3" xfId="26403" xr:uid="{CB3BC719-5665-491E-8479-E20281008104}"/>
    <cellStyle name="Migliaia 13 3 2 2 4" xfId="24484" xr:uid="{47EF0A92-562E-4F92-85A5-5A97DF0DC874}"/>
    <cellStyle name="Migliaia 13 3 2 3" xfId="23374" xr:uid="{F9E79E86-2A02-4C6D-B0BC-AEC95031DD02}"/>
    <cellStyle name="Migliaia 13 3 2 4" xfId="25457" xr:uid="{F3460F11-F934-4115-A8A4-9191CF55234F}"/>
    <cellStyle name="Migliaia 13 3 2 5" xfId="26402" xr:uid="{582D6909-9DB8-44CE-903E-F86AC135F0EF}"/>
    <cellStyle name="Migliaia 13 3 2 6" xfId="24483" xr:uid="{A2FB6917-8AB4-44E5-AA11-57BCB599A9DE}"/>
    <cellStyle name="Migliaia 13 3 3" xfId="20724" xr:uid="{75D61289-ECE8-4A71-8E13-432E4464910D}"/>
    <cellStyle name="Migliaia 13 3 3 2" xfId="22064" xr:uid="{1E64DAAE-0AD7-49A3-A293-8EF9CAD109EA}"/>
    <cellStyle name="Migliaia 13 3 4" xfId="22063" xr:uid="{0D1B1AC9-D9EC-4B08-8F47-8687D2CE77FF}"/>
    <cellStyle name="Migliaia 13 3 5" xfId="23375" xr:uid="{69640133-F946-48FD-8803-2D159D35C889}"/>
    <cellStyle name="Migliaia 13 3 6" xfId="25456" xr:uid="{26E9ADC1-AC72-4BBE-955C-C4886DA0A4EB}"/>
    <cellStyle name="Migliaia 13 3 7" xfId="26401" xr:uid="{BE4CAE19-2553-4369-BD66-14FE4391148A}"/>
    <cellStyle name="Migliaia 13 3 8" xfId="24482" xr:uid="{FCD364F9-9E70-4EC9-8F6A-00060C4DF829}"/>
    <cellStyle name="Migliaia 13 4" xfId="20725" xr:uid="{13D35ED3-9AC9-4540-899A-608B9C231CB3}"/>
    <cellStyle name="Migliaia 13 4 2" xfId="20726" xr:uid="{FD1516E6-10EE-4771-A1B5-FD7B436ED7BD}"/>
    <cellStyle name="Migliaia 13 4 2 2" xfId="22066" xr:uid="{7E769936-D0D8-40B1-B11A-597129AC98DB}"/>
    <cellStyle name="Migliaia 13 4 2 3" xfId="23376" xr:uid="{CD9DF8D5-DFC1-4C2D-9CA6-3A805C74A0AF}"/>
    <cellStyle name="Migliaia 13 4 2 4" xfId="25460" xr:uid="{EF0D123A-97A8-4BE8-8584-170CBD0741BA}"/>
    <cellStyle name="Migliaia 13 4 2 5" xfId="26405" xr:uid="{E4D9D0F3-3944-4BC5-8B45-292C3833AAD2}"/>
    <cellStyle name="Migliaia 13 4 2 6" xfId="24486" xr:uid="{F3F080C2-5494-412E-8B33-13CE50CBE977}"/>
    <cellStyle name="Migliaia 13 4 3" xfId="22065" xr:uid="{87728FBB-CE07-44C5-ACC7-6E1C1B962CCB}"/>
    <cellStyle name="Migliaia 13 4 4" xfId="23377" xr:uid="{6EBDBB0B-6AE1-46B6-A9A5-A94F3C4CC039}"/>
    <cellStyle name="Migliaia 13 4 5" xfId="25459" xr:uid="{D48FD4BB-431D-4B61-BC33-713B66DB4A3D}"/>
    <cellStyle name="Migliaia 13 4 6" xfId="26404" xr:uid="{B48875B4-57C0-462C-9A03-D7A1520CA476}"/>
    <cellStyle name="Migliaia 13 4 7" xfId="24485" xr:uid="{2225B504-EBCD-4B76-B017-682DCB87820C}"/>
    <cellStyle name="Migliaia 13 5" xfId="20727" xr:uid="{43B628DF-05A2-49A8-AF2F-667BE6A35D49}"/>
    <cellStyle name="Migliaia 13 5 2" xfId="23378" xr:uid="{D42F7825-517B-4832-9D95-D5121EFD8651}"/>
    <cellStyle name="Migliaia 13 5 3" xfId="25461" xr:uid="{0555658A-7C93-49DA-B542-39A5990AE33A}"/>
    <cellStyle name="Migliaia 13 5 4" xfId="26406" xr:uid="{A17CF9A4-6547-4795-BEFF-6E89B714FE36}"/>
    <cellStyle name="Migliaia 13 5 5" xfId="24487" xr:uid="{966B736B-BCD9-4D83-B4B6-BA1D7FE2F365}"/>
    <cellStyle name="Migliaia 13 6" xfId="23379" xr:uid="{A391D699-EDC1-4988-BB4A-29C592BB4F83}"/>
    <cellStyle name="Migliaia 13 7" xfId="25453" xr:uid="{9C19CAF9-2E0B-4A9A-9C66-BF40028C7520}"/>
    <cellStyle name="Migliaia 13 8" xfId="26398" xr:uid="{3521527B-A1D8-44C2-9371-8EC6F8C758D9}"/>
    <cellStyle name="Migliaia 13 9" xfId="24479" xr:uid="{3C4DC32E-92B1-4F80-AE7F-AE49ABC5EA90}"/>
    <cellStyle name="Migliaia 14" xfId="19898" xr:uid="{4E25A917-3303-4313-A1F1-F28F03730503}"/>
    <cellStyle name="Migliaia 14 2" xfId="20241" xr:uid="{ECD6601C-81F4-44D1-AFD2-1F17106A4ED4}"/>
    <cellStyle name="Migliaia 14 2 2" xfId="22067" xr:uid="{4F3C7F15-64AB-442B-8B1F-7EA55405AE73}"/>
    <cellStyle name="Migliaia 14 2 2 2" xfId="23380" xr:uid="{A6880656-DD7B-4F0D-8A13-CFD3123BBCCD}"/>
    <cellStyle name="Migliaia 14 2 2 3" xfId="25464" xr:uid="{0889EB0E-74EE-4E6E-A769-0FC5B11CCFF5}"/>
    <cellStyle name="Migliaia 14 2 2 4" xfId="26409" xr:uid="{1111DD63-6713-4116-A5EC-C80FAB9E9506}"/>
    <cellStyle name="Migliaia 14 2 2 5" xfId="24490" xr:uid="{53FD6142-EDA2-403B-879E-4FE7E1839C52}"/>
    <cellStyle name="Migliaia 14 2 3" xfId="23381" xr:uid="{9FADB1F7-EE94-4341-8480-BA556E9C1FEB}"/>
    <cellStyle name="Migliaia 14 2 4" xfId="25463" xr:uid="{77CE76E2-BBB4-41E8-A7F2-052C3DD4020E}"/>
    <cellStyle name="Migliaia 14 2 5" xfId="26408" xr:uid="{1FB2D58C-05C6-4317-BDE9-836A5BD49ECA}"/>
    <cellStyle name="Migliaia 14 2 6" xfId="24489" xr:uid="{2F7162B6-11D0-48C0-8637-6A428F753D1E}"/>
    <cellStyle name="Migliaia 14 3" xfId="20728" xr:uid="{8464306B-50F3-4580-8685-7791D3ECE6F9}"/>
    <cellStyle name="Migliaia 14 3 2" xfId="20729" xr:uid="{D56F640A-4010-45AC-96F5-0A53B5B12568}"/>
    <cellStyle name="Migliaia 14 3 2 2" xfId="23382" xr:uid="{886AEEAF-F289-4E01-AFE8-94F8EF0C01F0}"/>
    <cellStyle name="Migliaia 14 3 2 2 2" xfId="25467" xr:uid="{21F70D59-8A5B-4387-9C4A-83CE55F45E9D}"/>
    <cellStyle name="Migliaia 14 3 2 2 3" xfId="26412" xr:uid="{4E0D4A21-9845-496C-84A8-AC6BDE1DDFC7}"/>
    <cellStyle name="Migliaia 14 3 2 2 4" xfId="24493" xr:uid="{790BF974-ADB5-4296-9FAD-1C94EB7CF024}"/>
    <cellStyle name="Migliaia 14 3 2 3" xfId="23383" xr:uid="{846F9494-E452-41E0-9C35-F44ABDF4E15E}"/>
    <cellStyle name="Migliaia 14 3 2 4" xfId="25466" xr:uid="{E7484034-1D9D-4000-9233-C98DA4928E41}"/>
    <cellStyle name="Migliaia 14 3 2 5" xfId="26411" xr:uid="{CAD45A86-7853-4B83-89D5-7DEA9DDC58BE}"/>
    <cellStyle name="Migliaia 14 3 2 6" xfId="24492" xr:uid="{9DEE76D2-C2E3-43F1-AA50-26EA54BBEDF6}"/>
    <cellStyle name="Migliaia 14 3 3" xfId="20730" xr:uid="{8E2B7EDC-E4DC-4996-899D-3A7129C8423B}"/>
    <cellStyle name="Migliaia 14 3 3 2" xfId="22069" xr:uid="{C0AB845C-6B02-4BC4-9BFB-C59539270E3D}"/>
    <cellStyle name="Migliaia 14 3 4" xfId="22068" xr:uid="{A6C5CBF9-0964-4ACC-B304-A8AE39FC6F27}"/>
    <cellStyle name="Migliaia 14 3 5" xfId="23384" xr:uid="{A65B0EA9-AF5F-49EA-B7F4-921FFBE1A319}"/>
    <cellStyle name="Migliaia 14 3 6" xfId="25465" xr:uid="{FDA081D4-36E0-4FD5-AC8F-571A3F60C8DF}"/>
    <cellStyle name="Migliaia 14 3 7" xfId="26410" xr:uid="{520CFBA3-74B8-4D5F-8E2F-5F1D4948E497}"/>
    <cellStyle name="Migliaia 14 3 8" xfId="24491" xr:uid="{C92F2589-EA41-4B5D-99E8-9B5856F9004A}"/>
    <cellStyle name="Migliaia 14 4" xfId="20731" xr:uid="{17E3D72D-7409-4E23-A525-F9A5CB028E2C}"/>
    <cellStyle name="Migliaia 14 4 2" xfId="20732" xr:uid="{4765A1EF-49D8-4C38-9C90-B9CA5271060D}"/>
    <cellStyle name="Migliaia 14 4 2 2" xfId="22071" xr:uid="{B761A3BE-1825-4B30-A6E3-C341D66BC42A}"/>
    <cellStyle name="Migliaia 14 4 2 3" xfId="23385" xr:uid="{E5216E86-C1CE-417C-A6AA-F3028B2024D4}"/>
    <cellStyle name="Migliaia 14 4 2 4" xfId="25469" xr:uid="{03E91DCC-6EF2-4712-8EAD-5B5B54223530}"/>
    <cellStyle name="Migliaia 14 4 2 5" xfId="26414" xr:uid="{59174D06-01A8-4182-8F2A-B2E651A6C450}"/>
    <cellStyle name="Migliaia 14 4 2 6" xfId="24495" xr:uid="{C922E776-C819-4EDF-BBF0-916F6CBD363A}"/>
    <cellStyle name="Migliaia 14 4 3" xfId="22070" xr:uid="{EFAC3821-ECEA-4E7E-AC54-AC4EC8A4E5F0}"/>
    <cellStyle name="Migliaia 14 4 4" xfId="23386" xr:uid="{8F4CBFBF-D374-4DEF-99B6-169BF3728965}"/>
    <cellStyle name="Migliaia 14 4 5" xfId="25468" xr:uid="{22253791-95B7-4C8D-BD97-F6F6AD3DCB1E}"/>
    <cellStyle name="Migliaia 14 4 6" xfId="26413" xr:uid="{B1909BA9-FB30-4A8E-9E2B-C1B782975BAF}"/>
    <cellStyle name="Migliaia 14 4 7" xfId="24494" xr:uid="{86DC627B-57C9-48F6-A2BB-B9193F0F9C33}"/>
    <cellStyle name="Migliaia 14 5" xfId="20733" xr:uid="{F1DB8CA4-AA14-463F-837B-7F0E0E723609}"/>
    <cellStyle name="Migliaia 14 5 2" xfId="23387" xr:uid="{A7E192E8-DA73-4BE6-AE3D-29FF27682019}"/>
    <cellStyle name="Migliaia 14 5 3" xfId="25470" xr:uid="{D24F112A-1E20-493A-BA55-A26DACDC79DF}"/>
    <cellStyle name="Migliaia 14 5 4" xfId="26415" xr:uid="{75926F7E-B856-43AE-BC22-C67FE3D0ABC0}"/>
    <cellStyle name="Migliaia 14 5 5" xfId="24496" xr:uid="{F4E46EC8-B20B-4410-B724-3F91950D6231}"/>
    <cellStyle name="Migliaia 14 6" xfId="23388" xr:uid="{4A8925E8-2197-4B84-943D-AE6CA03BA2E6}"/>
    <cellStyle name="Migliaia 14 7" xfId="25462" xr:uid="{3C8FF012-AFE6-469D-91E9-BA5E02C85A68}"/>
    <cellStyle name="Migliaia 14 8" xfId="26407" xr:uid="{2C1237AA-EE00-4943-948C-6F7710545799}"/>
    <cellStyle name="Migliaia 14 9" xfId="24488" xr:uid="{DB871666-88D9-4406-8BF2-73E03855BD11}"/>
    <cellStyle name="Migliaia 15" xfId="19899" xr:uid="{DBB155AF-4F9B-4802-9DA2-458E367684B7}"/>
    <cellStyle name="Migliaia 15 2" xfId="20242" xr:uid="{284F4D32-441C-40AD-956A-624943325178}"/>
    <cellStyle name="Migliaia 15 2 2" xfId="22072" xr:uid="{FB29061A-9D8B-4050-8F75-C71D5B9F35BF}"/>
    <cellStyle name="Migliaia 15 2 2 2" xfId="23389" xr:uid="{96AF111D-E4AB-4405-9D45-4D428BC04F2A}"/>
    <cellStyle name="Migliaia 15 2 2 3" xfId="25473" xr:uid="{78A84A7A-CB5E-4AD9-88B2-AEB29057F26B}"/>
    <cellStyle name="Migliaia 15 2 2 4" xfId="26418" xr:uid="{9CADF08C-251B-48B7-8565-0CAE709F535C}"/>
    <cellStyle name="Migliaia 15 2 2 5" xfId="24499" xr:uid="{618B050A-FD21-4E26-AD1E-D061C216DACD}"/>
    <cellStyle name="Migliaia 15 2 3" xfId="23390" xr:uid="{CDE794E9-FB4A-4904-B473-329C9084A206}"/>
    <cellStyle name="Migliaia 15 2 4" xfId="25472" xr:uid="{366FB1BF-DFF5-4873-9ECE-9F588ABB9AB4}"/>
    <cellStyle name="Migliaia 15 2 5" xfId="26417" xr:uid="{F6C11B98-2F1A-4DFF-A545-66248C333CBC}"/>
    <cellStyle name="Migliaia 15 2 6" xfId="24498" xr:uid="{92E1DEB4-478A-4E8C-AAD2-FA619FFF3E27}"/>
    <cellStyle name="Migliaia 15 3" xfId="20734" xr:uid="{39A156C1-0AF0-4C14-B665-F8BADDDD39AE}"/>
    <cellStyle name="Migliaia 15 3 2" xfId="20735" xr:uid="{2DF886F8-50A0-4B06-8773-9A22FD4C64F4}"/>
    <cellStyle name="Migliaia 15 3 2 2" xfId="23391" xr:uid="{7D1EBD92-498C-4F65-BF0B-1886C8AA17C4}"/>
    <cellStyle name="Migliaia 15 3 2 2 2" xfId="25476" xr:uid="{5D63451C-666F-4EA9-8728-C428320BF349}"/>
    <cellStyle name="Migliaia 15 3 2 2 3" xfId="26421" xr:uid="{8D52287F-489F-485E-B2DE-BCE672E43370}"/>
    <cellStyle name="Migliaia 15 3 2 2 4" xfId="24502" xr:uid="{25CB06A1-D23A-4FB0-A3A8-B152C3D76F66}"/>
    <cellStyle name="Migliaia 15 3 2 3" xfId="23392" xr:uid="{6EE8F86E-CA1C-4B3D-B911-E7FE754E5E0A}"/>
    <cellStyle name="Migliaia 15 3 2 4" xfId="25475" xr:uid="{B99A09C2-5BA6-49E6-9B8A-E376E8479A3C}"/>
    <cellStyle name="Migliaia 15 3 2 5" xfId="26420" xr:uid="{5E71E1DF-886C-42B3-A656-E7ED9C7D98BC}"/>
    <cellStyle name="Migliaia 15 3 2 6" xfId="24501" xr:uid="{C9C67EE1-ED93-4B22-BBC9-F28B810388E5}"/>
    <cellStyle name="Migliaia 15 3 3" xfId="20736" xr:uid="{06B2B5B3-3A4B-4001-96E4-602F77ED2E4C}"/>
    <cellStyle name="Migliaia 15 3 3 2" xfId="22074" xr:uid="{E200DFDC-DDB3-4566-A809-EBC3B682D95B}"/>
    <cellStyle name="Migliaia 15 3 4" xfId="22073" xr:uid="{DF09F0C2-83B7-41AB-B94A-ED1B89E38B2F}"/>
    <cellStyle name="Migliaia 15 3 5" xfId="23393" xr:uid="{793D538C-8847-48AB-830F-A24AD5DCD0D4}"/>
    <cellStyle name="Migliaia 15 3 6" xfId="25474" xr:uid="{641C960F-6015-44EF-9859-5C9CBF21936F}"/>
    <cellStyle name="Migliaia 15 3 7" xfId="26419" xr:uid="{736FF305-DEF6-48A2-B0CD-A27B6002DEBB}"/>
    <cellStyle name="Migliaia 15 3 8" xfId="24500" xr:uid="{787FB45F-AEBA-44EB-B912-5D0011E82B11}"/>
    <cellStyle name="Migliaia 15 4" xfId="20737" xr:uid="{DA64C6CE-2FEA-43DD-8897-04AED1CE1C58}"/>
    <cellStyle name="Migliaia 15 4 2" xfId="20738" xr:uid="{F83C7505-621D-4356-927A-FD03BF02EA7B}"/>
    <cellStyle name="Migliaia 15 4 2 2" xfId="22076" xr:uid="{8EF3CDA1-0D12-4A00-9376-3B42733B301B}"/>
    <cellStyle name="Migliaia 15 4 2 3" xfId="23394" xr:uid="{5FB31B7B-EC85-48D2-90A9-6005C9904E5D}"/>
    <cellStyle name="Migliaia 15 4 2 4" xfId="25478" xr:uid="{48272CEF-92BE-465D-8AAF-BF56E33B2EED}"/>
    <cellStyle name="Migliaia 15 4 2 5" xfId="26423" xr:uid="{0A0AC6A5-6942-4564-B65A-48213D8726B4}"/>
    <cellStyle name="Migliaia 15 4 2 6" xfId="24504" xr:uid="{FC9F0341-6B0A-49CA-8D79-445EE673A04A}"/>
    <cellStyle name="Migliaia 15 4 3" xfId="22075" xr:uid="{3687710F-B027-41CF-815F-5F1C623311C3}"/>
    <cellStyle name="Migliaia 15 4 4" xfId="23395" xr:uid="{1A8477BE-7A13-4B07-9510-2AEE8D0FC486}"/>
    <cellStyle name="Migliaia 15 4 5" xfId="25477" xr:uid="{14DF0256-AFE2-49E5-9777-408B3085FFD1}"/>
    <cellStyle name="Migliaia 15 4 6" xfId="26422" xr:uid="{715A0612-8EAE-45E2-A752-BB31B65DD616}"/>
    <cellStyle name="Migliaia 15 4 7" xfId="24503" xr:uid="{7E589DA0-D597-45F0-BD71-BBC09D33D5B9}"/>
    <cellStyle name="Migliaia 15 5" xfId="20739" xr:uid="{66839274-1BD1-41F7-8BC3-AFFEE5844DC5}"/>
    <cellStyle name="Migliaia 15 5 2" xfId="23396" xr:uid="{209F0DBA-FD29-4679-A6B8-4307543EE292}"/>
    <cellStyle name="Migliaia 15 5 3" xfId="25479" xr:uid="{7CC63E54-F774-4C32-9E7E-070EE3819FBE}"/>
    <cellStyle name="Migliaia 15 5 4" xfId="26424" xr:uid="{FD5EF079-91A7-4A5C-B41F-1C9ECCDC17AB}"/>
    <cellStyle name="Migliaia 15 5 5" xfId="24505" xr:uid="{E45C5A60-4011-4D41-8BA6-7DE2064D854E}"/>
    <cellStyle name="Migliaia 15 6" xfId="23397" xr:uid="{25FABCBB-1FD9-4620-9FBF-6802B520FECB}"/>
    <cellStyle name="Migliaia 15 7" xfId="25471" xr:uid="{27606677-B728-47BA-9214-7B8FA6E16531}"/>
    <cellStyle name="Migliaia 15 8" xfId="26416" xr:uid="{68956EB2-0261-4C12-A709-B9C15E2491E7}"/>
    <cellStyle name="Migliaia 15 9" xfId="24497" xr:uid="{3B3BDA64-F689-44BC-A90F-934089FD7BEB}"/>
    <cellStyle name="Migliaia 16" xfId="19900" xr:uid="{CD10CF9D-F481-4AEB-9E32-18F60EF4958E}"/>
    <cellStyle name="Migliaia 16 2" xfId="20243" xr:uid="{F61F7E22-D914-4BDC-A848-362D654F4C9D}"/>
    <cellStyle name="Migliaia 16 2 2" xfId="22077" xr:uid="{44DB4123-8391-4422-B88F-86E5DB3A7EA3}"/>
    <cellStyle name="Migliaia 16 2 2 2" xfId="23398" xr:uid="{C045EC0F-5EA2-4534-9468-384C3D8EC433}"/>
    <cellStyle name="Migliaia 16 2 2 3" xfId="25482" xr:uid="{721E1080-F4BA-4F31-8924-76DC1262A32D}"/>
    <cellStyle name="Migliaia 16 2 2 4" xfId="26427" xr:uid="{3E87E019-0ACD-4E5E-B1DD-1FDF57E55B70}"/>
    <cellStyle name="Migliaia 16 2 2 5" xfId="24508" xr:uid="{C5E2674D-A30C-459F-821A-D5C5F711DE4A}"/>
    <cellStyle name="Migliaia 16 2 3" xfId="23399" xr:uid="{F3DEF1D6-B0AB-49C5-B8A9-F9AC576C2F81}"/>
    <cellStyle name="Migliaia 16 2 4" xfId="25481" xr:uid="{45A726F7-C605-4791-8141-7A981A94FEB5}"/>
    <cellStyle name="Migliaia 16 2 5" xfId="26426" xr:uid="{39F99DB1-9B44-481C-86C9-FE6A1F693E57}"/>
    <cellStyle name="Migliaia 16 2 6" xfId="24507" xr:uid="{91C45465-9DD4-4180-872F-491D1356E897}"/>
    <cellStyle name="Migliaia 16 3" xfId="20740" xr:uid="{1FF9B04A-1C3B-460D-999E-45541AD349C6}"/>
    <cellStyle name="Migliaia 16 3 2" xfId="20741" xr:uid="{5A570507-1ABA-4602-BDB4-54A5195D30F3}"/>
    <cellStyle name="Migliaia 16 3 2 2" xfId="23400" xr:uid="{5860EB0C-C738-4964-9ED9-CBB737E3E90B}"/>
    <cellStyle name="Migliaia 16 3 2 2 2" xfId="25485" xr:uid="{9C2BB2B3-AA8A-4DE0-B2D1-6805111D2E2E}"/>
    <cellStyle name="Migliaia 16 3 2 2 3" xfId="26430" xr:uid="{33F68E71-745F-47E5-815A-617CDFDF1A58}"/>
    <cellStyle name="Migliaia 16 3 2 2 4" xfId="24511" xr:uid="{5F7BEFA4-71DC-4695-9ED9-BF6C046FB0D4}"/>
    <cellStyle name="Migliaia 16 3 2 3" xfId="23401" xr:uid="{2B99F170-B167-4EAC-A094-5DA3673C11F7}"/>
    <cellStyle name="Migliaia 16 3 2 4" xfId="25484" xr:uid="{15A9C86E-BFCC-48F2-806C-529E9A462621}"/>
    <cellStyle name="Migliaia 16 3 2 5" xfId="26429" xr:uid="{24FD66C8-2BD7-450C-B864-8368852B9879}"/>
    <cellStyle name="Migliaia 16 3 2 6" xfId="24510" xr:uid="{681F5B35-567B-4E21-92EE-3586B8A48C7A}"/>
    <cellStyle name="Migliaia 16 3 3" xfId="20742" xr:uid="{A43BF7F3-1E7C-4957-B5F3-1668EC0A5EA0}"/>
    <cellStyle name="Migliaia 16 3 3 2" xfId="22079" xr:uid="{63CC8645-ABF5-4338-845B-7EEDBC8EDB5C}"/>
    <cellStyle name="Migliaia 16 3 4" xfId="22078" xr:uid="{C94B2E6A-E29B-4E12-90F3-886336D7CD95}"/>
    <cellStyle name="Migliaia 16 3 5" xfId="23402" xr:uid="{32512E64-54CA-4DFE-A584-399935381B0B}"/>
    <cellStyle name="Migliaia 16 3 6" xfId="25483" xr:uid="{E016E774-F009-49F3-A0A7-3E98C6F78B9E}"/>
    <cellStyle name="Migliaia 16 3 7" xfId="26428" xr:uid="{7FD691B8-8A6F-4A44-9042-0DF53AD9EA11}"/>
    <cellStyle name="Migliaia 16 3 8" xfId="24509" xr:uid="{E5B62AEE-3747-4E68-AAB9-191047515901}"/>
    <cellStyle name="Migliaia 16 4" xfId="20743" xr:uid="{989A3A4A-999B-49E8-BB0F-22E0E410935D}"/>
    <cellStyle name="Migliaia 16 4 2" xfId="20744" xr:uid="{51F1C844-B596-4936-A069-59DC7AEA347B}"/>
    <cellStyle name="Migliaia 16 4 2 2" xfId="22081" xr:uid="{37C13F8C-AF08-4838-AB03-FC5D032922BF}"/>
    <cellStyle name="Migliaia 16 4 2 3" xfId="23403" xr:uid="{0550396B-C506-4C8F-9CAC-BEEACA9ABDF2}"/>
    <cellStyle name="Migliaia 16 4 2 4" xfId="25487" xr:uid="{2DF40F2E-A5E0-4D34-9C0E-87D1F55CC651}"/>
    <cellStyle name="Migliaia 16 4 2 5" xfId="26432" xr:uid="{52AF2655-3377-411E-B9B9-30AA6DB59F33}"/>
    <cellStyle name="Migliaia 16 4 2 6" xfId="24513" xr:uid="{97066C57-B6F1-456E-9314-8883C6D2ADC0}"/>
    <cellStyle name="Migliaia 16 4 3" xfId="22080" xr:uid="{95911354-13BA-4676-B104-76D6A0BC73E0}"/>
    <cellStyle name="Migliaia 16 4 4" xfId="23404" xr:uid="{3190BA2B-FFA2-4837-B13A-8ABE04966F4B}"/>
    <cellStyle name="Migliaia 16 4 5" xfId="25486" xr:uid="{B7919F69-29BB-4DEA-A1F8-43D5E5AC3883}"/>
    <cellStyle name="Migliaia 16 4 6" xfId="26431" xr:uid="{9D3F6523-2577-4A20-BD08-105467AC449B}"/>
    <cellStyle name="Migliaia 16 4 7" xfId="24512" xr:uid="{FC7CBD6D-FCD1-4BB3-8781-EAA200843AAE}"/>
    <cellStyle name="Migliaia 16 5" xfId="20745" xr:uid="{B23B81B3-8A1A-4F29-B21F-AFD01229591E}"/>
    <cellStyle name="Migliaia 16 5 2" xfId="23405" xr:uid="{1498111C-4CA3-4BDC-8EAB-85923960ACA7}"/>
    <cellStyle name="Migliaia 16 5 3" xfId="25488" xr:uid="{5C14DFF6-E4CE-4532-BD2C-DA9BBD291C9C}"/>
    <cellStyle name="Migliaia 16 5 4" xfId="26433" xr:uid="{EF04E136-E381-4198-9DB8-09285CD523F4}"/>
    <cellStyle name="Migliaia 16 5 5" xfId="24514" xr:uid="{A8904DC5-0313-41CB-9182-140D3F44B353}"/>
    <cellStyle name="Migliaia 16 6" xfId="23406" xr:uid="{CBCB707C-5641-4332-8E21-69DE6C29F820}"/>
    <cellStyle name="Migliaia 16 7" xfId="25480" xr:uid="{9127CA0D-FDD8-4440-BEC7-22E20E3F646C}"/>
    <cellStyle name="Migliaia 16 8" xfId="26425" xr:uid="{29F4639A-EFC4-4657-B0F1-3B9439CCE532}"/>
    <cellStyle name="Migliaia 16 9" xfId="24506" xr:uid="{2EB80CE8-65B1-4752-97A4-CDA4431131CA}"/>
    <cellStyle name="Migliaia 17" xfId="19901" xr:uid="{51583C10-59B0-4B2B-9CFF-9396A2B2F010}"/>
    <cellStyle name="Migliaia 17 2" xfId="20244" xr:uid="{9D77DD19-9701-4CED-B716-9A56A2329148}"/>
    <cellStyle name="Migliaia 17 2 2" xfId="22082" xr:uid="{9B296537-2544-45E6-9779-EEF9D277CABC}"/>
    <cellStyle name="Migliaia 17 2 2 2" xfId="23407" xr:uid="{E3177875-B447-47F6-B538-96DCC28B6286}"/>
    <cellStyle name="Migliaia 17 2 2 3" xfId="25491" xr:uid="{7B4B3C4A-0E63-4C6C-B23D-14005F23B63E}"/>
    <cellStyle name="Migliaia 17 2 2 4" xfId="26436" xr:uid="{ED9DC105-9C83-4775-978F-E00C1E3FAEDD}"/>
    <cellStyle name="Migliaia 17 2 2 5" xfId="24517" xr:uid="{2049D184-8778-4014-8189-8635AFF72A90}"/>
    <cellStyle name="Migliaia 17 2 3" xfId="23408" xr:uid="{7ED6B634-2432-4A5F-BFF9-0C76FEDC46A8}"/>
    <cellStyle name="Migliaia 17 2 4" xfId="25490" xr:uid="{A81C3DE2-C55E-46B5-9405-003892A208C7}"/>
    <cellStyle name="Migliaia 17 2 5" xfId="26435" xr:uid="{036F1A17-3518-4222-A3CA-8F8CDC3D4DCA}"/>
    <cellStyle name="Migliaia 17 2 6" xfId="24516" xr:uid="{01FBBE12-D180-4FED-9922-56EB4B832684}"/>
    <cellStyle name="Migliaia 17 3" xfId="20746" xr:uid="{85DB8028-C9B8-4F2B-8453-556D6BAE1782}"/>
    <cellStyle name="Migliaia 17 3 2" xfId="20747" xr:uid="{0E798DAA-4488-4CC1-A489-A1641AC9ADB8}"/>
    <cellStyle name="Migliaia 17 3 2 2" xfId="23409" xr:uid="{58E97E5B-E37D-4FCE-B3BA-FBB88C2B376E}"/>
    <cellStyle name="Migliaia 17 3 2 2 2" xfId="25494" xr:uid="{C39FFCD6-9C67-439D-829A-5335EA2DE6F2}"/>
    <cellStyle name="Migliaia 17 3 2 2 3" xfId="26439" xr:uid="{CAD122D1-23F6-4F70-8744-2E90171145E3}"/>
    <cellStyle name="Migliaia 17 3 2 2 4" xfId="24520" xr:uid="{C0EF0289-A0CB-40CA-A0E5-5DE2AB7E65DF}"/>
    <cellStyle name="Migliaia 17 3 2 3" xfId="23410" xr:uid="{311D4A58-BFCB-400C-A3D0-C13D2759FD99}"/>
    <cellStyle name="Migliaia 17 3 2 4" xfId="25493" xr:uid="{135179EA-91F7-453D-A742-38136DE873FC}"/>
    <cellStyle name="Migliaia 17 3 2 5" xfId="26438" xr:uid="{FF59765E-70CF-4CE4-9B54-12F6285B74AA}"/>
    <cellStyle name="Migliaia 17 3 2 6" xfId="24519" xr:uid="{789A826C-E4BD-4E4D-A36A-A1EA9075B879}"/>
    <cellStyle name="Migliaia 17 3 3" xfId="20748" xr:uid="{6F876051-91B8-47D5-B37D-E4881FEA9CEC}"/>
    <cellStyle name="Migliaia 17 3 3 2" xfId="22084" xr:uid="{F3B0C2F0-CB3C-4B35-AF3B-99F4C55F4039}"/>
    <cellStyle name="Migliaia 17 3 4" xfId="22083" xr:uid="{11C79972-AF60-4128-BE09-458E9EE5A336}"/>
    <cellStyle name="Migliaia 17 3 5" xfId="23411" xr:uid="{84EC05D0-3471-4484-B93D-88403CFF924E}"/>
    <cellStyle name="Migliaia 17 3 6" xfId="25492" xr:uid="{67DC7C40-BC8A-4B41-99CC-23BA19FA6237}"/>
    <cellStyle name="Migliaia 17 3 7" xfId="26437" xr:uid="{6CBE9E4E-0711-42BC-923A-030FC73BF1AD}"/>
    <cellStyle name="Migliaia 17 3 8" xfId="24518" xr:uid="{776FE9C0-E10F-4B95-8B8B-3E1897F6D603}"/>
    <cellStyle name="Migliaia 17 4" xfId="20749" xr:uid="{AEC1D1D3-B40B-40BA-92A6-47AE74EFC85E}"/>
    <cellStyle name="Migliaia 17 4 2" xfId="20750" xr:uid="{AB9B102C-6332-4426-81C9-A9E99F8E0064}"/>
    <cellStyle name="Migliaia 17 4 2 2" xfId="22086" xr:uid="{D0A5421C-76C4-42EA-8590-1EE2B947D7D2}"/>
    <cellStyle name="Migliaia 17 4 2 3" xfId="23412" xr:uid="{29C0D71C-DDD3-43BC-8E8B-B173213979A8}"/>
    <cellStyle name="Migliaia 17 4 2 4" xfId="25496" xr:uid="{C9EFC6EE-A0FB-42C1-99CA-60FBFED391E3}"/>
    <cellStyle name="Migliaia 17 4 2 5" xfId="26441" xr:uid="{8D4EC154-9D64-46DD-BA42-5BA00AD1ABC7}"/>
    <cellStyle name="Migliaia 17 4 2 6" xfId="24522" xr:uid="{006261DA-7A1B-4473-9AD5-896A9AA2CF45}"/>
    <cellStyle name="Migliaia 17 4 3" xfId="22085" xr:uid="{8172198D-01DF-48F4-A15B-F697ECEFED5C}"/>
    <cellStyle name="Migliaia 17 4 4" xfId="23413" xr:uid="{9A659673-541F-4891-BE4D-C32D9A88ECC4}"/>
    <cellStyle name="Migliaia 17 4 5" xfId="25495" xr:uid="{845FDC9C-75F5-4BC7-94E3-A65C1291C5B5}"/>
    <cellStyle name="Migliaia 17 4 6" xfId="26440" xr:uid="{5C87F66F-DC3C-4BBE-B6DA-4CBACB97DE99}"/>
    <cellStyle name="Migliaia 17 4 7" xfId="24521" xr:uid="{A865C07F-599A-45E2-ADCC-B5AA313A8A2B}"/>
    <cellStyle name="Migliaia 17 5" xfId="20751" xr:uid="{F02EC5CA-F4EE-4694-87FC-1E5556B1A4E4}"/>
    <cellStyle name="Migliaia 17 5 2" xfId="23414" xr:uid="{FBD62B0D-5437-4556-A26C-FF2DFFC8E863}"/>
    <cellStyle name="Migliaia 17 5 3" xfId="25497" xr:uid="{4487846F-FF0A-4189-91A3-7538D6E249B4}"/>
    <cellStyle name="Migliaia 17 5 4" xfId="26442" xr:uid="{F2B8BBA7-80A5-4EFE-B922-E328B2D803B9}"/>
    <cellStyle name="Migliaia 17 5 5" xfId="24523" xr:uid="{FF0CC05D-F858-46FA-8099-0EB9D95B6522}"/>
    <cellStyle name="Migliaia 17 6" xfId="23415" xr:uid="{F517EFFC-DDDE-427C-AB8E-FBA21F1D84E6}"/>
    <cellStyle name="Migliaia 17 7" xfId="25489" xr:uid="{0B95836A-DD49-4EFA-9D40-E4D1C3005375}"/>
    <cellStyle name="Migliaia 17 8" xfId="26434" xr:uid="{E9C7F0DC-A15B-4621-A84C-D9329A7C0E51}"/>
    <cellStyle name="Migliaia 17 9" xfId="24515" xr:uid="{8243CB8F-E10E-4742-BDF1-A0C6B750D221}"/>
    <cellStyle name="Migliaia 18" xfId="19902" xr:uid="{4F41A29C-8D6C-4FB7-A826-44172AFE1C5D}"/>
    <cellStyle name="Migliaia 18 2" xfId="20245" xr:uid="{7868CEA5-E507-452B-A61C-BD08E4140916}"/>
    <cellStyle name="Migliaia 18 2 2" xfId="22087" xr:uid="{11FDBCB0-5292-461D-9D34-EB98974413BE}"/>
    <cellStyle name="Migliaia 18 2 2 2" xfId="23416" xr:uid="{D3864DFD-701A-4D1B-9AC4-10E8EA42CBBE}"/>
    <cellStyle name="Migliaia 18 2 2 3" xfId="25500" xr:uid="{856D6E50-FEE7-42FA-ABF1-06572DFE0204}"/>
    <cellStyle name="Migliaia 18 2 2 4" xfId="26445" xr:uid="{634A4A67-34E9-4924-A28D-2CF94F04ADE1}"/>
    <cellStyle name="Migliaia 18 2 2 5" xfId="24526" xr:uid="{6690EDF7-AB8C-422E-B5FF-9064CACC8312}"/>
    <cellStyle name="Migliaia 18 2 3" xfId="23417" xr:uid="{EFAA0A89-4171-42BA-9C91-72C295BCCBA1}"/>
    <cellStyle name="Migliaia 18 2 4" xfId="25499" xr:uid="{230A0072-3666-47E8-85EC-EC2D95C28CF4}"/>
    <cellStyle name="Migliaia 18 2 5" xfId="26444" xr:uid="{F579D34B-6155-4982-BD5A-D2DB073158E3}"/>
    <cellStyle name="Migliaia 18 2 6" xfId="24525" xr:uid="{3B900D6A-9C16-4B93-B44C-392E9DA3C7A0}"/>
    <cellStyle name="Migliaia 18 3" xfId="20752" xr:uid="{5CB244A3-1AE1-4499-B58B-5CBEF7D8FDAB}"/>
    <cellStyle name="Migliaia 18 3 2" xfId="20753" xr:uid="{005679C9-2644-4AFD-91D9-876BB35B3737}"/>
    <cellStyle name="Migliaia 18 3 2 2" xfId="23418" xr:uid="{0499A1AC-0E03-4B39-9745-58FB3CB55586}"/>
    <cellStyle name="Migliaia 18 3 2 2 2" xfId="25503" xr:uid="{D636EEFB-529E-4B77-9732-E199D443AC70}"/>
    <cellStyle name="Migliaia 18 3 2 2 3" xfId="26448" xr:uid="{0397981D-C4A9-4D27-B9D5-991205F9790E}"/>
    <cellStyle name="Migliaia 18 3 2 2 4" xfId="24529" xr:uid="{48CC4F80-6943-4269-9F4D-049CB30E3F1F}"/>
    <cellStyle name="Migliaia 18 3 2 3" xfId="23419" xr:uid="{09A37A48-FAAF-4FAF-8E5E-7513EFBBFB65}"/>
    <cellStyle name="Migliaia 18 3 2 4" xfId="25502" xr:uid="{CD313D92-CC78-427A-B737-35A4868C50AF}"/>
    <cellStyle name="Migliaia 18 3 2 5" xfId="26447" xr:uid="{5F672A08-6435-4ADB-BEAA-6647D484A51D}"/>
    <cellStyle name="Migliaia 18 3 2 6" xfId="24528" xr:uid="{31106841-E8C2-4C9A-AE55-82DF8BC0657C}"/>
    <cellStyle name="Migliaia 18 3 3" xfId="20754" xr:uid="{FBD89735-4D95-41FD-8734-08DD575C8F11}"/>
    <cellStyle name="Migliaia 18 3 3 2" xfId="22089" xr:uid="{42244618-C7C1-4E9D-BA40-709B4CDCEAD0}"/>
    <cellStyle name="Migliaia 18 3 4" xfId="22088" xr:uid="{180FAA02-40FD-46BE-BD24-4C552A5ED894}"/>
    <cellStyle name="Migliaia 18 3 5" xfId="23420" xr:uid="{732BDFBD-AE37-4F71-AD5D-DB167B150AC9}"/>
    <cellStyle name="Migliaia 18 3 6" xfId="25501" xr:uid="{E2DA6B12-15EA-4294-AA6E-B7B33AA51C45}"/>
    <cellStyle name="Migliaia 18 3 7" xfId="26446" xr:uid="{8C1CF099-5B0C-46D9-8B33-3231ED9DD21C}"/>
    <cellStyle name="Migliaia 18 3 8" xfId="24527" xr:uid="{2A6CA18C-EE99-4311-AC48-0E9DA48BEDFD}"/>
    <cellStyle name="Migliaia 18 4" xfId="20755" xr:uid="{53AA5EBC-AA05-42BD-A9E5-5CB466157128}"/>
    <cellStyle name="Migliaia 18 4 2" xfId="20756" xr:uid="{2946638F-4B57-4CF1-B2D2-CD3649774ED3}"/>
    <cellStyle name="Migliaia 18 4 2 2" xfId="22091" xr:uid="{E1E37DB4-30D4-494D-827D-FAED2E52FF8D}"/>
    <cellStyle name="Migliaia 18 4 2 3" xfId="23421" xr:uid="{CF4C985F-1CD9-486A-ADB4-A7D0F8838F44}"/>
    <cellStyle name="Migliaia 18 4 2 4" xfId="25505" xr:uid="{F3DEDE7C-77B9-40E3-A7EA-F165B4F0DDD4}"/>
    <cellStyle name="Migliaia 18 4 2 5" xfId="26450" xr:uid="{C20AB3FF-72FB-4E19-A3FC-E7D13EF0E003}"/>
    <cellStyle name="Migliaia 18 4 2 6" xfId="24531" xr:uid="{099F858D-30AB-462C-B8D3-1E9724951860}"/>
    <cellStyle name="Migliaia 18 4 3" xfId="22090" xr:uid="{371F75C4-EB7C-4D61-ABE4-77F27AC8FAF0}"/>
    <cellStyle name="Migliaia 18 4 4" xfId="23422" xr:uid="{8E237145-46AF-44F1-8D00-67627A4BA2ED}"/>
    <cellStyle name="Migliaia 18 4 5" xfId="25504" xr:uid="{3587D565-7997-4367-B543-3AAF8C893321}"/>
    <cellStyle name="Migliaia 18 4 6" xfId="26449" xr:uid="{A66EDD80-6307-4B70-869E-B69200551CD3}"/>
    <cellStyle name="Migliaia 18 4 7" xfId="24530" xr:uid="{613AAE95-248A-4A2B-BFCA-6FB2A1DDD560}"/>
    <cellStyle name="Migliaia 18 5" xfId="20757" xr:uid="{7A1071B5-43F0-4CFF-8253-E9E160A03BD0}"/>
    <cellStyle name="Migliaia 18 5 2" xfId="23423" xr:uid="{360E342C-59D2-4898-B571-93F5E60B4FCD}"/>
    <cellStyle name="Migliaia 18 5 3" xfId="25506" xr:uid="{7484443A-732D-44B9-8171-AB7421971189}"/>
    <cellStyle name="Migliaia 18 5 4" xfId="26451" xr:uid="{91BA44DB-B908-4E12-B91A-95E20FECDD4C}"/>
    <cellStyle name="Migliaia 18 5 5" xfId="24532" xr:uid="{E751ACE7-DEE0-4016-A99E-B510B3DC3AEF}"/>
    <cellStyle name="Migliaia 18 6" xfId="23424" xr:uid="{76041CEE-5091-4E33-9DBD-8985F6E68E7A}"/>
    <cellStyle name="Migliaia 18 7" xfId="25498" xr:uid="{515E8902-A13E-49C5-B0CC-8E52E1A37E90}"/>
    <cellStyle name="Migliaia 18 8" xfId="26443" xr:uid="{BA6D2A02-6040-4C7B-ABB2-C6B5587B2B04}"/>
    <cellStyle name="Migliaia 18 9" xfId="24524" xr:uid="{B5DC2767-3BEB-46DF-96E5-5E3C28E21EAA}"/>
    <cellStyle name="Migliaia 19" xfId="19903" xr:uid="{CFD10401-71AC-46E2-B107-93D322C56506}"/>
    <cellStyle name="Migliaia 19 2" xfId="20246" xr:uid="{5F803704-C9FE-4E38-92AC-3AAB7E8FC407}"/>
    <cellStyle name="Migliaia 19 2 2" xfId="22092" xr:uid="{D3BC2778-3F61-4D35-90F5-E0B4D741163D}"/>
    <cellStyle name="Migliaia 19 2 2 2" xfId="23425" xr:uid="{893C3939-E353-46AD-B0FB-02F204F3DEE6}"/>
    <cellStyle name="Migliaia 19 2 2 3" xfId="25509" xr:uid="{DC45399D-60C6-48C1-B14B-A4F830F32F5F}"/>
    <cellStyle name="Migliaia 19 2 2 4" xfId="26454" xr:uid="{FA3B3EFC-5505-4AA7-90E8-9B44D4A283BA}"/>
    <cellStyle name="Migliaia 19 2 2 5" xfId="24535" xr:uid="{7A1EFB92-A05A-41CF-9829-2F2307B98652}"/>
    <cellStyle name="Migliaia 19 2 3" xfId="23426" xr:uid="{5A7B953A-0645-4FFA-9607-B770C7DF4161}"/>
    <cellStyle name="Migliaia 19 2 4" xfId="25508" xr:uid="{380AC301-81C9-4FF5-A2B3-4D0DC46F6403}"/>
    <cellStyle name="Migliaia 19 2 5" xfId="26453" xr:uid="{8C63F36D-EA34-40B5-A4F5-CFC13B1AEF7E}"/>
    <cellStyle name="Migliaia 19 2 6" xfId="24534" xr:uid="{76AF0449-8256-45AB-8E8B-5590E73940F4}"/>
    <cellStyle name="Migliaia 19 3" xfId="20758" xr:uid="{AEA43679-39DC-44D4-98A0-B262737E480E}"/>
    <cellStyle name="Migliaia 19 3 2" xfId="20759" xr:uid="{C597E308-5BDA-4AF5-B9FF-0D36D3EEED09}"/>
    <cellStyle name="Migliaia 19 3 2 2" xfId="23427" xr:uid="{76D004DA-C73C-4983-B44F-C8BF610B7552}"/>
    <cellStyle name="Migliaia 19 3 2 2 2" xfId="25512" xr:uid="{05AD7784-A892-4767-B485-2F351641307D}"/>
    <cellStyle name="Migliaia 19 3 2 2 3" xfId="26457" xr:uid="{526EE2A8-A74F-414F-9A69-CA550FEA7708}"/>
    <cellStyle name="Migliaia 19 3 2 2 4" xfId="24538" xr:uid="{192BBA0F-0EAB-485E-ADFB-67A38616C5B6}"/>
    <cellStyle name="Migliaia 19 3 2 3" xfId="23428" xr:uid="{165ADA26-5262-4BF7-A23E-5CA0478E772D}"/>
    <cellStyle name="Migliaia 19 3 2 4" xfId="25511" xr:uid="{09CC3C77-DEE1-4863-B779-EABD32357291}"/>
    <cellStyle name="Migliaia 19 3 2 5" xfId="26456" xr:uid="{3F8A00F5-B96E-4104-92CD-9EF9C8ACF63D}"/>
    <cellStyle name="Migliaia 19 3 2 6" xfId="24537" xr:uid="{DBA6EB00-5F67-4925-8506-DF2C9C2118E4}"/>
    <cellStyle name="Migliaia 19 3 3" xfId="20760" xr:uid="{D7F45991-4B36-4DA8-90BB-3C4289AFA077}"/>
    <cellStyle name="Migliaia 19 3 3 2" xfId="22094" xr:uid="{22D7C265-8666-4B0A-90D2-4C44CC7DEC2B}"/>
    <cellStyle name="Migliaia 19 3 4" xfId="22093" xr:uid="{325170F5-F625-4AE6-B292-B7BCB228F835}"/>
    <cellStyle name="Migliaia 19 3 5" xfId="23429" xr:uid="{52919370-06ED-4155-A8EF-BE1D5F7F7CA1}"/>
    <cellStyle name="Migliaia 19 3 6" xfId="25510" xr:uid="{AFDDFC85-232B-43F1-A507-AC91DC40A049}"/>
    <cellStyle name="Migliaia 19 3 7" xfId="26455" xr:uid="{BBAB2388-2240-4042-9613-7B886DA60021}"/>
    <cellStyle name="Migliaia 19 3 8" xfId="24536" xr:uid="{769593FD-74D0-411C-BE53-8D9B105D4983}"/>
    <cellStyle name="Migliaia 19 4" xfId="20761" xr:uid="{88C53A6A-6F21-42CD-BB30-CB2FFF54789F}"/>
    <cellStyle name="Migliaia 19 4 2" xfId="20762" xr:uid="{FCE0DB6F-08C4-45B4-9B14-D2F4084BB021}"/>
    <cellStyle name="Migliaia 19 4 2 2" xfId="22096" xr:uid="{CF3DF85E-94D9-4250-8723-B0EC73492A15}"/>
    <cellStyle name="Migliaia 19 4 2 3" xfId="23430" xr:uid="{FAE57FEE-71D4-493D-BB44-59E1F36A1685}"/>
    <cellStyle name="Migliaia 19 4 2 4" xfId="25514" xr:uid="{F64B0075-4CEB-410C-B905-EE8E87DA20BA}"/>
    <cellStyle name="Migliaia 19 4 2 5" xfId="26459" xr:uid="{27396C12-DC00-4D77-AA6B-7C7B8C214646}"/>
    <cellStyle name="Migliaia 19 4 2 6" xfId="24540" xr:uid="{D7C7286E-EA90-438C-BB3F-3DBC692CB9A3}"/>
    <cellStyle name="Migliaia 19 4 3" xfId="22095" xr:uid="{B9B1A2ED-28C6-4CA0-8D20-CB712595E317}"/>
    <cellStyle name="Migliaia 19 4 4" xfId="23431" xr:uid="{3E5542AA-E95C-4683-BD0E-2378CB993C30}"/>
    <cellStyle name="Migliaia 19 4 5" xfId="25513" xr:uid="{AF3294D2-2E28-4128-A757-4D4A8CCF06A9}"/>
    <cellStyle name="Migliaia 19 4 6" xfId="26458" xr:uid="{28547807-B354-4AA1-BF75-E3F470FA1D2B}"/>
    <cellStyle name="Migliaia 19 4 7" xfId="24539" xr:uid="{A0E24BC2-D848-43B6-9487-82963DC50661}"/>
    <cellStyle name="Migliaia 19 5" xfId="20763" xr:uid="{D3CDE4F4-E4EF-4615-BDB7-3E049CA327E1}"/>
    <cellStyle name="Migliaia 19 5 2" xfId="23432" xr:uid="{7F232C96-EA66-4EBC-8411-2CB8AEF6953A}"/>
    <cellStyle name="Migliaia 19 5 3" xfId="25515" xr:uid="{AEEA29BA-6775-4884-BE4B-753302014B0D}"/>
    <cellStyle name="Migliaia 19 5 4" xfId="26460" xr:uid="{D7275756-207E-4562-82AA-E9D6DBD0BCF8}"/>
    <cellStyle name="Migliaia 19 5 5" xfId="24541" xr:uid="{D591BD4B-167D-4FEC-B1F8-79CF6B872139}"/>
    <cellStyle name="Migliaia 19 6" xfId="23433" xr:uid="{6F4F9087-B798-4D85-BF32-EB1BEA55F40B}"/>
    <cellStyle name="Migliaia 19 7" xfId="25507" xr:uid="{07C58B7B-6346-4264-81C4-13CAFE8AC44D}"/>
    <cellStyle name="Migliaia 19 8" xfId="26452" xr:uid="{37EEC00B-24E8-4035-85E3-3030A8B425F4}"/>
    <cellStyle name="Migliaia 19 9" xfId="24533" xr:uid="{E27A59C0-9A74-4054-B3AF-F1CDEAF88CC5}"/>
    <cellStyle name="Migliaia 2" xfId="19904" xr:uid="{98D91E45-7F6D-4CBE-A9B7-DF118A5B733D}"/>
    <cellStyle name="Migliaia 2 10" xfId="24542" xr:uid="{69C660E6-F347-4D50-8557-2E10315073B2}"/>
    <cellStyle name="Migliaia 2 2" xfId="19905" xr:uid="{DC2E1785-3CF5-410A-BC1B-5BBCC76707D5}"/>
    <cellStyle name="Migliaia 2 2 2" xfId="21803" xr:uid="{77D1E0F4-2EE4-460A-BCC8-5E05649DE31A}"/>
    <cellStyle name="Migliaia 2 2 2 2" xfId="23434" xr:uid="{BDF3EF01-32E2-4F9C-8A21-E548D1D0185A}"/>
    <cellStyle name="Migliaia 2 2 2 2 2" xfId="25519" xr:uid="{9715FB9F-7AA6-444F-972E-A17F12337D41}"/>
    <cellStyle name="Migliaia 2 2 2 2 3" xfId="26464" xr:uid="{FD909797-4098-4B1F-8575-3FE00D5BBAAD}"/>
    <cellStyle name="Migliaia 2 2 2 2 4" xfId="24545" xr:uid="{3A3AC8A9-A5DE-4A2E-B20D-1A7CA6D8E51B}"/>
    <cellStyle name="Migliaia 2 2 2 3" xfId="23435" xr:uid="{C35A76AD-91C0-4A57-8C6A-B1BDE27C738E}"/>
    <cellStyle name="Migliaia 2 2 2 4" xfId="25518" xr:uid="{C3831EE6-7B51-4B90-B76F-D37A1ACAB6BD}"/>
    <cellStyle name="Migliaia 2 2 2 5" xfId="26463" xr:uid="{0789CFD2-1C2F-488D-99EF-AF5363E41AF0}"/>
    <cellStyle name="Migliaia 2 2 2 6" xfId="24544" xr:uid="{8C1406CE-D92B-48D4-93E7-AD33967004E2}"/>
    <cellStyle name="Migliaia 2 2 3" xfId="23436" xr:uid="{F423D13D-B8A6-406E-BEBC-10B509D266A0}"/>
    <cellStyle name="Migliaia 2 2 3 2" xfId="25520" xr:uid="{FF7C2223-899E-4001-AFDD-EA93D5874DBC}"/>
    <cellStyle name="Migliaia 2 2 3 3" xfId="26465" xr:uid="{E837C854-785E-4E7F-B31D-1832BD82980E}"/>
    <cellStyle name="Migliaia 2 2 3 4" xfId="24546" xr:uid="{17E262E9-AB49-4713-AB1F-EAD1FD549112}"/>
    <cellStyle name="Migliaia 2 2 4" xfId="23437" xr:uid="{7B85D881-9A73-469B-BE6F-5FC8052C5DAF}"/>
    <cellStyle name="Migliaia 2 2 5" xfId="25517" xr:uid="{7BD1CF87-A98B-4AC3-B8BF-D3D4D8837533}"/>
    <cellStyle name="Migliaia 2 2 6" xfId="26462" xr:uid="{8CE5F833-E0E8-48DB-A56D-3173F41138EE}"/>
    <cellStyle name="Migliaia 2 2 7" xfId="24543" xr:uid="{BAF97DEF-EBE0-4A4A-9DF8-66430DA2CD1A}"/>
    <cellStyle name="Migliaia 2 3" xfId="19906" xr:uid="{D7FCDE16-DBE0-46F6-AEB0-D2D073CE21DA}"/>
    <cellStyle name="Migliaia 2 3 2" xfId="21804" xr:uid="{78EE2B60-3BD2-4373-9ED0-3A838E011BC2}"/>
    <cellStyle name="Migliaia 2 3 2 2" xfId="23438" xr:uid="{7896E301-75BF-4B15-95DB-4B9020D22F7E}"/>
    <cellStyle name="Migliaia 2 3 2 2 2" xfId="25523" xr:uid="{288EF5D9-E632-47BE-A5C2-D3A38E5722D0}"/>
    <cellStyle name="Migliaia 2 3 2 2 3" xfId="26468" xr:uid="{E61F3A9E-E486-45B9-A3AD-77EE1F63BE0E}"/>
    <cellStyle name="Migliaia 2 3 2 2 4" xfId="24549" xr:uid="{8DC37286-D69E-4256-95F5-CA7A478115FC}"/>
    <cellStyle name="Migliaia 2 3 2 3" xfId="23439" xr:uid="{7082DEEE-08ED-4EA8-8244-65E988755AD9}"/>
    <cellStyle name="Migliaia 2 3 2 4" xfId="25522" xr:uid="{477FC267-712B-4140-B8FD-5E40B8216B70}"/>
    <cellStyle name="Migliaia 2 3 2 5" xfId="26467" xr:uid="{757B92B2-1145-4D33-8837-E4D3D48570B7}"/>
    <cellStyle name="Migliaia 2 3 2 6" xfId="24548" xr:uid="{AE573406-B787-4317-82AE-325BC719D2B7}"/>
    <cellStyle name="Migliaia 2 3 3" xfId="23440" xr:uid="{A5E0C473-3A82-4029-B535-742368E34833}"/>
    <cellStyle name="Migliaia 2 3 3 2" xfId="25524" xr:uid="{53BDF4FB-6F41-4A1E-88CA-4889F82C0203}"/>
    <cellStyle name="Migliaia 2 3 3 3" xfId="26469" xr:uid="{DFE4561E-1957-4EFA-BA58-CDE2B5D68BB0}"/>
    <cellStyle name="Migliaia 2 3 3 4" xfId="24550" xr:uid="{D17A1D8D-2456-4824-84EF-F0F1F11598F7}"/>
    <cellStyle name="Migliaia 2 3 4" xfId="23441" xr:uid="{CDD3E2E7-C1C7-4145-9F46-14744708B01B}"/>
    <cellStyle name="Migliaia 2 3 5" xfId="25521" xr:uid="{6FD37B1B-7765-4818-80D4-9EE8D7C38428}"/>
    <cellStyle name="Migliaia 2 3 6" xfId="26466" xr:uid="{EBE341EE-FD26-462E-A7A4-1AA69B6D78FD}"/>
    <cellStyle name="Migliaia 2 3 7" xfId="24547" xr:uid="{2E004817-D2F1-4D99-A9A3-87D3C2BE1046}"/>
    <cellStyle name="Migliaia 2 4" xfId="20764" xr:uid="{A1D3A1BB-90DC-420B-864A-13C8C5285C8E}"/>
    <cellStyle name="Migliaia 2 4 2" xfId="20765" xr:uid="{B0318A35-8A18-439C-900F-08C998EA4947}"/>
    <cellStyle name="Migliaia 2 4 2 2" xfId="23442" xr:uid="{BD636599-0F92-471E-9CD0-BB027A00F0AC}"/>
    <cellStyle name="Migliaia 2 4 2 2 2" xfId="25527" xr:uid="{7FA80B82-4C00-4E0C-979F-11CD81B5815C}"/>
    <cellStyle name="Migliaia 2 4 2 2 3" xfId="26472" xr:uid="{E136AD66-3CB7-44C9-A128-C3F011904A30}"/>
    <cellStyle name="Migliaia 2 4 2 2 4" xfId="24553" xr:uid="{A2146027-FFDB-4888-BBF9-F371E103164E}"/>
    <cellStyle name="Migliaia 2 4 2 3" xfId="23443" xr:uid="{D6631B50-4D19-4E3F-A6FF-2A91EFC7EE39}"/>
    <cellStyle name="Migliaia 2 4 2 4" xfId="25526" xr:uid="{186879BC-5091-48FE-8152-B2E64032AE13}"/>
    <cellStyle name="Migliaia 2 4 2 5" xfId="26471" xr:uid="{DC783BA1-F786-4690-ABAB-A304FF8098E6}"/>
    <cellStyle name="Migliaia 2 4 2 6" xfId="24552" xr:uid="{395AFBBB-F4A3-459A-ADB1-B37697B98E11}"/>
    <cellStyle name="Migliaia 2 4 3" xfId="20766" xr:uid="{0DC91640-1853-404B-89C9-258FF0649E9E}"/>
    <cellStyle name="Migliaia 2 4 3 2" xfId="22098" xr:uid="{65B0710B-1265-4B18-AF38-E867EA935389}"/>
    <cellStyle name="Migliaia 2 4 4" xfId="22097" xr:uid="{96C4AE00-11B1-48BB-B003-59C50D49A900}"/>
    <cellStyle name="Migliaia 2 4 5" xfId="23444" xr:uid="{006FBFF7-C9DF-4242-ACFD-7D649B15B6E4}"/>
    <cellStyle name="Migliaia 2 4 6" xfId="25525" xr:uid="{E28A8BE3-C159-4FDD-BAC7-1D92AD3CF7D3}"/>
    <cellStyle name="Migliaia 2 4 7" xfId="26470" xr:uid="{CAB02E06-A6B9-40B5-B55C-F02E396B6802}"/>
    <cellStyle name="Migliaia 2 4 8" xfId="24551" xr:uid="{B70990F3-3DAE-4462-90E6-7FC83BAA7485}"/>
    <cellStyle name="Migliaia 2 5" xfId="20767" xr:uid="{BA5A0959-C890-4546-86C2-41C7A2C0F9EA}"/>
    <cellStyle name="Migliaia 2 5 2" xfId="20768" xr:uid="{5BB3DEC6-E50E-4B39-B9BD-FD217768026B}"/>
    <cellStyle name="Migliaia 2 5 2 2" xfId="22100" xr:uid="{F2B112A6-1A7E-424A-A72F-B5A4E33A3EDD}"/>
    <cellStyle name="Migliaia 2 5 2 3" xfId="23445" xr:uid="{2CE8C498-7BB2-4720-8406-923988D10206}"/>
    <cellStyle name="Migliaia 2 5 2 4" xfId="25529" xr:uid="{21FA1926-7E95-493E-9335-0338FD81A1BC}"/>
    <cellStyle name="Migliaia 2 5 2 5" xfId="26474" xr:uid="{5D116489-4B75-4A99-8E02-4400A591610A}"/>
    <cellStyle name="Migliaia 2 5 2 6" xfId="24555" xr:uid="{3A623819-2591-47AF-AB1F-58042B84EC6A}"/>
    <cellStyle name="Migliaia 2 5 3" xfId="22099" xr:uid="{E97D7467-E187-4D0D-97A0-5818FA5B035D}"/>
    <cellStyle name="Migliaia 2 5 4" xfId="23446" xr:uid="{9F3C4565-C27C-468E-81B1-6241099C6C93}"/>
    <cellStyle name="Migliaia 2 5 5" xfId="25528" xr:uid="{A5CC9E04-AFD2-4DE7-AF13-C008F0A2C948}"/>
    <cellStyle name="Migliaia 2 5 6" xfId="26473" xr:uid="{58F6D132-1FA0-4669-9F89-E9822F0376B7}"/>
    <cellStyle name="Migliaia 2 5 7" xfId="24554" xr:uid="{AD8029A9-7B59-459B-B3D6-E922D2A4C4A7}"/>
    <cellStyle name="Migliaia 2 6" xfId="20769" xr:uid="{E1DD3103-AE84-4FF3-A88A-F317E708D213}"/>
    <cellStyle name="Migliaia 2 6 2" xfId="23447" xr:uid="{50680662-F23A-48EC-9733-1D05DEFFE983}"/>
    <cellStyle name="Migliaia 2 6 3" xfId="25530" xr:uid="{E2A46B43-7547-44D6-AB24-B8C6C19E0E5A}"/>
    <cellStyle name="Migliaia 2 6 4" xfId="26475" xr:uid="{303F2696-B5C7-4BEC-82B4-923C10658DFB}"/>
    <cellStyle name="Migliaia 2 6 5" xfId="24556" xr:uid="{B09694CA-6A03-4996-BE69-90FA5DBFAF2E}"/>
    <cellStyle name="Migliaia 2 7" xfId="23448" xr:uid="{D560F3FD-7C6C-4804-B714-202C064D7B76}"/>
    <cellStyle name="Migliaia 2 8" xfId="25516" xr:uid="{3D3A1FBA-473F-41AE-AF02-6B1228B769BF}"/>
    <cellStyle name="Migliaia 2 9" xfId="26461" xr:uid="{C90C4A86-AFA9-4062-B785-8003FFEF9D3B}"/>
    <cellStyle name="Migliaia 2_Domestico_reg&amp;naz" xfId="19907" xr:uid="{090E181F-ED0C-49C1-80D7-5498AAF25292}"/>
    <cellStyle name="Migliaia 20" xfId="19908" xr:uid="{BDF42806-D77C-4C25-B206-ABA68EEA8951}"/>
    <cellStyle name="Migliaia 20 2" xfId="20247" xr:uid="{4D2D56AD-FA3C-4A74-8BEF-2819A7EAA2FD}"/>
    <cellStyle name="Migliaia 20 2 2" xfId="22101" xr:uid="{E6F1E140-CB66-4B8F-9BA9-AA3E0BAF5E00}"/>
    <cellStyle name="Migliaia 20 2 2 2" xfId="23449" xr:uid="{3047BAEB-8A60-4AC5-A0D2-193860401A29}"/>
    <cellStyle name="Migliaia 20 2 2 3" xfId="25533" xr:uid="{2B4816FC-34F7-47A0-A51F-B25CB24A7948}"/>
    <cellStyle name="Migliaia 20 2 2 4" xfId="26478" xr:uid="{DC016C6A-498F-4E7C-B8C4-4E42CC3D65FB}"/>
    <cellStyle name="Migliaia 20 2 2 5" xfId="24559" xr:uid="{09623473-E3F9-4C96-A23E-DB1200E262E1}"/>
    <cellStyle name="Migliaia 20 2 3" xfId="23450" xr:uid="{4A7DCD06-47C9-4373-86CC-4D50E6AAB5B7}"/>
    <cellStyle name="Migliaia 20 2 4" xfId="25532" xr:uid="{224D0E1F-5136-4F2F-8CC5-72F8A29E92CA}"/>
    <cellStyle name="Migliaia 20 2 5" xfId="26477" xr:uid="{55D2914D-B579-4AF3-AE0F-04046897BE41}"/>
    <cellStyle name="Migliaia 20 2 6" xfId="24558" xr:uid="{4B6E779A-0A96-49CF-83E6-1F068E984977}"/>
    <cellStyle name="Migliaia 20 3" xfId="20770" xr:uid="{B86C6BC4-3BF7-4F0C-B9E9-0F459B4D798F}"/>
    <cellStyle name="Migliaia 20 3 2" xfId="20771" xr:uid="{70A20B0F-0552-496D-AACA-DB87D654CC2F}"/>
    <cellStyle name="Migliaia 20 3 2 2" xfId="23451" xr:uid="{6305100B-A0E4-4942-81D8-0D9D444CB67F}"/>
    <cellStyle name="Migliaia 20 3 2 2 2" xfId="25536" xr:uid="{074CA85A-DA2E-4DDF-A61B-7577E316060A}"/>
    <cellStyle name="Migliaia 20 3 2 2 3" xfId="26481" xr:uid="{4D678E3D-DF3A-41DE-A9D4-C39BAE066C3F}"/>
    <cellStyle name="Migliaia 20 3 2 2 4" xfId="24562" xr:uid="{F03F7793-461F-49FA-B797-BB46E8BCE5C1}"/>
    <cellStyle name="Migliaia 20 3 2 3" xfId="23452" xr:uid="{CE3C8A76-EA74-4777-8CDE-CA00456B5AE3}"/>
    <cellStyle name="Migliaia 20 3 2 4" xfId="25535" xr:uid="{1D60C2BB-5EAA-4F22-8491-4AF3EB76E963}"/>
    <cellStyle name="Migliaia 20 3 2 5" xfId="26480" xr:uid="{750DD1CB-6C80-4529-85AC-D82AD8848D7F}"/>
    <cellStyle name="Migliaia 20 3 2 6" xfId="24561" xr:uid="{88F2CCB3-03FC-486A-8A83-0B02120FF5EE}"/>
    <cellStyle name="Migliaia 20 3 3" xfId="20772" xr:uid="{6B31A391-EC6C-45BE-9EA0-BBCFD303EDD9}"/>
    <cellStyle name="Migliaia 20 3 3 2" xfId="22103" xr:uid="{12BB3FA6-6729-4071-B040-5EACC3A45DC5}"/>
    <cellStyle name="Migliaia 20 3 4" xfId="22102" xr:uid="{1D44803E-9200-43C1-93B3-80BDB2C22EDA}"/>
    <cellStyle name="Migliaia 20 3 5" xfId="23453" xr:uid="{6C8A141D-72F1-4DD4-9288-737441D03BCB}"/>
    <cellStyle name="Migliaia 20 3 6" xfId="25534" xr:uid="{32199706-7C15-4250-B1A8-93A642733632}"/>
    <cellStyle name="Migliaia 20 3 7" xfId="26479" xr:uid="{41B369A6-18FB-4FE4-912C-F4521AEBFA7E}"/>
    <cellStyle name="Migliaia 20 3 8" xfId="24560" xr:uid="{DC134F5F-F522-46CC-96C9-E06E7B430DC9}"/>
    <cellStyle name="Migliaia 20 4" xfId="20773" xr:uid="{85621BF5-1D92-44B8-9258-BDA4312D84E4}"/>
    <cellStyle name="Migliaia 20 4 2" xfId="20774" xr:uid="{712FA369-6318-4BB1-98FA-FD6575FF0A55}"/>
    <cellStyle name="Migliaia 20 4 2 2" xfId="22105" xr:uid="{2C7AFD00-50E9-4597-84CA-CE584B92D2E2}"/>
    <cellStyle name="Migliaia 20 4 2 3" xfId="23454" xr:uid="{198E7EB8-BC8E-4BF9-8A5D-D819A8CC43AA}"/>
    <cellStyle name="Migliaia 20 4 2 4" xfId="25538" xr:uid="{5CFFE40F-B800-460C-A8A2-733808FAE305}"/>
    <cellStyle name="Migliaia 20 4 2 5" xfId="26483" xr:uid="{7BFABAB2-2FF7-41EF-A8FA-DF462390970A}"/>
    <cellStyle name="Migliaia 20 4 2 6" xfId="24564" xr:uid="{BD8D6635-AEEC-4C16-B15B-10C38AD0A005}"/>
    <cellStyle name="Migliaia 20 4 3" xfId="22104" xr:uid="{9356E94E-9836-47B1-8905-9E1F2B906D95}"/>
    <cellStyle name="Migliaia 20 4 4" xfId="23455" xr:uid="{8D61298C-2F2F-495E-B47C-D7B9986E71C6}"/>
    <cellStyle name="Migliaia 20 4 5" xfId="25537" xr:uid="{FFD5E417-A17F-4DAC-8827-F39C8C7E4956}"/>
    <cellStyle name="Migliaia 20 4 6" xfId="26482" xr:uid="{486151DF-039B-42E6-8C73-937406C282A9}"/>
    <cellStyle name="Migliaia 20 4 7" xfId="24563" xr:uid="{EBD575AC-453F-4BD3-84F9-14A821A0B1EF}"/>
    <cellStyle name="Migliaia 20 5" xfId="20775" xr:uid="{BFC32198-1B5F-4803-A689-33F2ED9485DC}"/>
    <cellStyle name="Migliaia 20 5 2" xfId="23456" xr:uid="{22F4A78C-FA3E-4CA8-913E-321196A57129}"/>
    <cellStyle name="Migliaia 20 5 3" xfId="25539" xr:uid="{6A1B843B-F743-4899-B676-A71B9132E526}"/>
    <cellStyle name="Migliaia 20 5 4" xfId="26484" xr:uid="{B2951525-3D79-4489-99E0-6787A6275163}"/>
    <cellStyle name="Migliaia 20 5 5" xfId="24565" xr:uid="{EA60C5B3-4D60-4AA4-BC6A-D1C80A06457C}"/>
    <cellStyle name="Migliaia 20 6" xfId="23457" xr:uid="{DBFF8372-125F-450B-8D07-2DD1A42048CF}"/>
    <cellStyle name="Migliaia 20 7" xfId="25531" xr:uid="{BE856EA1-ADB5-4598-99A5-5B7967A6764D}"/>
    <cellStyle name="Migliaia 20 8" xfId="26476" xr:uid="{04CC63D8-44F4-4D4E-AEB0-06173CC1701D}"/>
    <cellStyle name="Migliaia 20 9" xfId="24557" xr:uid="{0D9A4EEB-1FC8-4685-8876-2968E92C98BA}"/>
    <cellStyle name="Migliaia 21" xfId="19909" xr:uid="{367D1AAD-564C-4D41-AED3-7F0C86CFE088}"/>
    <cellStyle name="Migliaia 21 2" xfId="20248" xr:uid="{1EE7A608-4FC0-4413-A2BC-ABFD928F75E3}"/>
    <cellStyle name="Migliaia 21 2 2" xfId="22106" xr:uid="{406F76A0-7424-4C73-A164-EFEFE52D9610}"/>
    <cellStyle name="Migliaia 21 2 2 2" xfId="23458" xr:uid="{A60321EA-57DD-4A75-A2CC-954C0A8B6EBD}"/>
    <cellStyle name="Migliaia 21 2 2 3" xfId="25542" xr:uid="{C6B12543-AD3B-4870-907F-C3E79787AA6B}"/>
    <cellStyle name="Migliaia 21 2 2 4" xfId="26487" xr:uid="{46D84978-DAB7-446E-A8FD-7DD722A348C2}"/>
    <cellStyle name="Migliaia 21 2 2 5" xfId="24568" xr:uid="{9970EF01-8911-4405-A0A0-75466D4A644C}"/>
    <cellStyle name="Migliaia 21 2 3" xfId="23459" xr:uid="{7FA933CB-7CDF-4F58-8926-307CAC448840}"/>
    <cellStyle name="Migliaia 21 2 4" xfId="25541" xr:uid="{E0B7D17A-F096-4062-AEB8-FA5C5E8E69F2}"/>
    <cellStyle name="Migliaia 21 2 5" xfId="26486" xr:uid="{91015FA2-D4AB-4340-933A-2C82A3BFCE4D}"/>
    <cellStyle name="Migliaia 21 2 6" xfId="24567" xr:uid="{FA19FB2E-9E9D-4884-8EED-81C84DB9770E}"/>
    <cellStyle name="Migliaia 21 3" xfId="20776" xr:uid="{98C5C941-BAA3-42AF-86B7-396CDE3D747E}"/>
    <cellStyle name="Migliaia 21 3 2" xfId="20777" xr:uid="{86ABA59E-0AF3-45FD-B190-4A1B21023CCB}"/>
    <cellStyle name="Migliaia 21 3 2 2" xfId="23460" xr:uid="{16C09143-76DE-4E92-A85A-CDAF2DAEB540}"/>
    <cellStyle name="Migliaia 21 3 2 2 2" xfId="25545" xr:uid="{87D669F1-41AE-4645-9637-05EA39001C77}"/>
    <cellStyle name="Migliaia 21 3 2 2 3" xfId="26490" xr:uid="{745445B3-6CB3-4188-9FA1-EF49BC519FB0}"/>
    <cellStyle name="Migliaia 21 3 2 2 4" xfId="24571" xr:uid="{373CE733-3452-4090-B1DE-F2D7935A7005}"/>
    <cellStyle name="Migliaia 21 3 2 3" xfId="23461" xr:uid="{D2588060-FB41-4F67-A250-1DA34D4F114F}"/>
    <cellStyle name="Migliaia 21 3 2 4" xfId="25544" xr:uid="{DFF47573-3DD5-4834-95FE-5F2422B0B726}"/>
    <cellStyle name="Migliaia 21 3 2 5" xfId="26489" xr:uid="{714C1093-DBEF-4421-95C5-BEC6A6F75151}"/>
    <cellStyle name="Migliaia 21 3 2 6" xfId="24570" xr:uid="{3095587D-D737-4C3E-B5F6-F170DBAE8477}"/>
    <cellStyle name="Migliaia 21 3 3" xfId="20778" xr:uid="{81208894-A3AC-4215-B1CE-419C79145C70}"/>
    <cellStyle name="Migliaia 21 3 3 2" xfId="22108" xr:uid="{2E2518E7-1EAE-40A5-82E1-9A088D3E3558}"/>
    <cellStyle name="Migliaia 21 3 4" xfId="22107" xr:uid="{E0CB70D0-BE2D-4F9E-BC9C-D701A005C4B5}"/>
    <cellStyle name="Migliaia 21 3 5" xfId="23462" xr:uid="{64899BC5-6BE9-4FF1-9B9B-0266E2E8AC17}"/>
    <cellStyle name="Migliaia 21 3 6" xfId="25543" xr:uid="{8029A1D4-43D5-4396-86BE-7798992C2B94}"/>
    <cellStyle name="Migliaia 21 3 7" xfId="26488" xr:uid="{35C62AAA-2A5B-4541-AD2D-688587DFB451}"/>
    <cellStyle name="Migliaia 21 3 8" xfId="24569" xr:uid="{AC410D49-721A-495D-92FB-1231F501922F}"/>
    <cellStyle name="Migliaia 21 4" xfId="20779" xr:uid="{5B9D1093-CBBB-4584-940B-8540EEFBC32E}"/>
    <cellStyle name="Migliaia 21 4 2" xfId="20780" xr:uid="{9309099B-4514-4A7A-80B8-9F26DD46C770}"/>
    <cellStyle name="Migliaia 21 4 2 2" xfId="22110" xr:uid="{4CE603BA-3088-4332-8E95-58179BE65DB0}"/>
    <cellStyle name="Migliaia 21 4 2 3" xfId="23463" xr:uid="{921868FE-9641-435D-872F-C6038BB1A0BB}"/>
    <cellStyle name="Migliaia 21 4 2 4" xfId="25547" xr:uid="{A3B6BC8C-CE53-43BA-B625-810458E8D691}"/>
    <cellStyle name="Migliaia 21 4 2 5" xfId="26492" xr:uid="{7C23A7CC-A22B-4FFF-AFA8-6BDFD3D8C4CA}"/>
    <cellStyle name="Migliaia 21 4 2 6" xfId="24573" xr:uid="{596B08AE-7320-4589-854E-A4B99D026A27}"/>
    <cellStyle name="Migliaia 21 4 3" xfId="22109" xr:uid="{F4FA9AA8-B5FE-405E-B2B6-8565E9EA5FCC}"/>
    <cellStyle name="Migliaia 21 4 4" xfId="23464" xr:uid="{3B7B0A97-91D7-444F-AAA0-1B11693A563C}"/>
    <cellStyle name="Migliaia 21 4 5" xfId="25546" xr:uid="{C04060EF-0997-40D5-A3E1-2775F0F65EA1}"/>
    <cellStyle name="Migliaia 21 4 6" xfId="26491" xr:uid="{7AFC968A-33A8-4CC0-9CD1-B5BC883A66ED}"/>
    <cellStyle name="Migliaia 21 4 7" xfId="24572" xr:uid="{4A3F6B76-9FCD-4DF7-B9EF-66C8115F48DA}"/>
    <cellStyle name="Migliaia 21 5" xfId="20781" xr:uid="{8B0813D1-B472-47E9-B8C8-C9B066521A55}"/>
    <cellStyle name="Migliaia 21 5 2" xfId="23465" xr:uid="{49BB388B-9569-4214-8369-EFBC2C2777CE}"/>
    <cellStyle name="Migliaia 21 5 3" xfId="25548" xr:uid="{6910D99A-88A3-4AC3-B2E9-14EA46F9304F}"/>
    <cellStyle name="Migliaia 21 5 4" xfId="26493" xr:uid="{41FFEB48-B39C-4BB1-9D60-BDF9C0101327}"/>
    <cellStyle name="Migliaia 21 5 5" xfId="24574" xr:uid="{693B0870-242B-4C16-BE00-7F21C5AC26BD}"/>
    <cellStyle name="Migliaia 21 6" xfId="23466" xr:uid="{51E593F3-B471-4A62-9539-A3DF1BC3DDD9}"/>
    <cellStyle name="Migliaia 21 7" xfId="25540" xr:uid="{242F0054-56B8-47C8-A92F-37221C780D85}"/>
    <cellStyle name="Migliaia 21 8" xfId="26485" xr:uid="{18848C20-B4EB-4333-BF96-E8384E363DD9}"/>
    <cellStyle name="Migliaia 21 9" xfId="24566" xr:uid="{D97FBE9B-BADF-41BE-BD6B-8A9A127949B3}"/>
    <cellStyle name="Migliaia 22" xfId="19910" xr:uid="{48309391-D130-4EB7-8FB8-99CF96F0D8F8}"/>
    <cellStyle name="Migliaia 22 2" xfId="20249" xr:uid="{178226DB-E50F-4D0D-95FF-1B41A61D4A3F}"/>
    <cellStyle name="Migliaia 22 2 2" xfId="22111" xr:uid="{05B76D3C-2301-4951-8F9A-15AC40A5F69C}"/>
    <cellStyle name="Migliaia 22 2 2 2" xfId="23467" xr:uid="{B73BB885-4CC5-4839-A2AC-D099795BFB96}"/>
    <cellStyle name="Migliaia 22 2 2 3" xfId="25551" xr:uid="{53D5659B-887C-4AFF-92CC-D161B654BB0A}"/>
    <cellStyle name="Migliaia 22 2 2 4" xfId="26496" xr:uid="{0008E4DB-CAAB-48B8-B551-EB98A86A8793}"/>
    <cellStyle name="Migliaia 22 2 2 5" xfId="24577" xr:uid="{ABF326D1-6C44-4F23-99FD-764A4E0CC3BA}"/>
    <cellStyle name="Migliaia 22 2 3" xfId="23468" xr:uid="{700CE0BB-2F46-4D1A-A13E-591D253B74A8}"/>
    <cellStyle name="Migliaia 22 2 4" xfId="25550" xr:uid="{BBBF6684-DFBB-46E3-B9B6-7D5A6D82D320}"/>
    <cellStyle name="Migliaia 22 2 5" xfId="26495" xr:uid="{413DE3AF-DE5F-4560-AE6D-0965213203D9}"/>
    <cellStyle name="Migliaia 22 2 6" xfId="24576" xr:uid="{DF2384EF-1DF1-4F5B-9CC2-FBAEF2417653}"/>
    <cellStyle name="Migliaia 22 3" xfId="20782" xr:uid="{3D56544B-C872-47DF-8873-E2DBE38D79F7}"/>
    <cellStyle name="Migliaia 22 3 2" xfId="20783" xr:uid="{69394783-BB03-4BF0-A644-87C454B06A77}"/>
    <cellStyle name="Migliaia 22 3 2 2" xfId="23469" xr:uid="{19E8A359-A71B-4E7C-8429-EB35666B64E2}"/>
    <cellStyle name="Migliaia 22 3 2 2 2" xfId="25554" xr:uid="{41555378-89A6-469B-8CF5-74E5A9A21CCC}"/>
    <cellStyle name="Migliaia 22 3 2 2 3" xfId="26499" xr:uid="{AE7CC69F-4D96-4353-9B41-BAD0CA61A108}"/>
    <cellStyle name="Migliaia 22 3 2 2 4" xfId="24580" xr:uid="{9912F6F0-60EE-494A-A5D9-1FE3774688AF}"/>
    <cellStyle name="Migliaia 22 3 2 3" xfId="23470" xr:uid="{4F0EFBDB-4E0F-41B8-8464-509F83539741}"/>
    <cellStyle name="Migliaia 22 3 2 4" xfId="25553" xr:uid="{23AFF902-C0B6-4D72-8C6C-3A4C9758B5B9}"/>
    <cellStyle name="Migliaia 22 3 2 5" xfId="26498" xr:uid="{46394572-EF91-4B4D-B45F-EC1659BA490C}"/>
    <cellStyle name="Migliaia 22 3 2 6" xfId="24579" xr:uid="{56A095AC-E618-4DEB-A6DB-80B6C73276D7}"/>
    <cellStyle name="Migliaia 22 3 3" xfId="20784" xr:uid="{4F3302C8-C48E-47C6-AD27-81D5D748C472}"/>
    <cellStyle name="Migliaia 22 3 3 2" xfId="22113" xr:uid="{C237130E-D388-4FAC-87C3-123946A83D3E}"/>
    <cellStyle name="Migliaia 22 3 4" xfId="22112" xr:uid="{F5FDF903-4BEB-4CAE-9EC4-F14EE574E1E3}"/>
    <cellStyle name="Migliaia 22 3 5" xfId="23471" xr:uid="{C6B2D873-51B6-40C0-8A3F-CCBE13CEB608}"/>
    <cellStyle name="Migliaia 22 3 6" xfId="25552" xr:uid="{A9D03952-2913-48D2-9399-7BA963F16D10}"/>
    <cellStyle name="Migliaia 22 3 7" xfId="26497" xr:uid="{DFCF8EBE-53C2-40F9-9C0E-A35B17AFA2F9}"/>
    <cellStyle name="Migliaia 22 3 8" xfId="24578" xr:uid="{5DAC7F4E-020C-45FE-BF39-CF201742A1A3}"/>
    <cellStyle name="Migliaia 22 4" xfId="20785" xr:uid="{7D7E0F9F-07CC-4426-B3EF-E406C6146113}"/>
    <cellStyle name="Migliaia 22 4 2" xfId="20786" xr:uid="{9DC52795-2B93-4CF5-9F9E-6802AD006514}"/>
    <cellStyle name="Migliaia 22 4 2 2" xfId="22115" xr:uid="{093026D6-9D41-4A9C-BB06-FE9FBB496CC3}"/>
    <cellStyle name="Migliaia 22 4 2 3" xfId="23472" xr:uid="{CB4DA071-0143-443F-BCC0-C972A28E7E1B}"/>
    <cellStyle name="Migliaia 22 4 2 4" xfId="25556" xr:uid="{3C8BD6F3-FEFA-4B9B-9339-78667E08AF9B}"/>
    <cellStyle name="Migliaia 22 4 2 5" xfId="26501" xr:uid="{286B833A-D35E-43DD-960A-54B5D9161998}"/>
    <cellStyle name="Migliaia 22 4 2 6" xfId="24582" xr:uid="{81DED9BF-1CD1-47E7-B753-425CE0CB2061}"/>
    <cellStyle name="Migliaia 22 4 3" xfId="22114" xr:uid="{537CD25D-9D10-4B48-8A98-630757BA62C2}"/>
    <cellStyle name="Migliaia 22 4 4" xfId="23473" xr:uid="{85A3BEAB-73E1-461C-A0F6-BA3B244D17BA}"/>
    <cellStyle name="Migliaia 22 4 5" xfId="25555" xr:uid="{3354AE68-13A1-4AD3-8CC2-BCA4AA92A206}"/>
    <cellStyle name="Migliaia 22 4 6" xfId="26500" xr:uid="{147C6A11-7FB0-4348-AC2E-756F653A9E99}"/>
    <cellStyle name="Migliaia 22 4 7" xfId="24581" xr:uid="{4236C180-5392-4A3C-8E75-015AA9DBDD0A}"/>
    <cellStyle name="Migliaia 22 5" xfId="20787" xr:uid="{69A9D0A9-6A9E-4FB6-8E1F-C4593B712322}"/>
    <cellStyle name="Migliaia 22 5 2" xfId="23474" xr:uid="{992FC2A9-E5FB-4006-89DF-9F81C25081EB}"/>
    <cellStyle name="Migliaia 22 5 3" xfId="25557" xr:uid="{730FA901-87F1-46B2-830F-A2A9CC60EB54}"/>
    <cellStyle name="Migliaia 22 5 4" xfId="26502" xr:uid="{91CEE8C6-9FC9-4E42-8368-65EFFE043B45}"/>
    <cellStyle name="Migliaia 22 5 5" xfId="24583" xr:uid="{BEEF4B51-AD07-4F12-B081-742060DD9A90}"/>
    <cellStyle name="Migliaia 22 6" xfId="23475" xr:uid="{BC870143-9D4C-47AA-846A-B7C1BE809D5A}"/>
    <cellStyle name="Migliaia 22 7" xfId="25549" xr:uid="{B5EB9B41-F356-44DA-954A-58EF9A4C614C}"/>
    <cellStyle name="Migliaia 22 8" xfId="26494" xr:uid="{4C0CB46F-7084-48A5-BDB3-88CD448EA931}"/>
    <cellStyle name="Migliaia 22 9" xfId="24575" xr:uid="{C8300060-A4F6-4E32-BF5B-7E1529C6FC50}"/>
    <cellStyle name="Migliaia 23" xfId="19911" xr:uid="{FA5C305F-471A-4DCA-AE61-BFA3140F9991}"/>
    <cellStyle name="Migliaia 23 2" xfId="20250" xr:uid="{A1B700F6-BEE4-4068-AF97-158275184735}"/>
    <cellStyle name="Migliaia 23 2 2" xfId="22116" xr:uid="{36E1F53D-1EF5-4669-8555-C9A005EA5EC9}"/>
    <cellStyle name="Migliaia 23 2 2 2" xfId="23476" xr:uid="{9CF5A1B2-B3E5-47EB-B333-D159D49CF892}"/>
    <cellStyle name="Migliaia 23 2 2 3" xfId="25560" xr:uid="{05FF7592-EB63-4FBD-8BCC-6F8C67FB1258}"/>
    <cellStyle name="Migliaia 23 2 2 4" xfId="26505" xr:uid="{25CB2622-7BFE-4ABA-BAFD-8D6B60BE5DB6}"/>
    <cellStyle name="Migliaia 23 2 2 5" xfId="24586" xr:uid="{185BD284-5917-46E6-8195-1EC1403B4B8D}"/>
    <cellStyle name="Migliaia 23 2 3" xfId="23477" xr:uid="{4DF786F6-CD34-4BE5-B431-57CB99D9C85E}"/>
    <cellStyle name="Migliaia 23 2 4" xfId="25559" xr:uid="{644AF1D4-FE56-456B-863A-A3BC3D92B597}"/>
    <cellStyle name="Migliaia 23 2 5" xfId="26504" xr:uid="{F95143FB-3C6D-4395-93BE-DF0C54A51D8C}"/>
    <cellStyle name="Migliaia 23 2 6" xfId="24585" xr:uid="{4C0EE163-0209-4AC3-AE4D-0A16CA560E04}"/>
    <cellStyle name="Migliaia 23 3" xfId="20788" xr:uid="{584FE4C6-D170-42F5-B354-882B614F30DA}"/>
    <cellStyle name="Migliaia 23 3 2" xfId="20789" xr:uid="{6FCCC6DA-BF57-47A6-980C-1D0DB77CEAF3}"/>
    <cellStyle name="Migliaia 23 3 2 2" xfId="23478" xr:uid="{CE3AB8F7-715B-4B57-A33C-21E4D7448855}"/>
    <cellStyle name="Migliaia 23 3 2 2 2" xfId="25563" xr:uid="{7FD44B2F-8910-4AE3-8A65-3F68DB9FCFE6}"/>
    <cellStyle name="Migliaia 23 3 2 2 3" xfId="26508" xr:uid="{0A9C25AF-7CB6-4320-AC78-BB626C5F38D7}"/>
    <cellStyle name="Migliaia 23 3 2 2 4" xfId="24589" xr:uid="{FECC06D5-B106-4E14-B962-BFEC71A6DBFE}"/>
    <cellStyle name="Migliaia 23 3 2 3" xfId="23479" xr:uid="{0D76567B-005F-4C6F-83D1-E7574E8BB337}"/>
    <cellStyle name="Migliaia 23 3 2 4" xfId="25562" xr:uid="{5F3C223B-4BD6-4F78-8668-F05300495855}"/>
    <cellStyle name="Migliaia 23 3 2 5" xfId="26507" xr:uid="{7E9FE470-CB61-4243-9ED0-7C58286ADDA4}"/>
    <cellStyle name="Migliaia 23 3 2 6" xfId="24588" xr:uid="{DAB29E68-011A-4518-BD8C-F71E902DB202}"/>
    <cellStyle name="Migliaia 23 3 3" xfId="20790" xr:uid="{62523876-2EA0-4667-A298-EAD442AFE010}"/>
    <cellStyle name="Migliaia 23 3 3 2" xfId="22118" xr:uid="{B080FCCA-617E-49CF-BD61-B9D418A1EBE7}"/>
    <cellStyle name="Migliaia 23 3 4" xfId="22117" xr:uid="{668C80EC-9811-4ACD-9BF4-7D4440C053E6}"/>
    <cellStyle name="Migliaia 23 3 5" xfId="23480" xr:uid="{198855CF-D794-4FA2-8779-A64230FED83F}"/>
    <cellStyle name="Migliaia 23 3 6" xfId="25561" xr:uid="{859AB4AD-D6C6-446E-8199-26298FFA7BFD}"/>
    <cellStyle name="Migliaia 23 3 7" xfId="26506" xr:uid="{88762B15-77F2-43E3-A2AD-04BCE6C2ACBD}"/>
    <cellStyle name="Migliaia 23 3 8" xfId="24587" xr:uid="{F88E3BE2-6F32-4E06-8165-8BC2F5CB16AB}"/>
    <cellStyle name="Migliaia 23 4" xfId="20791" xr:uid="{70EECA2B-61AF-4ACE-AB36-9086FAB36C3F}"/>
    <cellStyle name="Migliaia 23 4 2" xfId="20792" xr:uid="{6F212CA0-A044-4747-AA32-D427AE0C2A82}"/>
    <cellStyle name="Migliaia 23 4 2 2" xfId="22120" xr:uid="{9832CA34-4D85-4C21-8979-672EF87E11AA}"/>
    <cellStyle name="Migliaia 23 4 2 3" xfId="23481" xr:uid="{6B6DF40D-A530-4736-838C-683F983CF96B}"/>
    <cellStyle name="Migliaia 23 4 2 4" xfId="25565" xr:uid="{297FAA73-1E8E-43A6-80C4-E20E517700C5}"/>
    <cellStyle name="Migliaia 23 4 2 5" xfId="26510" xr:uid="{5C704E05-95F4-4FE4-B8B3-0B017B57153C}"/>
    <cellStyle name="Migliaia 23 4 2 6" xfId="24591" xr:uid="{C33573CE-8753-4D76-9A5B-24496FDD21DB}"/>
    <cellStyle name="Migliaia 23 4 3" xfId="22119" xr:uid="{5B76E293-0F8D-4DB3-9259-7899047FDADE}"/>
    <cellStyle name="Migliaia 23 4 4" xfId="23482" xr:uid="{CC34DABA-C57F-4EB6-ADF8-C7CF3BF0259F}"/>
    <cellStyle name="Migliaia 23 4 5" xfId="25564" xr:uid="{F560C46F-A494-43C6-BFBC-2CD62B4F4F98}"/>
    <cellStyle name="Migliaia 23 4 6" xfId="26509" xr:uid="{A81B816F-00DE-4743-A804-157A22B1C546}"/>
    <cellStyle name="Migliaia 23 4 7" xfId="24590" xr:uid="{117A7348-EDB8-4CF4-963C-AF18D08473E8}"/>
    <cellStyle name="Migliaia 23 5" xfId="20793" xr:uid="{CD2CD824-B8B5-418F-B84E-2D492F0A25AE}"/>
    <cellStyle name="Migliaia 23 5 2" xfId="23483" xr:uid="{6B1A7DEF-A666-4C47-8E19-56306356F198}"/>
    <cellStyle name="Migliaia 23 5 3" xfId="25566" xr:uid="{5DA07C16-2C10-4450-9127-10AD82DD7550}"/>
    <cellStyle name="Migliaia 23 5 4" xfId="26511" xr:uid="{7FFD523F-C15F-4C02-B9DA-A36ACEC0A5EE}"/>
    <cellStyle name="Migliaia 23 5 5" xfId="24592" xr:uid="{A415097C-DEBF-4251-BCB7-D217D6269F13}"/>
    <cellStyle name="Migliaia 23 6" xfId="23484" xr:uid="{1EDB6944-96AC-4D36-A913-C89500D0639B}"/>
    <cellStyle name="Migliaia 23 7" xfId="25558" xr:uid="{4BE999F8-09E6-491F-9D29-CE59DF1ACA70}"/>
    <cellStyle name="Migliaia 23 8" xfId="26503" xr:uid="{425FF58D-5881-4BCF-A407-68AB4B8457BC}"/>
    <cellStyle name="Migliaia 23 9" xfId="24584" xr:uid="{D63BF097-537A-40C5-A3EC-4FADF38BB9CD}"/>
    <cellStyle name="Migliaia 24" xfId="19912" xr:uid="{2D65FFFC-FF14-4603-A566-A3136DF47C5F}"/>
    <cellStyle name="Migliaia 24 2" xfId="20251" xr:uid="{177BA982-3FE9-47FD-A21E-B551DF102DF6}"/>
    <cellStyle name="Migliaia 24 2 2" xfId="22121" xr:uid="{FC7DF475-B421-4859-8BEF-9CD457862DE9}"/>
    <cellStyle name="Migliaia 24 2 2 2" xfId="23485" xr:uid="{455D1E69-F743-4215-A29F-9739E9F58A96}"/>
    <cellStyle name="Migliaia 24 2 2 3" xfId="25569" xr:uid="{A52C7C46-2768-41DA-8036-18AC7E2C9739}"/>
    <cellStyle name="Migliaia 24 2 2 4" xfId="26514" xr:uid="{B99C1E8B-65A8-4F5B-A5E1-F93AC82F7A00}"/>
    <cellStyle name="Migliaia 24 2 2 5" xfId="24595" xr:uid="{23A8D9E7-7F77-4CD2-AE94-9E6B0F2B49B5}"/>
    <cellStyle name="Migliaia 24 2 3" xfId="23486" xr:uid="{F6A82435-84FF-465F-B93C-B8D4EE258714}"/>
    <cellStyle name="Migliaia 24 2 4" xfId="25568" xr:uid="{A1EC4126-AE5F-4EAA-8ADB-EC1CF96B25A9}"/>
    <cellStyle name="Migliaia 24 2 5" xfId="26513" xr:uid="{794554CC-C42D-4679-8EBC-72AD8BE736B4}"/>
    <cellStyle name="Migliaia 24 2 6" xfId="24594" xr:uid="{C401DB31-B2DD-43D8-AE73-BBBB88ECC04A}"/>
    <cellStyle name="Migliaia 24 3" xfId="20794" xr:uid="{185B40B1-F778-47D4-9B71-B04DFC79E6B3}"/>
    <cellStyle name="Migliaia 24 3 2" xfId="20795" xr:uid="{2554B674-1D13-488F-A01D-1F7A374764C8}"/>
    <cellStyle name="Migliaia 24 3 2 2" xfId="23487" xr:uid="{29C5EF85-9148-4F05-AA98-2235C7D2BB2A}"/>
    <cellStyle name="Migliaia 24 3 2 2 2" xfId="25572" xr:uid="{1DF45838-BFCA-4BEB-9E8F-161552FB182B}"/>
    <cellStyle name="Migliaia 24 3 2 2 3" xfId="26517" xr:uid="{E66AC76F-11E0-4950-B6DA-04A1DA6EE3DC}"/>
    <cellStyle name="Migliaia 24 3 2 2 4" xfId="24598" xr:uid="{B478034A-9147-4F70-A37C-F3BBDC13E450}"/>
    <cellStyle name="Migliaia 24 3 2 3" xfId="23488" xr:uid="{A53B8441-0897-416F-B52F-396B21E6D870}"/>
    <cellStyle name="Migliaia 24 3 2 4" xfId="25571" xr:uid="{9175150B-0CEF-453F-B283-CBCB60EE2A41}"/>
    <cellStyle name="Migliaia 24 3 2 5" xfId="26516" xr:uid="{7FE5EE40-21D3-453F-A4F5-F548C00CD5CE}"/>
    <cellStyle name="Migliaia 24 3 2 6" xfId="24597" xr:uid="{C6689146-D640-49C1-BAF6-08E8988EF908}"/>
    <cellStyle name="Migliaia 24 3 3" xfId="20796" xr:uid="{568FBCC9-0AF0-47A9-A273-1BC83DA6E772}"/>
    <cellStyle name="Migliaia 24 3 3 2" xfId="22123" xr:uid="{0FF5E1DF-CB56-4CE0-A9B3-73FFE4AE51A5}"/>
    <cellStyle name="Migliaia 24 3 4" xfId="22122" xr:uid="{16CE9820-D748-479B-9025-D13458FAE097}"/>
    <cellStyle name="Migliaia 24 3 5" xfId="23489" xr:uid="{A3EF4BD5-F807-4B5E-B71B-A5DC2C4C9384}"/>
    <cellStyle name="Migliaia 24 3 6" xfId="25570" xr:uid="{4DCFD0E4-4205-4E4F-A0A2-FFA71171116E}"/>
    <cellStyle name="Migliaia 24 3 7" xfId="26515" xr:uid="{8BCD16E2-8DD8-43E9-A7A1-DF95D8502D98}"/>
    <cellStyle name="Migliaia 24 3 8" xfId="24596" xr:uid="{2CB9DA3E-98F0-4F72-A304-C6AD2DF1D66D}"/>
    <cellStyle name="Migliaia 24 4" xfId="20797" xr:uid="{8132F8A2-04C7-46EC-B37F-8C4C73AF5FD7}"/>
    <cellStyle name="Migliaia 24 4 2" xfId="20798" xr:uid="{B0BE71D8-DE18-425F-8290-3090AB315CB5}"/>
    <cellStyle name="Migliaia 24 4 2 2" xfId="22125" xr:uid="{EFCD720E-9018-472A-B25A-5382634037B8}"/>
    <cellStyle name="Migliaia 24 4 2 3" xfId="23490" xr:uid="{2B3F89CF-4468-464D-8CA4-1486F26697D8}"/>
    <cellStyle name="Migliaia 24 4 2 4" xfId="25574" xr:uid="{91016D9C-1CCC-47A1-8F46-B26C81D86337}"/>
    <cellStyle name="Migliaia 24 4 2 5" xfId="26519" xr:uid="{CCAD24D4-4DC7-48A0-9D18-79DF9E28781E}"/>
    <cellStyle name="Migliaia 24 4 2 6" xfId="24600" xr:uid="{0A2328E8-06C9-4118-A128-8F58E95B2C5A}"/>
    <cellStyle name="Migliaia 24 4 3" xfId="22124" xr:uid="{137C477B-2D8A-406D-AC82-DD47C1D2A5CD}"/>
    <cellStyle name="Migliaia 24 4 4" xfId="23491" xr:uid="{4DDC3C9D-E8BF-4C6F-B4D6-991F315F9B23}"/>
    <cellStyle name="Migliaia 24 4 5" xfId="25573" xr:uid="{351FFC98-A5BD-42BE-8C0E-2A10B3070233}"/>
    <cellStyle name="Migliaia 24 4 6" xfId="26518" xr:uid="{111E1D1C-B919-4992-83CB-CF848B610D12}"/>
    <cellStyle name="Migliaia 24 4 7" xfId="24599" xr:uid="{75599729-DF18-4F15-82CC-95D554924BA1}"/>
    <cellStyle name="Migliaia 24 5" xfId="20799" xr:uid="{9E34E3FC-A37E-4C14-89D1-DA829B1A700E}"/>
    <cellStyle name="Migliaia 24 5 2" xfId="23492" xr:uid="{F53CD49E-CDDC-42D5-85FE-0A4F53429C54}"/>
    <cellStyle name="Migliaia 24 5 3" xfId="25575" xr:uid="{9BB90748-F69B-4A16-A85F-90BE05675056}"/>
    <cellStyle name="Migliaia 24 5 4" xfId="26520" xr:uid="{71377582-24CB-40B6-8F82-91AAA5CB0838}"/>
    <cellStyle name="Migliaia 24 5 5" xfId="24601" xr:uid="{D0E1F1AB-0D77-4FBF-9646-05FD44FE84FF}"/>
    <cellStyle name="Migliaia 24 6" xfId="23493" xr:uid="{8D322C34-1D79-42CB-B32A-2F64E66B0FFD}"/>
    <cellStyle name="Migliaia 24 7" xfId="25567" xr:uid="{E05A756B-B67C-4EDE-BCA2-68FD761139DC}"/>
    <cellStyle name="Migliaia 24 8" xfId="26512" xr:uid="{AE4E93BE-3878-4D22-BC29-E7E8658B8841}"/>
    <cellStyle name="Migliaia 24 9" xfId="24593" xr:uid="{0C0B8525-522B-4B76-9304-35C7EBD1D959}"/>
    <cellStyle name="Migliaia 25" xfId="19913" xr:uid="{673F3870-8395-40C7-9E38-31DF86F7EDFD}"/>
    <cellStyle name="Migliaia 25 2" xfId="20252" xr:uid="{BDCD72ED-B4F3-4F96-8660-411C55944C28}"/>
    <cellStyle name="Migliaia 25 2 2" xfId="22126" xr:uid="{CBC3604A-52E3-471C-8CBF-12C81B990BE1}"/>
    <cellStyle name="Migliaia 25 2 2 2" xfId="23494" xr:uid="{E0FE459D-ED74-4B9F-A48B-38881289C415}"/>
    <cellStyle name="Migliaia 25 2 2 3" xfId="25578" xr:uid="{F2CDCA54-7D2E-498C-8B1E-6DBEE8FD5CEE}"/>
    <cellStyle name="Migliaia 25 2 2 4" xfId="26523" xr:uid="{02131089-B410-4963-AA34-ECF102D3E521}"/>
    <cellStyle name="Migliaia 25 2 2 5" xfId="24604" xr:uid="{4279FEDA-463B-4FDA-AD11-EB01E74EE212}"/>
    <cellStyle name="Migliaia 25 2 3" xfId="23495" xr:uid="{1B00685E-7DE0-44E9-8698-F0446A6DEDDC}"/>
    <cellStyle name="Migliaia 25 2 4" xfId="25577" xr:uid="{4E9CF6C5-993F-4AB1-A55A-BAD3E65D6393}"/>
    <cellStyle name="Migliaia 25 2 5" xfId="26522" xr:uid="{24A43D85-21EC-4FC0-8D55-209EB7E11904}"/>
    <cellStyle name="Migliaia 25 2 6" xfId="24603" xr:uid="{C36CF97D-6A50-4B11-838A-068FA875D6B8}"/>
    <cellStyle name="Migliaia 25 3" xfId="20800" xr:uid="{096B8D30-07FE-4833-902E-C9C069884B8D}"/>
    <cellStyle name="Migliaia 25 3 2" xfId="20801" xr:uid="{B5391394-5514-4CEC-A564-334A18378CB4}"/>
    <cellStyle name="Migliaia 25 3 2 2" xfId="23496" xr:uid="{5BF7870B-CEE0-4338-88AF-C8C7455E1DEB}"/>
    <cellStyle name="Migliaia 25 3 2 2 2" xfId="25581" xr:uid="{D4301237-D1A1-41BE-A841-73D07C3B0538}"/>
    <cellStyle name="Migliaia 25 3 2 2 3" xfId="26526" xr:uid="{1C33E8AA-C2F7-4EB3-8D52-54227DD5BFE2}"/>
    <cellStyle name="Migliaia 25 3 2 2 4" xfId="24607" xr:uid="{6154B049-7188-4174-AFF1-D349D5A0998F}"/>
    <cellStyle name="Migliaia 25 3 2 3" xfId="23497" xr:uid="{BA6E179C-5D77-4747-8D4E-8F845B03DFE1}"/>
    <cellStyle name="Migliaia 25 3 2 4" xfId="25580" xr:uid="{FA326112-8D45-405A-A30F-3D4508AEF9FB}"/>
    <cellStyle name="Migliaia 25 3 2 5" xfId="26525" xr:uid="{E5BA8293-60A4-4795-844B-6309FCE3F392}"/>
    <cellStyle name="Migliaia 25 3 2 6" xfId="24606" xr:uid="{D1EEF066-3A7F-4480-A353-3A2A5F6F6303}"/>
    <cellStyle name="Migliaia 25 3 3" xfId="20802" xr:uid="{7F72DEEF-E90C-45EC-9B07-07C55B0640DD}"/>
    <cellStyle name="Migliaia 25 3 3 2" xfId="22128" xr:uid="{49AC0B8B-41A6-4721-B4B0-467692F278CF}"/>
    <cellStyle name="Migliaia 25 3 4" xfId="22127" xr:uid="{BB70CD55-1C64-46C3-83F9-46830000F526}"/>
    <cellStyle name="Migliaia 25 3 5" xfId="23498" xr:uid="{C0201D03-5F96-4D2E-94DD-3987FEDB3D97}"/>
    <cellStyle name="Migliaia 25 3 6" xfId="25579" xr:uid="{1E11C44E-CE74-4092-818B-7F7D40776ED8}"/>
    <cellStyle name="Migliaia 25 3 7" xfId="26524" xr:uid="{84C7FE69-D8D3-4B50-80AB-F4F6718EB6EF}"/>
    <cellStyle name="Migliaia 25 3 8" xfId="24605" xr:uid="{3890A8B0-6047-4B6C-B5EC-83BCA1125D98}"/>
    <cellStyle name="Migliaia 25 4" xfId="20803" xr:uid="{B18C74C5-2A35-48FF-97F3-F061461DAAF5}"/>
    <cellStyle name="Migliaia 25 4 2" xfId="20804" xr:uid="{0E11EBB4-D586-4B56-905A-4ADDBA104F7C}"/>
    <cellStyle name="Migliaia 25 4 2 2" xfId="22130" xr:uid="{8070DF1E-A645-44EE-9DCE-57BA48A575BD}"/>
    <cellStyle name="Migliaia 25 4 2 3" xfId="23499" xr:uid="{FED9750A-095F-4C50-A7FE-958D7AA53C59}"/>
    <cellStyle name="Migliaia 25 4 2 4" xfId="25583" xr:uid="{C3244CB6-E52C-4A7A-9925-91A305D31157}"/>
    <cellStyle name="Migliaia 25 4 2 5" xfId="26528" xr:uid="{EC375583-B43A-458B-87A8-6B75C299844C}"/>
    <cellStyle name="Migliaia 25 4 2 6" xfId="24609" xr:uid="{618CFAFB-4038-4E6D-A857-B14AB31BDE80}"/>
    <cellStyle name="Migliaia 25 4 3" xfId="22129" xr:uid="{4048F020-A861-4A91-9BEA-1C7EACBF3088}"/>
    <cellStyle name="Migliaia 25 4 4" xfId="23500" xr:uid="{D685007E-558E-47EF-9183-D0AD1A6692AE}"/>
    <cellStyle name="Migliaia 25 4 5" xfId="25582" xr:uid="{77131A8C-D157-4B13-9ADC-91CAC7BD1096}"/>
    <cellStyle name="Migliaia 25 4 6" xfId="26527" xr:uid="{DF8BCB47-F04A-48D9-9273-FBEBE4E46384}"/>
    <cellStyle name="Migliaia 25 4 7" xfId="24608" xr:uid="{9095B9B0-093F-4ED6-B428-EF0CEFAC9B2B}"/>
    <cellStyle name="Migliaia 25 5" xfId="20805" xr:uid="{FC04A303-9B43-4145-80A5-8A90A955DE24}"/>
    <cellStyle name="Migliaia 25 5 2" xfId="23501" xr:uid="{DD33F9E0-232F-43B7-A02A-AB49E6F73CA8}"/>
    <cellStyle name="Migliaia 25 5 3" xfId="25584" xr:uid="{9ACD6F42-3B38-4C7A-BB4F-EA4ED7340833}"/>
    <cellStyle name="Migliaia 25 5 4" xfId="26529" xr:uid="{B375FC05-F1C6-419E-BA19-85DCA3E660E4}"/>
    <cellStyle name="Migliaia 25 5 5" xfId="24610" xr:uid="{EC67EE65-4570-49EA-AC1A-0E4B48614526}"/>
    <cellStyle name="Migliaia 25 6" xfId="23502" xr:uid="{AE610441-3353-428B-8DB2-7198CBD88E25}"/>
    <cellStyle name="Migliaia 25 7" xfId="25576" xr:uid="{579FDB67-EC7B-4DAD-BFDA-D471ED59F23B}"/>
    <cellStyle name="Migliaia 25 8" xfId="26521" xr:uid="{612C3129-4B97-4764-A1E6-BE4C97E11486}"/>
    <cellStyle name="Migliaia 25 9" xfId="24602" xr:uid="{1D7E7B0C-80EB-4645-846C-19064B95D375}"/>
    <cellStyle name="Migliaia 26" xfId="19914" xr:uid="{C1511EE9-6606-4D04-BD0E-167760A16FE6}"/>
    <cellStyle name="Migliaia 26 2" xfId="20253" xr:uid="{60201031-1108-4FFF-BC56-169F38680766}"/>
    <cellStyle name="Migliaia 26 2 2" xfId="22131" xr:uid="{7D532241-531F-4397-992A-B28F4FA33002}"/>
    <cellStyle name="Migliaia 26 2 2 2" xfId="23503" xr:uid="{C4FDCF7E-D329-4FFE-847A-38E507B2594C}"/>
    <cellStyle name="Migliaia 26 2 2 3" xfId="25587" xr:uid="{C6B071E6-0822-43BA-804F-D972B78C42D5}"/>
    <cellStyle name="Migliaia 26 2 2 4" xfId="26532" xr:uid="{304AFFD3-6B4B-4E81-8A7F-CB2E6795FD5D}"/>
    <cellStyle name="Migliaia 26 2 2 5" xfId="24613" xr:uid="{8DB35F6B-BB28-4ABB-8B9F-D9D3E08D8C92}"/>
    <cellStyle name="Migliaia 26 2 3" xfId="23504" xr:uid="{F4EF39FE-9DCD-4BB2-83DD-A77DA4E21396}"/>
    <cellStyle name="Migliaia 26 2 4" xfId="25586" xr:uid="{82B9471B-7480-4D1A-B013-76F43BB543AB}"/>
    <cellStyle name="Migliaia 26 2 5" xfId="26531" xr:uid="{0001BB11-C657-49AB-8946-A831C8CEEED3}"/>
    <cellStyle name="Migliaia 26 2 6" xfId="24612" xr:uid="{1CF79694-4D1C-4996-9F77-F17CB88D5B5E}"/>
    <cellStyle name="Migliaia 26 3" xfId="20806" xr:uid="{A100F2FF-1EFF-484E-A0B7-117E831632D5}"/>
    <cellStyle name="Migliaia 26 3 2" xfId="20807" xr:uid="{8F671594-D106-49C4-90D9-2D520FC652EE}"/>
    <cellStyle name="Migliaia 26 3 2 2" xfId="23505" xr:uid="{4AFA234C-8F4E-45F4-B2CF-4F915BEA57C4}"/>
    <cellStyle name="Migliaia 26 3 2 2 2" xfId="25590" xr:uid="{9B62E4A9-97B5-425D-B097-7847507D55BD}"/>
    <cellStyle name="Migliaia 26 3 2 2 3" xfId="26535" xr:uid="{8B41BC42-88F9-41FD-9857-C6EB1B148E82}"/>
    <cellStyle name="Migliaia 26 3 2 2 4" xfId="24616" xr:uid="{A8C2DDA8-6245-4395-9B9C-8074072274B8}"/>
    <cellStyle name="Migliaia 26 3 2 3" xfId="23506" xr:uid="{8281FEA0-B3C4-40B3-A6D8-5E3ED711B807}"/>
    <cellStyle name="Migliaia 26 3 2 4" xfId="25589" xr:uid="{28CA43AC-3209-43C3-BADD-6F6FF791443C}"/>
    <cellStyle name="Migliaia 26 3 2 5" xfId="26534" xr:uid="{E876B776-3845-4642-A130-5674FD5989FE}"/>
    <cellStyle name="Migliaia 26 3 2 6" xfId="24615" xr:uid="{8397AD61-50AF-4294-B907-463419A492F0}"/>
    <cellStyle name="Migliaia 26 3 3" xfId="20808" xr:uid="{BA728CDC-A153-4902-BC29-F3C0579886EA}"/>
    <cellStyle name="Migliaia 26 3 3 2" xfId="22133" xr:uid="{F8CBDD10-4767-4A1B-93B8-8FE4367EE970}"/>
    <cellStyle name="Migliaia 26 3 4" xfId="22132" xr:uid="{EC6B436D-2351-4BAC-A83E-7570F629704C}"/>
    <cellStyle name="Migliaia 26 3 5" xfId="23507" xr:uid="{90632EC5-79EC-4266-9AB7-1D6710C1C48A}"/>
    <cellStyle name="Migliaia 26 3 6" xfId="25588" xr:uid="{AAE344BB-633E-4310-875D-994CF8646941}"/>
    <cellStyle name="Migliaia 26 3 7" xfId="26533" xr:uid="{C34A8AC2-330E-4071-9AE6-01C82947CC6C}"/>
    <cellStyle name="Migliaia 26 3 8" xfId="24614" xr:uid="{4DBF851C-7976-4226-A4C2-9B5ECAA07F57}"/>
    <cellStyle name="Migliaia 26 4" xfId="20809" xr:uid="{D3F1F696-15E6-4B15-A880-C616E3CCB534}"/>
    <cellStyle name="Migliaia 26 4 2" xfId="20810" xr:uid="{33C3B418-828D-4556-B512-032AB92DA0B6}"/>
    <cellStyle name="Migliaia 26 4 2 2" xfId="22135" xr:uid="{5BA786A1-5A91-4CAA-962E-1F5760A60D1D}"/>
    <cellStyle name="Migliaia 26 4 2 3" xfId="23508" xr:uid="{8433976E-9638-4F27-BA0E-ADF2C491F6A4}"/>
    <cellStyle name="Migliaia 26 4 2 4" xfId="25592" xr:uid="{D57CDD3A-D07C-4609-9946-8959B332A3B7}"/>
    <cellStyle name="Migliaia 26 4 2 5" xfId="26537" xr:uid="{B5C60842-B760-4491-9436-7EBC76C43585}"/>
    <cellStyle name="Migliaia 26 4 2 6" xfId="24618" xr:uid="{4D15E05C-EAE8-40BC-ADF6-2355EE793C6C}"/>
    <cellStyle name="Migliaia 26 4 3" xfId="22134" xr:uid="{3667AA36-0F3E-43FD-82CF-A0F08B45722B}"/>
    <cellStyle name="Migliaia 26 4 4" xfId="23509" xr:uid="{D559E8CC-9107-4FFD-9C89-6D25B12AA80B}"/>
    <cellStyle name="Migliaia 26 4 5" xfId="25591" xr:uid="{FEF1CCE3-8EAF-4447-BEF2-DB940354E07F}"/>
    <cellStyle name="Migliaia 26 4 6" xfId="26536" xr:uid="{49340CCD-40A7-4FE8-9C68-22E736C5FE91}"/>
    <cellStyle name="Migliaia 26 4 7" xfId="24617" xr:uid="{A205329B-6100-4BA8-9750-DE36AD39B5D9}"/>
    <cellStyle name="Migliaia 26 5" xfId="20811" xr:uid="{BDD37657-7DE7-4071-9A58-1004BEB6A6E9}"/>
    <cellStyle name="Migliaia 26 5 2" xfId="23510" xr:uid="{68D5AAB6-C9AB-47B5-93E8-4584B3046BE1}"/>
    <cellStyle name="Migliaia 26 5 3" xfId="25593" xr:uid="{CD1CBEF7-90E5-4B18-9753-E253BCC50B13}"/>
    <cellStyle name="Migliaia 26 5 4" xfId="26538" xr:uid="{25232526-0D22-4C18-A4D6-3849938B81A9}"/>
    <cellStyle name="Migliaia 26 5 5" xfId="24619" xr:uid="{075FC15F-3622-48FB-A510-FCF121216368}"/>
    <cellStyle name="Migliaia 26 6" xfId="23511" xr:uid="{864CA2A1-1C28-420E-A7F6-FB7D0E12D144}"/>
    <cellStyle name="Migliaia 26 7" xfId="25585" xr:uid="{7464E96D-F93D-4AF1-BEE7-6547ADCCE871}"/>
    <cellStyle name="Migliaia 26 8" xfId="26530" xr:uid="{832AF7B0-BB11-4958-96AC-5C8B89692234}"/>
    <cellStyle name="Migliaia 26 9" xfId="24611" xr:uid="{1E6364E4-DEE1-4DA9-B9F4-CBB1965491B6}"/>
    <cellStyle name="Migliaia 27" xfId="19915" xr:uid="{5F3EF208-785D-4353-9876-F7BFABA356B3}"/>
    <cellStyle name="Migliaia 27 2" xfId="20254" xr:uid="{DF976ED5-DAA5-4CEF-BDB0-4294A743AEFD}"/>
    <cellStyle name="Migliaia 27 2 2" xfId="22136" xr:uid="{41139DC6-603D-4E85-BF3B-E9B4F0367C18}"/>
    <cellStyle name="Migliaia 27 2 2 2" xfId="23512" xr:uid="{7501F620-4E35-4ED4-8F61-5B9E927CC4AE}"/>
    <cellStyle name="Migliaia 27 2 2 3" xfId="25596" xr:uid="{3C4BC628-94F6-4608-943C-B7DC05622B27}"/>
    <cellStyle name="Migliaia 27 2 2 4" xfId="26541" xr:uid="{E053A54B-A6D1-417C-AA95-6F9F715CD5BD}"/>
    <cellStyle name="Migliaia 27 2 2 5" xfId="24622" xr:uid="{53250B26-2BC5-4045-8888-99474156B2EC}"/>
    <cellStyle name="Migliaia 27 2 3" xfId="23513" xr:uid="{6047B0D3-C15E-49F1-8FD3-8084E7105DBC}"/>
    <cellStyle name="Migliaia 27 2 4" xfId="25595" xr:uid="{7FBFE4CC-4D47-4A3E-973C-A5C140343F7F}"/>
    <cellStyle name="Migliaia 27 2 5" xfId="26540" xr:uid="{01E95D88-C97A-427F-B338-CD1D22C2C35D}"/>
    <cellStyle name="Migliaia 27 2 6" xfId="24621" xr:uid="{AD291554-C9BE-4FFC-BB8A-999C86F3A3A9}"/>
    <cellStyle name="Migliaia 27 3" xfId="20812" xr:uid="{8AD0F3B0-0A01-4B5A-BAD9-D1554E28FFED}"/>
    <cellStyle name="Migliaia 27 3 2" xfId="20813" xr:uid="{C2487B62-99F7-4F89-912D-FDAE0D1B155C}"/>
    <cellStyle name="Migliaia 27 3 2 2" xfId="23514" xr:uid="{69F07DD1-05EB-460A-A08F-AA5B18F2B6AF}"/>
    <cellStyle name="Migliaia 27 3 2 2 2" xfId="25599" xr:uid="{A155011F-D46C-48F7-B434-E9B7FD338297}"/>
    <cellStyle name="Migliaia 27 3 2 2 3" xfId="26544" xr:uid="{15F9AEF8-7763-41FA-A362-D6BB76317554}"/>
    <cellStyle name="Migliaia 27 3 2 2 4" xfId="24625" xr:uid="{19546D8A-8CEC-4CA9-B2DC-AD2E34F6A2B2}"/>
    <cellStyle name="Migliaia 27 3 2 3" xfId="23515" xr:uid="{51A295B6-0B03-41F8-9626-EA1AD487C290}"/>
    <cellStyle name="Migliaia 27 3 2 4" xfId="25598" xr:uid="{42AF1FC6-2BBE-4134-B503-ED7A977374AC}"/>
    <cellStyle name="Migliaia 27 3 2 5" xfId="26543" xr:uid="{955A2E84-1DCE-4973-BFF6-D353EACA61F8}"/>
    <cellStyle name="Migliaia 27 3 2 6" xfId="24624" xr:uid="{6F4EEDB6-AA8B-4ECA-AE80-E2E589207F25}"/>
    <cellStyle name="Migliaia 27 3 3" xfId="20814" xr:uid="{2C432CD6-A435-47BE-AF91-ACA5036AFB0E}"/>
    <cellStyle name="Migliaia 27 3 3 2" xfId="22138" xr:uid="{180AEE3E-A9C4-4DEE-9ED7-02EA1B2973BC}"/>
    <cellStyle name="Migliaia 27 3 4" xfId="22137" xr:uid="{98421B7D-8D77-4119-94F1-4441089ED2F9}"/>
    <cellStyle name="Migliaia 27 3 5" xfId="23516" xr:uid="{93C5E182-9C20-4922-8722-AA99CD9B7247}"/>
    <cellStyle name="Migliaia 27 3 6" xfId="25597" xr:uid="{EEE71628-D680-44AB-AEE3-86457EE67F97}"/>
    <cellStyle name="Migliaia 27 3 7" xfId="26542" xr:uid="{080B79EC-77DB-4F75-9B7B-43D347BCF4D0}"/>
    <cellStyle name="Migliaia 27 3 8" xfId="24623" xr:uid="{CAD26345-30B7-4A13-83C4-29395FA65BDB}"/>
    <cellStyle name="Migliaia 27 4" xfId="20815" xr:uid="{E152BBEF-B8F9-4288-AF5F-E5EDAF9D7579}"/>
    <cellStyle name="Migliaia 27 4 2" xfId="20816" xr:uid="{558CADCB-AD4C-4050-BC36-88CAD5A0D690}"/>
    <cellStyle name="Migliaia 27 4 2 2" xfId="22140" xr:uid="{DF2C8AA9-A2D3-401D-9A9F-2AAFDBD23958}"/>
    <cellStyle name="Migliaia 27 4 2 3" xfId="23517" xr:uid="{AAA7ACB0-09AB-4B0F-93E5-0764D2E77544}"/>
    <cellStyle name="Migliaia 27 4 2 4" xfId="25601" xr:uid="{F7909FD7-C9FF-4E5E-BC9E-95A53174DFC0}"/>
    <cellStyle name="Migliaia 27 4 2 5" xfId="26546" xr:uid="{CA2DAB7B-0D2F-48D2-9A9F-B40764E1775F}"/>
    <cellStyle name="Migliaia 27 4 2 6" xfId="24627" xr:uid="{37F65320-F4C6-4BFE-8611-0DB1C4671343}"/>
    <cellStyle name="Migliaia 27 4 3" xfId="22139" xr:uid="{A4ADC5C2-01FB-4368-931A-B8CF55868A67}"/>
    <cellStyle name="Migliaia 27 4 4" xfId="23518" xr:uid="{C2656156-A73A-442E-B076-6F033A0C9FF6}"/>
    <cellStyle name="Migliaia 27 4 5" xfId="25600" xr:uid="{137836D5-F5EF-45C2-B25B-02EE055156F3}"/>
    <cellStyle name="Migliaia 27 4 6" xfId="26545" xr:uid="{72AE16E6-7817-458F-8BD4-730998332B8B}"/>
    <cellStyle name="Migliaia 27 4 7" xfId="24626" xr:uid="{F473FB78-2AA1-4F26-A151-A92EFB5DBCE3}"/>
    <cellStyle name="Migliaia 27 5" xfId="20817" xr:uid="{71FA8F43-8CD9-456E-86B7-4EF412C89A78}"/>
    <cellStyle name="Migliaia 27 5 2" xfId="23519" xr:uid="{7551BD6C-FA13-4E0E-8D1F-A22E2120EC8A}"/>
    <cellStyle name="Migliaia 27 5 3" xfId="25602" xr:uid="{F6D2EF29-3F03-45DF-A396-B31B46129AD6}"/>
    <cellStyle name="Migliaia 27 5 4" xfId="26547" xr:uid="{D1442CC8-FDC0-448D-BA91-BB8B0BA105D3}"/>
    <cellStyle name="Migliaia 27 5 5" xfId="24628" xr:uid="{BA3CC3AD-8054-4D39-9AA7-914A55C96892}"/>
    <cellStyle name="Migliaia 27 6" xfId="23520" xr:uid="{F6994887-720E-44F1-BA77-52DEAEA8D488}"/>
    <cellStyle name="Migliaia 27 7" xfId="25594" xr:uid="{2FD9B5E0-FCDF-4CDE-A28B-9EFB97F4B746}"/>
    <cellStyle name="Migliaia 27 8" xfId="26539" xr:uid="{C1F5CD19-12BC-4769-A105-2530B2857EE1}"/>
    <cellStyle name="Migliaia 27 9" xfId="24620" xr:uid="{5628CB61-7277-44D2-9653-255929493D55}"/>
    <cellStyle name="Migliaia 28" xfId="19916" xr:uid="{5527E72B-1714-4F06-8314-FD150ABE5180}"/>
    <cellStyle name="Migliaia 28 2" xfId="20255" xr:uid="{A36BCC8C-F452-4E5E-8245-798D57C492DB}"/>
    <cellStyle name="Migliaia 28 2 2" xfId="22141" xr:uid="{AF5D3FCF-ADB5-4733-8B77-533540CA35E7}"/>
    <cellStyle name="Migliaia 28 2 2 2" xfId="23521" xr:uid="{C3044DE8-78FD-44ED-9378-05CE7A6FF48F}"/>
    <cellStyle name="Migliaia 28 2 2 3" xfId="25605" xr:uid="{103309EE-2F05-4035-AD96-4BAB4877DCF4}"/>
    <cellStyle name="Migliaia 28 2 2 4" xfId="26550" xr:uid="{E3F7933A-E0F9-4E41-8F63-EAE853B61B52}"/>
    <cellStyle name="Migliaia 28 2 2 5" xfId="24631" xr:uid="{DA7AE116-E871-4E43-8F0B-DE66EE2E2A57}"/>
    <cellStyle name="Migliaia 28 2 3" xfId="23522" xr:uid="{A94DD0E3-9838-428C-8708-27D8CDE4BF30}"/>
    <cellStyle name="Migliaia 28 2 4" xfId="25604" xr:uid="{CB81B4C2-0E93-46A5-8A8F-D2E8B476B632}"/>
    <cellStyle name="Migliaia 28 2 5" xfId="26549" xr:uid="{96D02268-5C5A-4F8B-94A9-E5958D27DBA9}"/>
    <cellStyle name="Migliaia 28 2 6" xfId="24630" xr:uid="{A74F7B15-F6F4-4C0C-B5E3-D44496C6BDE8}"/>
    <cellStyle name="Migliaia 28 3" xfId="20818" xr:uid="{9B84239B-A1DB-40A6-9B28-5B85220B9C26}"/>
    <cellStyle name="Migliaia 28 3 2" xfId="20819" xr:uid="{FEF0CA11-12E2-41CD-9340-5B73F7F2CE37}"/>
    <cellStyle name="Migliaia 28 3 2 2" xfId="23523" xr:uid="{D963D06C-AE8F-467B-9F2A-2C43B86FD77F}"/>
    <cellStyle name="Migliaia 28 3 2 2 2" xfId="25608" xr:uid="{FF784A08-02ED-4FBF-94F5-04EDEC353BAF}"/>
    <cellStyle name="Migliaia 28 3 2 2 3" xfId="26553" xr:uid="{96273BBB-A941-4AB7-9765-EBDAC519083C}"/>
    <cellStyle name="Migliaia 28 3 2 2 4" xfId="24634" xr:uid="{B7EC07D3-E068-400F-932C-97E1E56D5E20}"/>
    <cellStyle name="Migliaia 28 3 2 3" xfId="23524" xr:uid="{91744308-B54C-4E6D-BCF0-EA76E54FEDB9}"/>
    <cellStyle name="Migliaia 28 3 2 4" xfId="25607" xr:uid="{A5CB8F01-BA5F-4718-89D6-D6E7B99AAB9A}"/>
    <cellStyle name="Migliaia 28 3 2 5" xfId="26552" xr:uid="{19237F0C-280F-4119-B4B9-EF0D389149B2}"/>
    <cellStyle name="Migliaia 28 3 2 6" xfId="24633" xr:uid="{517FAFC2-0014-4D11-A6FE-FC47A81D2032}"/>
    <cellStyle name="Migliaia 28 3 3" xfId="20820" xr:uid="{430AF305-4D2D-46E4-ABFD-1E70EA422D68}"/>
    <cellStyle name="Migliaia 28 3 3 2" xfId="22143" xr:uid="{36048A93-C49F-49AB-B025-B43588DED1E1}"/>
    <cellStyle name="Migliaia 28 3 4" xfId="22142" xr:uid="{EDAC6A00-7B8B-4E04-AC91-067A375F46A1}"/>
    <cellStyle name="Migliaia 28 3 5" xfId="23525" xr:uid="{242E91BC-D1E3-4A8A-983F-9E8BFD8C8C75}"/>
    <cellStyle name="Migliaia 28 3 6" xfId="25606" xr:uid="{580D25F2-7092-4146-B2E7-3585E19F3EF8}"/>
    <cellStyle name="Migliaia 28 3 7" xfId="26551" xr:uid="{C87629F3-8ED2-4452-9143-FAF8A0F9A87E}"/>
    <cellStyle name="Migliaia 28 3 8" xfId="24632" xr:uid="{E866D9CE-61CF-4214-A748-46F5C4853D21}"/>
    <cellStyle name="Migliaia 28 4" xfId="20821" xr:uid="{A712CC84-67D5-41FC-988A-16743994A8ED}"/>
    <cellStyle name="Migliaia 28 4 2" xfId="20822" xr:uid="{FEB80308-6F60-44CE-BAD1-8092FEE58DBB}"/>
    <cellStyle name="Migliaia 28 4 2 2" xfId="22145" xr:uid="{3486166C-2FB3-48E8-B5D4-FEA2904DE3A8}"/>
    <cellStyle name="Migliaia 28 4 2 3" xfId="23526" xr:uid="{56DC894E-96FD-4AD7-BFFA-56508EE09D41}"/>
    <cellStyle name="Migliaia 28 4 2 4" xfId="25610" xr:uid="{67D40179-29BC-4E5C-A041-9D7F1C3D9D08}"/>
    <cellStyle name="Migliaia 28 4 2 5" xfId="26555" xr:uid="{125D382E-A43D-44AB-8B49-D6D51D16FD70}"/>
    <cellStyle name="Migliaia 28 4 2 6" xfId="24636" xr:uid="{1C665A60-56AC-4B10-9AEF-3B625DCD9146}"/>
    <cellStyle name="Migliaia 28 4 3" xfId="22144" xr:uid="{BD5D8AA3-9325-4184-854F-B239B339DD74}"/>
    <cellStyle name="Migliaia 28 4 4" xfId="23527" xr:uid="{324898AF-DC3D-4666-97E5-C6C8488432B7}"/>
    <cellStyle name="Migliaia 28 4 5" xfId="25609" xr:uid="{F65E2F93-5978-42AA-A6BC-99F9FD54357A}"/>
    <cellStyle name="Migliaia 28 4 6" xfId="26554" xr:uid="{8229CD8E-1393-4E7F-95E3-776D741A82D9}"/>
    <cellStyle name="Migliaia 28 4 7" xfId="24635" xr:uid="{563CF6AE-4DD0-468A-AEEE-4C5EEE6B6590}"/>
    <cellStyle name="Migliaia 28 5" xfId="20823" xr:uid="{52A29819-0CD7-406E-BD5E-CDDC673740B9}"/>
    <cellStyle name="Migliaia 28 5 2" xfId="23528" xr:uid="{2CD216FA-6290-4223-A3F2-195C6BE27707}"/>
    <cellStyle name="Migliaia 28 5 3" xfId="25611" xr:uid="{7D30701C-E296-415F-9A25-BEFAD91A5EA2}"/>
    <cellStyle name="Migliaia 28 5 4" xfId="26556" xr:uid="{5D52BEE6-555A-4DD6-B9ED-8155CAA068D0}"/>
    <cellStyle name="Migliaia 28 5 5" xfId="24637" xr:uid="{B2C8C3F9-5B99-480F-AF50-3BC7743B6C6B}"/>
    <cellStyle name="Migliaia 28 6" xfId="23529" xr:uid="{B6BBC1CE-C293-4C9F-83AF-EC25D109BA67}"/>
    <cellStyle name="Migliaia 28 7" xfId="25603" xr:uid="{D3C99E29-AE7E-4AE9-A35A-B382C3C9C955}"/>
    <cellStyle name="Migliaia 28 8" xfId="26548" xr:uid="{0311041A-D66D-471B-B0B1-8DF4ABE01B7B}"/>
    <cellStyle name="Migliaia 28 9" xfId="24629" xr:uid="{D63F643A-AAE5-45AD-B500-3EA078EA3AF9}"/>
    <cellStyle name="Migliaia 29" xfId="19917" xr:uid="{8515C65A-AE9A-49F2-A873-76EE42264774}"/>
    <cellStyle name="Migliaia 29 2" xfId="20256" xr:uid="{9910C991-2F7B-4E76-8F7C-D5168FA6839C}"/>
    <cellStyle name="Migliaia 29 2 2" xfId="22146" xr:uid="{7023598A-287B-418B-9325-12E690900DBE}"/>
    <cellStyle name="Migliaia 29 2 2 2" xfId="23530" xr:uid="{53670347-EEE3-4729-9F10-51B218320845}"/>
    <cellStyle name="Migliaia 29 2 2 3" xfId="25614" xr:uid="{D5C2C1A3-4FC6-457F-B6A7-7B84866A035D}"/>
    <cellStyle name="Migliaia 29 2 2 4" xfId="26559" xr:uid="{7B3420AB-3DF5-4D4B-B8DF-698B4AF727F3}"/>
    <cellStyle name="Migliaia 29 2 2 5" xfId="24640" xr:uid="{16C46E76-DEF2-4B31-9736-A5CFEC2CADEA}"/>
    <cellStyle name="Migliaia 29 2 3" xfId="23531" xr:uid="{B4C62B61-4DCA-4D7E-9D56-702AF501D872}"/>
    <cellStyle name="Migliaia 29 2 4" xfId="25613" xr:uid="{D4F05452-9CBB-4E10-BE5F-602E095E5C4D}"/>
    <cellStyle name="Migliaia 29 2 5" xfId="26558" xr:uid="{218A217C-8FA4-47CB-BD7A-70C9B0E97B3B}"/>
    <cellStyle name="Migliaia 29 2 6" xfId="24639" xr:uid="{65EEB77A-03C5-412C-BA1B-CD6721DE0D07}"/>
    <cellStyle name="Migliaia 29 3" xfId="20824" xr:uid="{3DB9214C-3A6D-4242-90A7-910079C703DA}"/>
    <cellStyle name="Migliaia 29 3 2" xfId="20825" xr:uid="{096F4FAC-25C3-4CDB-83E6-0F72A40A7BD7}"/>
    <cellStyle name="Migliaia 29 3 2 2" xfId="23532" xr:uid="{4EA10F97-7E18-4A75-B1B6-7716C9DC9D81}"/>
    <cellStyle name="Migliaia 29 3 2 2 2" xfId="25617" xr:uid="{8AAFF02D-CBEE-4B5F-B20A-99CF13B6380A}"/>
    <cellStyle name="Migliaia 29 3 2 2 3" xfId="26562" xr:uid="{CEAE4FE8-42E9-4122-8734-F0E909892135}"/>
    <cellStyle name="Migliaia 29 3 2 2 4" xfId="24643" xr:uid="{9F495304-8004-43F9-B117-EF612F230D15}"/>
    <cellStyle name="Migliaia 29 3 2 3" xfId="23533" xr:uid="{12E85837-D0C3-4AB6-AF79-1DE072F734FE}"/>
    <cellStyle name="Migliaia 29 3 2 4" xfId="25616" xr:uid="{7DC31849-F9A9-436E-B834-F28FAB71C65E}"/>
    <cellStyle name="Migliaia 29 3 2 5" xfId="26561" xr:uid="{162F3C4E-769B-4CA4-A52A-BA184C03CEFD}"/>
    <cellStyle name="Migliaia 29 3 2 6" xfId="24642" xr:uid="{83DF742A-FBDD-4C5D-918C-AD16D941D6E4}"/>
    <cellStyle name="Migliaia 29 3 3" xfId="20826" xr:uid="{D4E9249A-6756-4C59-9D3E-75A6286E6874}"/>
    <cellStyle name="Migliaia 29 3 3 2" xfId="22148" xr:uid="{FE782373-6697-45C5-942C-7BD9E5DFD5E5}"/>
    <cellStyle name="Migliaia 29 3 4" xfId="22147" xr:uid="{D3975C7E-5DD5-4418-B0F1-B37CD6CC7341}"/>
    <cellStyle name="Migliaia 29 3 5" xfId="23534" xr:uid="{767382FE-60C6-4757-8745-9A0E6E1C2553}"/>
    <cellStyle name="Migliaia 29 3 6" xfId="25615" xr:uid="{436E036C-5FEB-4D3F-91D5-A97E89AF4197}"/>
    <cellStyle name="Migliaia 29 3 7" xfId="26560" xr:uid="{BD298CAE-BFA3-4543-95C2-88B5137AFA9C}"/>
    <cellStyle name="Migliaia 29 3 8" xfId="24641" xr:uid="{7011E212-C6CB-45C6-9552-0279B4D55907}"/>
    <cellStyle name="Migliaia 29 4" xfId="20827" xr:uid="{BB5837C7-7BDF-4E32-8506-82C16124D81E}"/>
    <cellStyle name="Migliaia 29 4 2" xfId="20828" xr:uid="{333F72D6-4867-4F3D-BA7C-E77EE2DF0BBF}"/>
    <cellStyle name="Migliaia 29 4 2 2" xfId="22150" xr:uid="{D470FC36-E2C4-4714-A690-27C4835B6167}"/>
    <cellStyle name="Migliaia 29 4 2 3" xfId="23535" xr:uid="{0FABF259-D904-4BD2-8774-B7FA3A17505E}"/>
    <cellStyle name="Migliaia 29 4 2 4" xfId="25619" xr:uid="{D223DFBD-1875-49B9-808D-C73F96C965D7}"/>
    <cellStyle name="Migliaia 29 4 2 5" xfId="26564" xr:uid="{02237EA4-8FD7-4AC4-86F7-1F6371E55445}"/>
    <cellStyle name="Migliaia 29 4 2 6" xfId="24645" xr:uid="{931DB108-F841-4F57-8E23-E088202B6109}"/>
    <cellStyle name="Migliaia 29 4 3" xfId="22149" xr:uid="{335FF4F7-4C86-4A99-BB51-F071429BC1EB}"/>
    <cellStyle name="Migliaia 29 4 4" xfId="23536" xr:uid="{727C143A-72B5-4335-96F9-56A604B57502}"/>
    <cellStyle name="Migliaia 29 4 5" xfId="25618" xr:uid="{D03267D6-1085-4238-9DD1-67F173B2C2F3}"/>
    <cellStyle name="Migliaia 29 4 6" xfId="26563" xr:uid="{E3662AD8-15F5-4B16-89DE-090A9E1A831B}"/>
    <cellStyle name="Migliaia 29 4 7" xfId="24644" xr:uid="{FAB4B6DC-A8BD-4F47-81A1-3C8986B99E95}"/>
    <cellStyle name="Migliaia 29 5" xfId="20829" xr:uid="{1123BAAA-9845-4774-A197-AAB1E5A0EA10}"/>
    <cellStyle name="Migliaia 29 5 2" xfId="23537" xr:uid="{BF2FD854-91EA-41CA-B2E9-CB5397CC28AF}"/>
    <cellStyle name="Migliaia 29 5 3" xfId="25620" xr:uid="{F09DD84B-ACB9-40BB-9348-426ADCA8E002}"/>
    <cellStyle name="Migliaia 29 5 4" xfId="26565" xr:uid="{75AC9553-7210-4EDF-926E-BE1167759DEC}"/>
    <cellStyle name="Migliaia 29 5 5" xfId="24646" xr:uid="{6AA3959C-9C5C-459D-B315-0574772EB7A4}"/>
    <cellStyle name="Migliaia 29 6" xfId="23538" xr:uid="{035D4715-08E0-48A8-AAC0-841A28C45673}"/>
    <cellStyle name="Migliaia 29 7" xfId="25612" xr:uid="{82394C82-6756-48DA-824D-D47EFB069C6C}"/>
    <cellStyle name="Migliaia 29 8" xfId="26557" xr:uid="{13A2F0FC-7423-48C5-A58F-9E66BEAE8607}"/>
    <cellStyle name="Migliaia 29 9" xfId="24638" xr:uid="{85E1A0F5-EC41-4A2A-B1A1-5BD0BE81E2BB}"/>
    <cellStyle name="Migliaia 3" xfId="19918" xr:uid="{F2343D0E-8D05-43A4-9726-825A33850168}"/>
    <cellStyle name="Migliaia 3 2" xfId="20257" xr:uid="{DBD137C9-1B8C-4C1D-9C39-1CFF876E9ACA}"/>
    <cellStyle name="Migliaia 3 2 2" xfId="22151" xr:uid="{B7E69098-1E24-4349-8E09-7D9B275C6995}"/>
    <cellStyle name="Migliaia 3 2 2 2" xfId="23539" xr:uid="{389B83CB-EED8-47F2-9E46-AEC654891F1F}"/>
    <cellStyle name="Migliaia 3 2 2 3" xfId="25623" xr:uid="{A83512DE-2485-48AB-A7E3-C1D19A2E3070}"/>
    <cellStyle name="Migliaia 3 2 2 4" xfId="26568" xr:uid="{4D86AFEF-49B8-4A79-8331-2B95B27B79D2}"/>
    <cellStyle name="Migliaia 3 2 2 5" xfId="24649" xr:uid="{B803837F-E929-4E43-B8B8-1A059B651445}"/>
    <cellStyle name="Migliaia 3 2 3" xfId="23540" xr:uid="{B979F671-4FF2-4C89-BB6E-9878475B7D11}"/>
    <cellStyle name="Migliaia 3 2 4" xfId="25622" xr:uid="{930FE958-8B17-4888-8B48-AB9A10C99B67}"/>
    <cellStyle name="Migliaia 3 2 5" xfId="26567" xr:uid="{2ADAE694-9AEA-4269-998F-B3002D5698DA}"/>
    <cellStyle name="Migliaia 3 2 6" xfId="24648" xr:uid="{5DCDA1FC-C8C6-4947-ADAB-24D5CF7B1817}"/>
    <cellStyle name="Migliaia 3 3" xfId="20830" xr:uid="{678938AB-4F44-4921-AC51-751AE1A77A90}"/>
    <cellStyle name="Migliaia 3 3 2" xfId="20831" xr:uid="{1C7A9A3E-DDE3-4803-9E78-F15ED9DCE685}"/>
    <cellStyle name="Migliaia 3 3 2 2" xfId="23541" xr:uid="{33B64102-BA0D-436B-BDED-3A3CDB79A2C8}"/>
    <cellStyle name="Migliaia 3 3 2 2 2" xfId="25626" xr:uid="{E699CF75-8F67-4BC4-B826-475596F13DC1}"/>
    <cellStyle name="Migliaia 3 3 2 2 3" xfId="26571" xr:uid="{7211CA83-1FAD-4A28-A638-78D82E642B27}"/>
    <cellStyle name="Migliaia 3 3 2 2 4" xfId="24652" xr:uid="{D97C991B-FA45-40D7-B7D6-9322D7B50366}"/>
    <cellStyle name="Migliaia 3 3 2 3" xfId="23542" xr:uid="{15C59FC3-1A6F-4260-9ADF-F5C73CF0648A}"/>
    <cellStyle name="Migliaia 3 3 2 4" xfId="25625" xr:uid="{00F9FC4C-1AB9-4C8F-880C-12D8DDA3C020}"/>
    <cellStyle name="Migliaia 3 3 2 5" xfId="26570" xr:uid="{A2980323-5029-4070-ACFA-2E62AC923EE3}"/>
    <cellStyle name="Migliaia 3 3 2 6" xfId="24651" xr:uid="{413BA829-32D3-4B6E-BDF7-23AE95952766}"/>
    <cellStyle name="Migliaia 3 3 3" xfId="20832" xr:uid="{DAC83B5E-433A-4DDF-8A55-7E48211DFA53}"/>
    <cellStyle name="Migliaia 3 3 3 2" xfId="22153" xr:uid="{0B54E7A2-6F95-4BDE-A66A-FC20E2475FB2}"/>
    <cellStyle name="Migliaia 3 3 4" xfId="22152" xr:uid="{6C82DAE5-182F-426D-BE2F-695A326DF726}"/>
    <cellStyle name="Migliaia 3 3 5" xfId="23543" xr:uid="{4C769684-9F6B-4E2C-84EA-C8F1BE0C60C5}"/>
    <cellStyle name="Migliaia 3 3 6" xfId="25624" xr:uid="{2C319850-5936-47EE-BC61-A61DFB40A3FA}"/>
    <cellStyle name="Migliaia 3 3 7" xfId="26569" xr:uid="{A9AE2916-F8BF-4562-BFE3-E051980DD13F}"/>
    <cellStyle name="Migliaia 3 3 8" xfId="24650" xr:uid="{965FAE37-46F5-4685-9CE4-C538BBAD47B2}"/>
    <cellStyle name="Migliaia 3 4" xfId="20833" xr:uid="{71312468-816D-4105-BC55-1F4029830E32}"/>
    <cellStyle name="Migliaia 3 4 2" xfId="20834" xr:uid="{5FC66C7C-10B7-4049-BA4E-E81DE6853656}"/>
    <cellStyle name="Migliaia 3 4 2 2" xfId="22155" xr:uid="{633F670A-C2E4-405E-96EB-413263328E7A}"/>
    <cellStyle name="Migliaia 3 4 2 3" xfId="23544" xr:uid="{4E97CFC4-E17E-407A-8130-072659A5A483}"/>
    <cellStyle name="Migliaia 3 4 2 4" xfId="25628" xr:uid="{FFA993CC-075E-46A6-AE91-8D7F085E8D80}"/>
    <cellStyle name="Migliaia 3 4 2 5" xfId="26573" xr:uid="{9DDABFA7-0421-4BAF-AFEC-8062B5AC684B}"/>
    <cellStyle name="Migliaia 3 4 2 6" xfId="24654" xr:uid="{B49109D9-BA3C-48AE-95A3-7C7458C0BA60}"/>
    <cellStyle name="Migliaia 3 4 3" xfId="22154" xr:uid="{F468DC7B-E9E7-487F-997E-8211248DA983}"/>
    <cellStyle name="Migliaia 3 4 4" xfId="23545" xr:uid="{3E3643D8-265D-4539-BACD-BAA57F505AD5}"/>
    <cellStyle name="Migliaia 3 4 5" xfId="25627" xr:uid="{FA73F7A4-69F1-4508-BF7C-3783CD7C41A6}"/>
    <cellStyle name="Migliaia 3 4 6" xfId="26572" xr:uid="{1547C395-18B4-45A0-A139-3A7B3466AABF}"/>
    <cellStyle name="Migliaia 3 4 7" xfId="24653" xr:uid="{6876FB86-D90D-4935-91ED-39580012BEFE}"/>
    <cellStyle name="Migliaia 3 5" xfId="20835" xr:uid="{92CC9DF1-56E8-406C-8FAF-D53FC9A3634E}"/>
    <cellStyle name="Migliaia 3 5 2" xfId="23546" xr:uid="{61987D66-AD7F-41B8-B7FD-70E9370FEAAC}"/>
    <cellStyle name="Migliaia 3 5 3" xfId="25629" xr:uid="{01485D46-1A77-4DAA-8D8A-FEB732FDC449}"/>
    <cellStyle name="Migliaia 3 5 4" xfId="26574" xr:uid="{F9E07ABE-5E67-4F1A-8C0E-2F804417E855}"/>
    <cellStyle name="Migliaia 3 5 5" xfId="24655" xr:uid="{4B05C2C6-7A7D-4EE5-BE92-CB26C5DCE5F8}"/>
    <cellStyle name="Migliaia 3 6" xfId="23547" xr:uid="{18D768AD-6312-46BE-BC88-CD3394D92B39}"/>
    <cellStyle name="Migliaia 3 7" xfId="25621" xr:uid="{47A1F13A-7FB7-4FD1-9B57-CAF60DBAED4E}"/>
    <cellStyle name="Migliaia 3 8" xfId="26566" xr:uid="{BB1F78CF-D58E-4B36-9F14-994BD732EB22}"/>
    <cellStyle name="Migliaia 3 9" xfId="24647" xr:uid="{AFBF6A2D-D2D5-4EA2-8552-C151652691F4}"/>
    <cellStyle name="Migliaia 30" xfId="19919" xr:uid="{6665D808-39EB-4A49-B132-84912D46E64F}"/>
    <cellStyle name="Migliaia 30 2" xfId="20258" xr:uid="{DA992126-44A3-476E-99F0-40FC4B40F2B3}"/>
    <cellStyle name="Migliaia 30 2 2" xfId="22156" xr:uid="{DA3B4345-AA34-4705-A94B-C61E46FC1CE1}"/>
    <cellStyle name="Migliaia 30 2 2 2" xfId="23548" xr:uid="{B0B921C8-5363-441C-92DF-DDE6763FD55E}"/>
    <cellStyle name="Migliaia 30 2 2 3" xfId="25632" xr:uid="{AE02782E-E2DE-4F3E-B70D-45782EEABED2}"/>
    <cellStyle name="Migliaia 30 2 2 4" xfId="26577" xr:uid="{C7B696F8-34D5-4EAE-AC58-4BA6A2031A31}"/>
    <cellStyle name="Migliaia 30 2 2 5" xfId="24658" xr:uid="{9149CE14-0A6A-4AE9-B5F4-E6DD8FEABDBB}"/>
    <cellStyle name="Migliaia 30 2 3" xfId="23549" xr:uid="{CE415548-3A12-4EB5-9656-672FBE9B2EE7}"/>
    <cellStyle name="Migliaia 30 2 4" xfId="25631" xr:uid="{9BED103B-8609-4585-82A0-9B0797F099F9}"/>
    <cellStyle name="Migliaia 30 2 5" xfId="26576" xr:uid="{3FED87E5-6F88-49D7-ABB4-809D6A5D6457}"/>
    <cellStyle name="Migliaia 30 2 6" xfId="24657" xr:uid="{FB02AF76-7E37-42D8-A2AB-E4E6D18A6E4E}"/>
    <cellStyle name="Migliaia 30 3" xfId="20836" xr:uid="{C09F856E-040A-4655-B49F-288DA0845880}"/>
    <cellStyle name="Migliaia 30 3 2" xfId="20837" xr:uid="{92858D2B-39D0-4DBD-AFF4-555A2E61256E}"/>
    <cellStyle name="Migliaia 30 3 2 2" xfId="23550" xr:uid="{571E1E35-5DF9-4A69-9A73-77381BB659AA}"/>
    <cellStyle name="Migliaia 30 3 2 2 2" xfId="25635" xr:uid="{7315249F-1FDA-4B78-BD9A-71170A37916E}"/>
    <cellStyle name="Migliaia 30 3 2 2 3" xfId="26580" xr:uid="{52063B7B-E907-481D-B8BC-BB8B744DC56A}"/>
    <cellStyle name="Migliaia 30 3 2 2 4" xfId="24661" xr:uid="{DCBB4803-28C5-43CF-A87B-9DFA6B2F7730}"/>
    <cellStyle name="Migliaia 30 3 2 3" xfId="23551" xr:uid="{2A95087A-A381-4461-9ED8-AB8C640A7A49}"/>
    <cellStyle name="Migliaia 30 3 2 4" xfId="25634" xr:uid="{6F17AB3E-4A7D-4FE7-B7C6-CAA2DE765EE0}"/>
    <cellStyle name="Migliaia 30 3 2 5" xfId="26579" xr:uid="{9C641B79-EB51-4A54-AEFE-4E53C7497B2B}"/>
    <cellStyle name="Migliaia 30 3 2 6" xfId="24660" xr:uid="{B8E1D933-F894-49AF-96FF-F2D0C7A0C0D7}"/>
    <cellStyle name="Migliaia 30 3 3" xfId="20838" xr:uid="{6A9D6D6A-31E8-4256-AEE4-D4D124EDE83E}"/>
    <cellStyle name="Migliaia 30 3 3 2" xfId="22158" xr:uid="{C1FCCFBC-659F-491E-8591-B66CDA4E11CC}"/>
    <cellStyle name="Migliaia 30 3 4" xfId="22157" xr:uid="{255DB55D-9511-4180-B433-6BA35BAA3325}"/>
    <cellStyle name="Migliaia 30 3 5" xfId="23552" xr:uid="{EF218A78-CED6-4C1F-84C2-E280DA50EF01}"/>
    <cellStyle name="Migliaia 30 3 6" xfId="25633" xr:uid="{70BA544D-3769-47AC-A91F-3188B4B3C91F}"/>
    <cellStyle name="Migliaia 30 3 7" xfId="26578" xr:uid="{9A402E9A-B2E0-4FB6-B483-EF54A5CB0ACF}"/>
    <cellStyle name="Migliaia 30 3 8" xfId="24659" xr:uid="{4C1CE199-F0EA-4659-9C50-EF83E5346CD5}"/>
    <cellStyle name="Migliaia 30 4" xfId="20839" xr:uid="{3441467C-C082-4880-AE65-567BCC663862}"/>
    <cellStyle name="Migliaia 30 4 2" xfId="20840" xr:uid="{EF614972-9879-4182-B634-B2F9F1685509}"/>
    <cellStyle name="Migliaia 30 4 2 2" xfId="22160" xr:uid="{CD52FD43-70E4-4037-B118-183C171265B6}"/>
    <cellStyle name="Migliaia 30 4 2 3" xfId="23553" xr:uid="{3AA0C502-D1E9-478D-B2B0-C026107A475D}"/>
    <cellStyle name="Migliaia 30 4 2 4" xfId="25637" xr:uid="{A33BEEFD-C09A-4060-96D3-0C5764DDA8F4}"/>
    <cellStyle name="Migliaia 30 4 2 5" xfId="26582" xr:uid="{87DE0F59-9B75-41EC-A3A0-834246F22E76}"/>
    <cellStyle name="Migliaia 30 4 2 6" xfId="24663" xr:uid="{CF339274-0F84-4082-A43D-BFEA7B8946B0}"/>
    <cellStyle name="Migliaia 30 4 3" xfId="22159" xr:uid="{AA59117A-63FD-45E2-B3BE-7C1F6B626FAC}"/>
    <cellStyle name="Migliaia 30 4 4" xfId="23554" xr:uid="{C1E90E89-3316-44A4-95AE-671C4CB59740}"/>
    <cellStyle name="Migliaia 30 4 5" xfId="25636" xr:uid="{2F5CF42A-5BA5-49DE-9A92-7307A4A7175E}"/>
    <cellStyle name="Migliaia 30 4 6" xfId="26581" xr:uid="{57D549AC-CE78-49FD-9F14-1AC16255E66B}"/>
    <cellStyle name="Migliaia 30 4 7" xfId="24662" xr:uid="{A1A6C09E-3520-44C6-A835-2DDD9CD3A5E6}"/>
    <cellStyle name="Migliaia 30 5" xfId="20841" xr:uid="{4C7EFE3B-0E1C-4B49-9A97-3D5CCC30FE0C}"/>
    <cellStyle name="Migliaia 30 5 2" xfId="23555" xr:uid="{EC97D73C-4C18-4E8C-92FA-D93AF119E073}"/>
    <cellStyle name="Migliaia 30 5 3" xfId="25638" xr:uid="{DEA3946F-8E5E-41A8-8957-7484F13D16BA}"/>
    <cellStyle name="Migliaia 30 5 4" xfId="26583" xr:uid="{09E39D04-88D4-406E-A8A5-FB0FFF8D5F21}"/>
    <cellStyle name="Migliaia 30 5 5" xfId="24664" xr:uid="{35E5B635-221C-4579-B3DC-848A4645594F}"/>
    <cellStyle name="Migliaia 30 6" xfId="23556" xr:uid="{AC451A48-492E-40A7-B50C-8915261BD125}"/>
    <cellStyle name="Migliaia 30 7" xfId="25630" xr:uid="{9D6BCA29-650C-4BF1-BE22-02EE58F68B77}"/>
    <cellStyle name="Migliaia 30 8" xfId="26575" xr:uid="{8853B533-991A-4F73-9EF8-B4F516EB9748}"/>
    <cellStyle name="Migliaia 30 9" xfId="24656" xr:uid="{DDAC0F0C-822E-4786-BF3A-59F23B8F17A9}"/>
    <cellStyle name="Migliaia 31" xfId="19920" xr:uid="{89B7B224-C570-4366-9FF6-105AF5171B45}"/>
    <cellStyle name="Migliaia 31 2" xfId="20259" xr:uid="{21FCA047-9371-4C34-959D-D52539AB4592}"/>
    <cellStyle name="Migliaia 31 2 2" xfId="22161" xr:uid="{1578281B-8DE4-43F0-85C1-A052DC04A2F4}"/>
    <cellStyle name="Migliaia 31 2 2 2" xfId="23557" xr:uid="{E177848A-0EE1-4F7D-968B-65B4EBC9528F}"/>
    <cellStyle name="Migliaia 31 2 2 3" xfId="25641" xr:uid="{359C6B1C-72CF-4547-91C2-460DAFB4E6C8}"/>
    <cellStyle name="Migliaia 31 2 2 4" xfId="26586" xr:uid="{DB9F9DFA-63EB-44BE-ACDF-373B8D691AE5}"/>
    <cellStyle name="Migliaia 31 2 2 5" xfId="24667" xr:uid="{35C548BF-1DFF-4D83-9FAE-E8B9BE6D5858}"/>
    <cellStyle name="Migliaia 31 2 3" xfId="23558" xr:uid="{ADCA733A-CE94-429D-BD16-A89080FFE26D}"/>
    <cellStyle name="Migliaia 31 2 4" xfId="25640" xr:uid="{C7A93F28-267B-46D6-8A53-F1DF792B1F1B}"/>
    <cellStyle name="Migliaia 31 2 5" xfId="26585" xr:uid="{B0198455-916E-49D8-8CA9-C6C981638725}"/>
    <cellStyle name="Migliaia 31 2 6" xfId="24666" xr:uid="{620C7CCB-C8FE-409D-8738-6CFDD416B51B}"/>
    <cellStyle name="Migliaia 31 3" xfId="20842" xr:uid="{E7E2FF1E-FE52-46B9-8C75-EF8A3064F49C}"/>
    <cellStyle name="Migliaia 31 3 2" xfId="20843" xr:uid="{01CC55CC-01BB-4255-AD48-0B03934A081A}"/>
    <cellStyle name="Migliaia 31 3 2 2" xfId="23559" xr:uid="{1C1B05F9-2FC1-4F86-8FEA-52250ADBECA4}"/>
    <cellStyle name="Migliaia 31 3 2 2 2" xfId="25644" xr:uid="{C60177E4-22C6-4C44-B99C-277315AF4156}"/>
    <cellStyle name="Migliaia 31 3 2 2 3" xfId="26589" xr:uid="{A4C614E6-B059-4D3F-9C62-9358DB3C6F11}"/>
    <cellStyle name="Migliaia 31 3 2 2 4" xfId="24670" xr:uid="{2F83B0D3-9129-42CB-A40C-1066C36A0587}"/>
    <cellStyle name="Migliaia 31 3 2 3" xfId="23560" xr:uid="{4DD7AAEB-78FD-4C9B-824E-6A3A6CB7D402}"/>
    <cellStyle name="Migliaia 31 3 2 4" xfId="25643" xr:uid="{2FCD3683-D18D-4074-A49A-BE686E00B213}"/>
    <cellStyle name="Migliaia 31 3 2 5" xfId="26588" xr:uid="{C9291B5F-AB34-45AE-8E71-93976D2D5489}"/>
    <cellStyle name="Migliaia 31 3 2 6" xfId="24669" xr:uid="{94F52829-D608-4DA2-8FD0-433BC9020546}"/>
    <cellStyle name="Migliaia 31 3 3" xfId="20844" xr:uid="{4477BF6E-7C3B-414E-8669-D96410C01E46}"/>
    <cellStyle name="Migliaia 31 3 3 2" xfId="22163" xr:uid="{DF23F40A-3788-4457-AC11-8E71BF50737F}"/>
    <cellStyle name="Migliaia 31 3 4" xfId="22162" xr:uid="{32CEE6B4-D7AA-403F-9B07-9B2160ABA5EE}"/>
    <cellStyle name="Migliaia 31 3 5" xfId="23561" xr:uid="{04079485-37CA-45C2-A2B6-2FB7C3BF43F5}"/>
    <cellStyle name="Migliaia 31 3 6" xfId="25642" xr:uid="{941E81F9-5D4D-4AD9-99CE-D463254C7AC8}"/>
    <cellStyle name="Migliaia 31 3 7" xfId="26587" xr:uid="{327B76F6-FAFE-4E84-90EB-CEC7FEB0DDF6}"/>
    <cellStyle name="Migliaia 31 3 8" xfId="24668" xr:uid="{F2312E56-3D9E-4A6B-8763-B6A57346EE10}"/>
    <cellStyle name="Migliaia 31 4" xfId="20845" xr:uid="{7167A410-914D-4080-8EEE-773A754C2049}"/>
    <cellStyle name="Migliaia 31 4 2" xfId="20846" xr:uid="{AED97B7D-68E5-4F6F-8FAC-43E77159CC3D}"/>
    <cellStyle name="Migliaia 31 4 2 2" xfId="22165" xr:uid="{8629F917-2F46-46A7-BFE0-A0E5263681AF}"/>
    <cellStyle name="Migliaia 31 4 2 3" xfId="23562" xr:uid="{F2B07793-31E5-43ED-A8A7-66702B9BAC0B}"/>
    <cellStyle name="Migliaia 31 4 2 4" xfId="25646" xr:uid="{2B1F4FE0-3AA4-4244-A436-BC18CD87BADE}"/>
    <cellStyle name="Migliaia 31 4 2 5" xfId="26591" xr:uid="{B9A518E2-D31D-4642-A5BC-02541DADF3EE}"/>
    <cellStyle name="Migliaia 31 4 2 6" xfId="24672" xr:uid="{B63C453D-8BC6-4666-82C2-D528469DD4A7}"/>
    <cellStyle name="Migliaia 31 4 3" xfId="22164" xr:uid="{DCAA52FB-84B8-4F9C-979D-5B91E68F84D0}"/>
    <cellStyle name="Migliaia 31 4 4" xfId="23563" xr:uid="{74D0CCC6-5FFF-4CC1-9696-DC7BDAC2E3F5}"/>
    <cellStyle name="Migliaia 31 4 5" xfId="25645" xr:uid="{BA235B6A-B778-405C-B3BB-021C107DEF33}"/>
    <cellStyle name="Migliaia 31 4 6" xfId="26590" xr:uid="{563BB36A-0570-4094-9166-ECEFFA6C6DF2}"/>
    <cellStyle name="Migliaia 31 4 7" xfId="24671" xr:uid="{A3728496-1A2A-42A5-9AA6-682BADED4D5B}"/>
    <cellStyle name="Migliaia 31 5" xfId="20847" xr:uid="{E6590B2B-BF01-438F-9202-D529B66A56A6}"/>
    <cellStyle name="Migliaia 31 5 2" xfId="23564" xr:uid="{CC208C65-BB49-41CD-9E14-431D7035CC93}"/>
    <cellStyle name="Migliaia 31 5 3" xfId="25647" xr:uid="{D1F362DC-BBC3-4C76-BE8F-CA97551E35B3}"/>
    <cellStyle name="Migliaia 31 5 4" xfId="26592" xr:uid="{96A2ADF2-D2C5-4247-BEB0-146C99257E0C}"/>
    <cellStyle name="Migliaia 31 5 5" xfId="24673" xr:uid="{89561A03-ECA9-42AB-851D-897A8674CEC1}"/>
    <cellStyle name="Migliaia 31 6" xfId="23565" xr:uid="{5AA43AAB-669A-4AC3-9623-9343A6438BEA}"/>
    <cellStyle name="Migliaia 31 7" xfId="25639" xr:uid="{DE625485-9F97-4165-B78C-E526A52324DE}"/>
    <cellStyle name="Migliaia 31 8" xfId="26584" xr:uid="{1245CF5B-45FC-4533-A4C0-A5109975A92B}"/>
    <cellStyle name="Migliaia 31 9" xfId="24665" xr:uid="{C524D7CC-5D40-4744-A1DA-D52CE7668829}"/>
    <cellStyle name="Migliaia 32" xfId="19921" xr:uid="{452E0AAB-3A10-4F80-BDD4-0D09F0B522AB}"/>
    <cellStyle name="Migliaia 32 2" xfId="20260" xr:uid="{0B0BAB29-43DE-430A-B23C-C69D49CED2EB}"/>
    <cellStyle name="Migliaia 32 2 2" xfId="22166" xr:uid="{955B9823-EAC5-485F-ACD3-9593C6AA4D46}"/>
    <cellStyle name="Migliaia 32 2 2 2" xfId="23566" xr:uid="{FE311A82-46B6-4E98-945B-EF33E96FA1D0}"/>
    <cellStyle name="Migliaia 32 2 2 3" xfId="25650" xr:uid="{E7ED0A43-295E-42DC-B4E0-1F9E0C2B99F8}"/>
    <cellStyle name="Migliaia 32 2 2 4" xfId="26595" xr:uid="{A9BA2D10-CB16-4990-BBC1-03D03830A795}"/>
    <cellStyle name="Migliaia 32 2 2 5" xfId="24676" xr:uid="{1138F7BE-F62C-428C-B613-3FB1853C01F6}"/>
    <cellStyle name="Migliaia 32 2 3" xfId="23567" xr:uid="{C994F131-012C-4CD6-9452-E9101E51BCF7}"/>
    <cellStyle name="Migliaia 32 2 4" xfId="25649" xr:uid="{0D6BC6AA-E4A2-4226-9273-81B4EBF26E5E}"/>
    <cellStyle name="Migliaia 32 2 5" xfId="26594" xr:uid="{74CB650C-335F-49D8-9387-B025A33A7AAD}"/>
    <cellStyle name="Migliaia 32 2 6" xfId="24675" xr:uid="{CD955DAB-0F70-40BA-8E3F-DA9568BE0C52}"/>
    <cellStyle name="Migliaia 32 3" xfId="20848" xr:uid="{5134DCB8-E14B-4677-B56E-EA36A73572CD}"/>
    <cellStyle name="Migliaia 32 3 2" xfId="20849" xr:uid="{7C95470A-E84F-4C6F-B1E6-535881358421}"/>
    <cellStyle name="Migliaia 32 3 2 2" xfId="23568" xr:uid="{71702981-18F6-4CB6-833C-C52D592A92CC}"/>
    <cellStyle name="Migliaia 32 3 2 2 2" xfId="25653" xr:uid="{A1F2B60E-EA21-4343-929C-68EAAA0C7665}"/>
    <cellStyle name="Migliaia 32 3 2 2 3" xfId="26598" xr:uid="{3BA0BB15-C063-47E2-A0B2-09D50FA98F34}"/>
    <cellStyle name="Migliaia 32 3 2 2 4" xfId="24679" xr:uid="{A2DDAD41-9BE6-4C5E-847D-647529CC1124}"/>
    <cellStyle name="Migliaia 32 3 2 3" xfId="23569" xr:uid="{2CF70075-DCE3-4496-960C-C60673460E88}"/>
    <cellStyle name="Migliaia 32 3 2 4" xfId="25652" xr:uid="{14C48A0D-9643-424E-9C50-48C5B479BBB6}"/>
    <cellStyle name="Migliaia 32 3 2 5" xfId="26597" xr:uid="{E726BD0A-F5AF-40E0-BF18-70083FDA9EB9}"/>
    <cellStyle name="Migliaia 32 3 2 6" xfId="24678" xr:uid="{5AEC2F53-3FBA-411E-9B98-B3DA3278824E}"/>
    <cellStyle name="Migliaia 32 3 3" xfId="20850" xr:uid="{CB2AACE8-B5BB-411B-976E-CD77A2BB67EC}"/>
    <cellStyle name="Migliaia 32 3 3 2" xfId="22168" xr:uid="{02CCD7F9-441E-40E1-A50B-E6BE8E0C1399}"/>
    <cellStyle name="Migliaia 32 3 4" xfId="22167" xr:uid="{131140CF-CF7B-4A28-A6CB-6B7A001A5762}"/>
    <cellStyle name="Migliaia 32 3 5" xfId="23570" xr:uid="{D843EDDB-50E7-419B-A6E7-F77DD3042283}"/>
    <cellStyle name="Migliaia 32 3 6" xfId="25651" xr:uid="{DA87CDE3-CCDE-4989-9E40-D03FAE9456BE}"/>
    <cellStyle name="Migliaia 32 3 7" xfId="26596" xr:uid="{173AB7EC-1429-4218-9062-F9DC8FA82FE3}"/>
    <cellStyle name="Migliaia 32 3 8" xfId="24677" xr:uid="{1ADE4552-A520-447E-AA14-0B983FE9D03D}"/>
    <cellStyle name="Migliaia 32 4" xfId="20851" xr:uid="{CEACCF49-D327-4895-AD8C-158E6CCFBD08}"/>
    <cellStyle name="Migliaia 32 4 2" xfId="20852" xr:uid="{C145BD9F-557D-455A-B963-967BE9D2842B}"/>
    <cellStyle name="Migliaia 32 4 2 2" xfId="22170" xr:uid="{0087F5B2-5638-42E8-BAFB-B2DB3AD39F05}"/>
    <cellStyle name="Migliaia 32 4 2 3" xfId="23571" xr:uid="{5F381671-CCAB-4897-9EA7-B8B846115A1B}"/>
    <cellStyle name="Migliaia 32 4 2 4" xfId="25655" xr:uid="{83DB8904-8D0E-4DAA-A06E-7B051149BBB8}"/>
    <cellStyle name="Migliaia 32 4 2 5" xfId="26600" xr:uid="{2585C575-C8D7-4499-B8DA-DC328844B2F4}"/>
    <cellStyle name="Migliaia 32 4 2 6" xfId="24681" xr:uid="{4F052F8E-037D-4A38-BCD0-EDD44D25E4B8}"/>
    <cellStyle name="Migliaia 32 4 3" xfId="22169" xr:uid="{5031E3E3-BEE5-4A5C-852E-0937E82B907E}"/>
    <cellStyle name="Migliaia 32 4 4" xfId="23572" xr:uid="{796D3ADD-D3E9-4DB9-A40A-4D9393E4B932}"/>
    <cellStyle name="Migliaia 32 4 5" xfId="25654" xr:uid="{08109F2E-B364-4FEA-8BC7-353076B1C6DF}"/>
    <cellStyle name="Migliaia 32 4 6" xfId="26599" xr:uid="{FF7AFE58-4719-47E6-9DD6-B3FAC2AFE62A}"/>
    <cellStyle name="Migliaia 32 4 7" xfId="24680" xr:uid="{E79C5474-22D9-4113-85D7-FAE75E15D761}"/>
    <cellStyle name="Migliaia 32 5" xfId="20853" xr:uid="{25D89A62-B5D7-4596-93DB-AE3108288F9C}"/>
    <cellStyle name="Migliaia 32 5 2" xfId="23573" xr:uid="{580D11AE-4F59-4482-AE98-5B70F6A967A2}"/>
    <cellStyle name="Migliaia 32 5 3" xfId="25656" xr:uid="{930358DC-6989-4450-9D75-8DF6F90D575F}"/>
    <cellStyle name="Migliaia 32 5 4" xfId="26601" xr:uid="{11FC05F8-60C9-4699-B49E-30D68670A72B}"/>
    <cellStyle name="Migliaia 32 5 5" xfId="24682" xr:uid="{06A7E835-EB5D-40E8-9624-5A9ADA5BA325}"/>
    <cellStyle name="Migliaia 32 6" xfId="23574" xr:uid="{9EC39D68-4F42-43E5-B582-879D138FCFF2}"/>
    <cellStyle name="Migliaia 32 7" xfId="25648" xr:uid="{7A6D3F65-9D58-4B59-A380-39EC9DC09178}"/>
    <cellStyle name="Migliaia 32 8" xfId="26593" xr:uid="{8F4E08B1-D16D-4190-B58A-D99BE830DB34}"/>
    <cellStyle name="Migliaia 32 9" xfId="24674" xr:uid="{AE7C8EF1-4C0F-4695-B30F-4AA605312D6F}"/>
    <cellStyle name="Migliaia 33" xfId="19922" xr:uid="{1119378D-B275-4D49-BD92-A70454EB3CD6}"/>
    <cellStyle name="Migliaia 33 2" xfId="20261" xr:uid="{D70A8002-FB50-48A4-892E-80F83D28CCE5}"/>
    <cellStyle name="Migliaia 33 2 2" xfId="22171" xr:uid="{E9076F65-9DD3-4B31-8E88-051F3C9D2B26}"/>
    <cellStyle name="Migliaia 33 2 2 2" xfId="23575" xr:uid="{929EB31F-BD4A-457E-93AF-777C3B269453}"/>
    <cellStyle name="Migliaia 33 2 2 3" xfId="25659" xr:uid="{16529CF7-5D30-42E8-9E51-F22DE7128D96}"/>
    <cellStyle name="Migliaia 33 2 2 4" xfId="26604" xr:uid="{7FDFA08E-C6A0-4B0C-AF24-97F0B3665165}"/>
    <cellStyle name="Migliaia 33 2 2 5" xfId="24685" xr:uid="{E33EDABF-DF76-4267-B6A6-DDE543E37117}"/>
    <cellStyle name="Migliaia 33 2 3" xfId="23576" xr:uid="{BBC33F8D-1766-40D4-9E74-AE7831BACDEF}"/>
    <cellStyle name="Migliaia 33 2 4" xfId="25658" xr:uid="{B9CCBC33-674F-4348-8A36-3CDD7536B7AE}"/>
    <cellStyle name="Migliaia 33 2 5" xfId="26603" xr:uid="{66261CFB-5B4E-4341-A3DE-315630FE1722}"/>
    <cellStyle name="Migliaia 33 2 6" xfId="24684" xr:uid="{6F50DC47-BF52-4E54-BAFB-7862D0A48AB5}"/>
    <cellStyle name="Migliaia 33 3" xfId="20854" xr:uid="{3507977B-DB95-416E-826E-B9C9075A19BA}"/>
    <cellStyle name="Migliaia 33 3 2" xfId="20855" xr:uid="{113C5DBB-8E93-4D22-A1C4-6F7E03D2CF36}"/>
    <cellStyle name="Migliaia 33 3 2 2" xfId="23577" xr:uid="{02AD212B-D20C-4625-A222-B1F7DC72EF3A}"/>
    <cellStyle name="Migliaia 33 3 2 2 2" xfId="25662" xr:uid="{44DE7339-A13E-4B17-AA38-4563EAA2B722}"/>
    <cellStyle name="Migliaia 33 3 2 2 3" xfId="26607" xr:uid="{A77024AA-40B7-484F-9657-62BD67AC5FFC}"/>
    <cellStyle name="Migliaia 33 3 2 2 4" xfId="24688" xr:uid="{E4B51E0E-F9A6-4802-942D-06DBE70E39B6}"/>
    <cellStyle name="Migliaia 33 3 2 3" xfId="23578" xr:uid="{54412E8C-7E9F-4328-B939-C30D1CBB9EF8}"/>
    <cellStyle name="Migliaia 33 3 2 4" xfId="25661" xr:uid="{DB6B042C-8CB2-4293-B2A8-09D2289D9F99}"/>
    <cellStyle name="Migliaia 33 3 2 5" xfId="26606" xr:uid="{1A24634C-FC6D-40AC-8F73-2817DBA7C6EB}"/>
    <cellStyle name="Migliaia 33 3 2 6" xfId="24687" xr:uid="{D1511FB9-1B6F-4F47-9357-2EBB02FB04CA}"/>
    <cellStyle name="Migliaia 33 3 3" xfId="20856" xr:uid="{2400FCAB-57A0-41C5-A020-DB4CC3296334}"/>
    <cellStyle name="Migliaia 33 3 3 2" xfId="22173" xr:uid="{686DE234-79F8-4AC9-B5CE-CFA56C565C82}"/>
    <cellStyle name="Migliaia 33 3 4" xfId="22172" xr:uid="{81ACD557-4D26-4687-B025-6C6B89B7EBFE}"/>
    <cellStyle name="Migliaia 33 3 5" xfId="23579" xr:uid="{7D20499F-1B32-43FF-91D9-FF495B489C75}"/>
    <cellStyle name="Migliaia 33 3 6" xfId="25660" xr:uid="{D879473C-EAEB-4802-AA02-50215705F92D}"/>
    <cellStyle name="Migliaia 33 3 7" xfId="26605" xr:uid="{DBCBE690-D6E4-4E89-B502-957B907E7D1D}"/>
    <cellStyle name="Migliaia 33 3 8" xfId="24686" xr:uid="{12E693F2-D207-44C1-B029-E6427289D8B3}"/>
    <cellStyle name="Migliaia 33 4" xfId="20857" xr:uid="{7CA64B95-6E78-419C-A8B5-B3DD60D31E32}"/>
    <cellStyle name="Migliaia 33 4 2" xfId="20858" xr:uid="{B6A5BCDC-EDD8-4AB5-AD7E-F73F2920C254}"/>
    <cellStyle name="Migliaia 33 4 2 2" xfId="22175" xr:uid="{07DCD40D-3FA0-4BDB-ACA4-748EBFD4C5FF}"/>
    <cellStyle name="Migliaia 33 4 2 3" xfId="23580" xr:uid="{3ECD86A2-FE3D-4EE4-9DAD-CA57E5DBCBC8}"/>
    <cellStyle name="Migliaia 33 4 2 4" xfId="25664" xr:uid="{6EB9CFF2-1F8F-4CA7-9E51-A18F0985B8FA}"/>
    <cellStyle name="Migliaia 33 4 2 5" xfId="26609" xr:uid="{C1BE0071-D7C7-4F01-BF91-7FB9680913FC}"/>
    <cellStyle name="Migliaia 33 4 2 6" xfId="24690" xr:uid="{DA74F34C-003C-44D8-999A-38A411B0D903}"/>
    <cellStyle name="Migliaia 33 4 3" xfId="22174" xr:uid="{04C469FA-2521-48F7-AD84-547AB52976D1}"/>
    <cellStyle name="Migliaia 33 4 4" xfId="23581" xr:uid="{38D30240-0BD6-4BE1-846E-B0B468E155CB}"/>
    <cellStyle name="Migliaia 33 4 5" xfId="25663" xr:uid="{63108673-5AD5-46D3-8E10-F6D327E59D0A}"/>
    <cellStyle name="Migliaia 33 4 6" xfId="26608" xr:uid="{236A4299-D969-4356-87F1-61B99A5EB795}"/>
    <cellStyle name="Migliaia 33 4 7" xfId="24689" xr:uid="{F95605F1-896D-4D69-863D-0EE256670CE2}"/>
    <cellStyle name="Migliaia 33 5" xfId="20859" xr:uid="{5033AE50-A8F6-4DEB-BFCC-D8666D0A8064}"/>
    <cellStyle name="Migliaia 33 5 2" xfId="23582" xr:uid="{60E054F8-A01C-45BA-BDFB-414295ACB726}"/>
    <cellStyle name="Migliaia 33 5 3" xfId="25665" xr:uid="{626DA7F7-2578-4A6C-976C-2B8680FCDB78}"/>
    <cellStyle name="Migliaia 33 5 4" xfId="26610" xr:uid="{BB723B3A-0C3E-470C-8A94-AA95F6ADDDC1}"/>
    <cellStyle name="Migliaia 33 5 5" xfId="24691" xr:uid="{1017271F-4D50-4E37-894A-0D8C19EB4E0E}"/>
    <cellStyle name="Migliaia 33 6" xfId="23583" xr:uid="{0D2C949C-68A8-43E3-BDAF-5F8FED8CFBA3}"/>
    <cellStyle name="Migliaia 33 7" xfId="25657" xr:uid="{04417380-E5C4-4D3C-99CD-CDBEBD92304D}"/>
    <cellStyle name="Migliaia 33 8" xfId="26602" xr:uid="{87D3E988-4545-4FE4-B350-50142173B53E}"/>
    <cellStyle name="Migliaia 33 9" xfId="24683" xr:uid="{FEA8A6B1-FEC8-4320-A2C1-16AAD46A150A}"/>
    <cellStyle name="Migliaia 34" xfId="19923" xr:uid="{0FA65EA6-ABE9-4F66-A3F4-DEA164F06FCC}"/>
    <cellStyle name="Migliaia 34 2" xfId="20262" xr:uid="{5280FD2C-2376-4466-8287-5813D3345CC7}"/>
    <cellStyle name="Migliaia 34 2 2" xfId="22176" xr:uid="{5B9E1000-1A86-4DDE-9ACD-5D92007CED3A}"/>
    <cellStyle name="Migliaia 34 2 2 2" xfId="23584" xr:uid="{8D0A4601-0DFA-471A-A768-91CFE5C70F6D}"/>
    <cellStyle name="Migliaia 34 2 2 3" xfId="25668" xr:uid="{DEF99D87-50A3-4937-AEF0-3CBE6112B6DA}"/>
    <cellStyle name="Migliaia 34 2 2 4" xfId="26613" xr:uid="{6874AA06-DE84-4A14-B6BE-F9FBC4441A78}"/>
    <cellStyle name="Migliaia 34 2 2 5" xfId="24694" xr:uid="{B633AEBA-D846-4AD6-8E63-682A880810A3}"/>
    <cellStyle name="Migliaia 34 2 3" xfId="23585" xr:uid="{D172FD33-541E-41FE-A424-86859FC09553}"/>
    <cellStyle name="Migliaia 34 2 4" xfId="25667" xr:uid="{0176C306-C8A8-4AED-83ED-09EA5309FC0A}"/>
    <cellStyle name="Migliaia 34 2 5" xfId="26612" xr:uid="{C58C7D87-FC8D-43DF-AFA0-503829AE1D8A}"/>
    <cellStyle name="Migliaia 34 2 6" xfId="24693" xr:uid="{586A0D5D-AE4D-4290-BD47-687874F4AF4D}"/>
    <cellStyle name="Migliaia 34 3" xfId="20860" xr:uid="{A172B338-5BAD-4758-A28B-CE8A6AABCF45}"/>
    <cellStyle name="Migliaia 34 3 2" xfId="20861" xr:uid="{8E38186A-5B37-4A9D-949C-3A0AA68E665A}"/>
    <cellStyle name="Migliaia 34 3 2 2" xfId="23586" xr:uid="{97528724-F92A-4D01-8C2A-68A762AF52A2}"/>
    <cellStyle name="Migliaia 34 3 2 2 2" xfId="25671" xr:uid="{D81859BA-EA7B-4842-A8B4-BA04DF196311}"/>
    <cellStyle name="Migliaia 34 3 2 2 3" xfId="26616" xr:uid="{3CBA0632-2E4C-4E4A-BFB9-21DCB9FAD3B9}"/>
    <cellStyle name="Migliaia 34 3 2 2 4" xfId="24697" xr:uid="{7F6CA337-4914-400B-AC21-96FBC6FA2E53}"/>
    <cellStyle name="Migliaia 34 3 2 3" xfId="23587" xr:uid="{57C26CF1-426F-4422-9F02-8405E71944ED}"/>
    <cellStyle name="Migliaia 34 3 2 4" xfId="25670" xr:uid="{4ABC0D5D-5E34-40A1-93FC-DC829469A9EE}"/>
    <cellStyle name="Migliaia 34 3 2 5" xfId="26615" xr:uid="{7E940ECE-C154-4C22-9C76-D4DD8FC016A7}"/>
    <cellStyle name="Migliaia 34 3 2 6" xfId="24696" xr:uid="{45558D2A-B9B1-4E9A-8775-0C67871BBD66}"/>
    <cellStyle name="Migliaia 34 3 3" xfId="20862" xr:uid="{9EDF9BFD-8259-4502-815B-7D83474A8C38}"/>
    <cellStyle name="Migliaia 34 3 3 2" xfId="22178" xr:uid="{BBF9DA01-6735-4A82-AD5D-E190D937CB03}"/>
    <cellStyle name="Migliaia 34 3 4" xfId="22177" xr:uid="{C7BED51E-B71E-4136-A2EA-185B469367F0}"/>
    <cellStyle name="Migliaia 34 3 5" xfId="23588" xr:uid="{3A8F5BD0-4D3E-485E-872C-1771C45055BB}"/>
    <cellStyle name="Migliaia 34 3 6" xfId="25669" xr:uid="{834C54B4-71D8-48BD-8ABD-ABA94A032DBE}"/>
    <cellStyle name="Migliaia 34 3 7" xfId="26614" xr:uid="{AFE5FBE7-10CE-4198-9A86-472699925FAC}"/>
    <cellStyle name="Migliaia 34 3 8" xfId="24695" xr:uid="{2A4A4032-B95B-4A5E-AA84-C98CDEB4646B}"/>
    <cellStyle name="Migliaia 34 4" xfId="20863" xr:uid="{6A8D2A83-89A3-49E7-8D30-E43C3607C5F9}"/>
    <cellStyle name="Migliaia 34 4 2" xfId="20864" xr:uid="{0A57B3DA-5FCF-47C1-8943-9A44D02B9ADE}"/>
    <cellStyle name="Migliaia 34 4 2 2" xfId="22180" xr:uid="{27BE1DA3-ADF5-46FB-8C24-45A16AB34127}"/>
    <cellStyle name="Migliaia 34 4 2 3" xfId="23589" xr:uid="{BABABB46-9E9B-4E43-8687-86AD04074C70}"/>
    <cellStyle name="Migliaia 34 4 2 4" xfId="25673" xr:uid="{274092F6-FE63-48E1-BB87-A57F2B028C0B}"/>
    <cellStyle name="Migliaia 34 4 2 5" xfId="26618" xr:uid="{D7B835AB-8024-4B55-809D-FC506D2D867C}"/>
    <cellStyle name="Migliaia 34 4 2 6" xfId="24699" xr:uid="{DB47D6DC-D290-4D24-9A23-D1A554283614}"/>
    <cellStyle name="Migliaia 34 4 3" xfId="22179" xr:uid="{E65F2EC5-AED4-4573-83B0-C383AF4E8901}"/>
    <cellStyle name="Migliaia 34 4 4" xfId="23590" xr:uid="{3D6EA96A-8BFB-49BD-9664-609E4C185F71}"/>
    <cellStyle name="Migliaia 34 4 5" xfId="25672" xr:uid="{9A03CC2A-214F-4122-AEFC-F943DD82FD6E}"/>
    <cellStyle name="Migliaia 34 4 6" xfId="26617" xr:uid="{EDEB8288-6D3E-4461-8525-DFD272556AE8}"/>
    <cellStyle name="Migliaia 34 4 7" xfId="24698" xr:uid="{62A79877-142D-4964-A52C-B4F3B2931BC7}"/>
    <cellStyle name="Migliaia 34 5" xfId="20865" xr:uid="{8CA43C9E-EB6D-4B51-A0C9-16D0F8207345}"/>
    <cellStyle name="Migliaia 34 5 2" xfId="23591" xr:uid="{35E49973-97FF-46C2-9AEC-D3288DA67197}"/>
    <cellStyle name="Migliaia 34 5 3" xfId="25674" xr:uid="{5DC88307-7AFD-4562-B986-7BBF34D547B6}"/>
    <cellStyle name="Migliaia 34 5 4" xfId="26619" xr:uid="{0E00AE66-B9A7-467C-841F-89F17904F3AD}"/>
    <cellStyle name="Migliaia 34 5 5" xfId="24700" xr:uid="{572BCB3B-3948-4F0B-B5F1-552D26C150A5}"/>
    <cellStyle name="Migliaia 34 6" xfId="23592" xr:uid="{2CA92A8F-A55B-446D-9BA3-A5DC58E78048}"/>
    <cellStyle name="Migliaia 34 7" xfId="25666" xr:uid="{32FA7C18-395B-4256-AD2F-9B2BA4C46540}"/>
    <cellStyle name="Migliaia 34 8" xfId="26611" xr:uid="{0A50C480-3D13-445E-ADAF-7398E1A5DDCD}"/>
    <cellStyle name="Migliaia 34 9" xfId="24692" xr:uid="{D939C652-9E73-4F8B-9D8B-A37F2028D177}"/>
    <cellStyle name="Migliaia 35" xfId="19924" xr:uid="{9BB9143C-CD58-44A6-8B8D-2C37E0CCA15D}"/>
    <cellStyle name="Migliaia 35 2" xfId="20263" xr:uid="{2A905915-E605-4B66-AEC1-073199BCA54C}"/>
    <cellStyle name="Migliaia 35 2 2" xfId="22181" xr:uid="{F171FBBB-5FF9-4882-BB38-7853C1BC03A1}"/>
    <cellStyle name="Migliaia 35 2 2 2" xfId="23593" xr:uid="{E1DAAADA-162F-465B-B160-5F9D185A2FA2}"/>
    <cellStyle name="Migliaia 35 2 2 3" xfId="25677" xr:uid="{0F23774A-0AE9-4DAF-8379-708E1C52A86C}"/>
    <cellStyle name="Migliaia 35 2 2 4" xfId="26622" xr:uid="{9C233E34-EF6B-4E89-A295-3FE0573A640C}"/>
    <cellStyle name="Migliaia 35 2 2 5" xfId="24703" xr:uid="{47FF1AA2-9B6A-4E99-BA58-8B12FDC4FE70}"/>
    <cellStyle name="Migliaia 35 2 3" xfId="23594" xr:uid="{092A1A64-F9B9-4A5F-812F-69B089D03AA9}"/>
    <cellStyle name="Migliaia 35 2 4" xfId="25676" xr:uid="{2193B08B-0649-44E7-9D54-3DC6D10E19CC}"/>
    <cellStyle name="Migliaia 35 2 5" xfId="26621" xr:uid="{2F6E9201-706F-462A-A99F-ED43BF1EE56F}"/>
    <cellStyle name="Migliaia 35 2 6" xfId="24702" xr:uid="{D49580E6-C91F-449D-91F3-8FC0AA44BA3A}"/>
    <cellStyle name="Migliaia 35 3" xfId="20866" xr:uid="{EA9DBB1D-4BAB-48E2-8419-79CD3FFBECCF}"/>
    <cellStyle name="Migliaia 35 3 2" xfId="20867" xr:uid="{A0F9E84B-C177-4139-805F-AF997D4FF01C}"/>
    <cellStyle name="Migliaia 35 3 2 2" xfId="23595" xr:uid="{124D1355-61AB-48D7-B5CA-D4991C833020}"/>
    <cellStyle name="Migliaia 35 3 2 2 2" xfId="25680" xr:uid="{4BEE87F5-CC8C-4260-B6DA-6F0D13D0E532}"/>
    <cellStyle name="Migliaia 35 3 2 2 3" xfId="26625" xr:uid="{35E720F1-733B-44AE-A575-878BEF8C7781}"/>
    <cellStyle name="Migliaia 35 3 2 2 4" xfId="24706" xr:uid="{061CDB64-C04A-4B65-8D64-C9D7624F828E}"/>
    <cellStyle name="Migliaia 35 3 2 3" xfId="23596" xr:uid="{CD519060-29F5-4FA1-8209-82A5358BCA35}"/>
    <cellStyle name="Migliaia 35 3 2 4" xfId="25679" xr:uid="{EE0DA56B-0B61-4C10-BCAE-3E87D899C8CD}"/>
    <cellStyle name="Migliaia 35 3 2 5" xfId="26624" xr:uid="{AD73EBFF-E795-4F32-830D-F66FB7CDF491}"/>
    <cellStyle name="Migliaia 35 3 2 6" xfId="24705" xr:uid="{7A207646-9E81-4CE7-84FE-B080862DA6D3}"/>
    <cellStyle name="Migliaia 35 3 3" xfId="20868" xr:uid="{F4E4D463-D0B5-49A0-BACB-7BE3F757108F}"/>
    <cellStyle name="Migliaia 35 3 3 2" xfId="22183" xr:uid="{C2204D8F-F1C7-4971-BFBD-49B14340D467}"/>
    <cellStyle name="Migliaia 35 3 4" xfId="22182" xr:uid="{3E193454-9396-490F-9A48-5FD2097DA36C}"/>
    <cellStyle name="Migliaia 35 3 5" xfId="23597" xr:uid="{BDADBBB2-2229-4FEC-BC0A-4240887A1AFD}"/>
    <cellStyle name="Migliaia 35 3 6" xfId="25678" xr:uid="{D90F708D-E6A7-49A1-A1A9-5A893C17B95F}"/>
    <cellStyle name="Migliaia 35 3 7" xfId="26623" xr:uid="{EE6D4047-1520-4362-8013-A3FCE0197F04}"/>
    <cellStyle name="Migliaia 35 3 8" xfId="24704" xr:uid="{649C127B-10D0-4E6A-964F-2F67B704D831}"/>
    <cellStyle name="Migliaia 35 4" xfId="20869" xr:uid="{0E0700D2-2410-4217-82DB-740AD99567C0}"/>
    <cellStyle name="Migliaia 35 4 2" xfId="20870" xr:uid="{5DF6159E-CB39-4AFF-9FD5-FD32EE62A00A}"/>
    <cellStyle name="Migliaia 35 4 2 2" xfId="22185" xr:uid="{8A67F4ED-F0DD-45CA-9486-D3341F3B8661}"/>
    <cellStyle name="Migliaia 35 4 2 3" xfId="23598" xr:uid="{505FC5F9-49B0-4762-85C5-5347D913C897}"/>
    <cellStyle name="Migliaia 35 4 2 4" xfId="25682" xr:uid="{2ADB75BB-FD73-4D4B-8288-3D77158B2815}"/>
    <cellStyle name="Migliaia 35 4 2 5" xfId="26627" xr:uid="{5C315B37-E937-4CC2-BD50-17C7FFBEF19F}"/>
    <cellStyle name="Migliaia 35 4 2 6" xfId="24708" xr:uid="{32EC73C7-339B-4989-9110-E6C366E297FE}"/>
    <cellStyle name="Migliaia 35 4 3" xfId="22184" xr:uid="{8A52B7B2-59DB-47F1-B020-067737244BF2}"/>
    <cellStyle name="Migliaia 35 4 4" xfId="23599" xr:uid="{63F7CF2D-9BD9-4067-91B0-EF38DA36BD40}"/>
    <cellStyle name="Migliaia 35 4 5" xfId="25681" xr:uid="{C0AA1D1A-1ECC-42FD-B761-6654CFEC95A3}"/>
    <cellStyle name="Migliaia 35 4 6" xfId="26626" xr:uid="{AE9ADB1A-5481-4647-9801-B6DD2C6156A7}"/>
    <cellStyle name="Migliaia 35 4 7" xfId="24707" xr:uid="{9B6AFD54-9780-4805-9B5D-CFD7453F3C9B}"/>
    <cellStyle name="Migliaia 35 5" xfId="20871" xr:uid="{442310E1-7037-45C3-BAA6-916BE7C58F99}"/>
    <cellStyle name="Migliaia 35 5 2" xfId="23600" xr:uid="{33DE9FE4-D772-4844-90A1-230CC0EA0500}"/>
    <cellStyle name="Migliaia 35 5 3" xfId="25683" xr:uid="{B9E7D90E-AC6E-400E-B3E6-4421D34669A9}"/>
    <cellStyle name="Migliaia 35 5 4" xfId="26628" xr:uid="{DF2B1F57-F7D9-4EEE-AC61-4AD14DCB61BF}"/>
    <cellStyle name="Migliaia 35 5 5" xfId="24709" xr:uid="{83D05622-D2E9-47FC-B00D-33D7AF2EF225}"/>
    <cellStyle name="Migliaia 35 6" xfId="23601" xr:uid="{AC3725A3-27BA-464D-8B05-BD9DB22F1D7A}"/>
    <cellStyle name="Migliaia 35 7" xfId="25675" xr:uid="{755B7DBA-9711-478E-9FAB-07F2B97A68C5}"/>
    <cellStyle name="Migliaia 35 8" xfId="26620" xr:uid="{2EF4878A-431A-47BD-AC8B-DFD0A4AABBB2}"/>
    <cellStyle name="Migliaia 35 9" xfId="24701" xr:uid="{EEED9266-B5D5-40C2-8400-B91D0319441C}"/>
    <cellStyle name="Migliaia 36" xfId="19925" xr:uid="{2C3218E3-8D07-459B-B5B0-0B3DB1CA35AD}"/>
    <cellStyle name="Migliaia 36 2" xfId="20264" xr:uid="{BE5E96E1-19CA-4E34-AD22-C74A3FDAAA8A}"/>
    <cellStyle name="Migliaia 36 2 2" xfId="22186" xr:uid="{51A66CD4-3F87-4DB7-BA83-88AFCBBAEAF5}"/>
    <cellStyle name="Migliaia 36 2 2 2" xfId="23602" xr:uid="{F7A11484-B1D7-4C3F-B79B-A303E0160F81}"/>
    <cellStyle name="Migliaia 36 2 2 3" xfId="25686" xr:uid="{993A2865-FDF9-4584-B453-6EBBDA230F79}"/>
    <cellStyle name="Migliaia 36 2 2 4" xfId="26631" xr:uid="{E13A65CF-17B6-43CA-9596-1D0142A57870}"/>
    <cellStyle name="Migliaia 36 2 2 5" xfId="24712" xr:uid="{B08C6DF4-62A5-4DE2-A64A-C91D2AD97229}"/>
    <cellStyle name="Migliaia 36 2 3" xfId="23603" xr:uid="{545B7CF5-21D0-4793-9A1A-69B98864A49D}"/>
    <cellStyle name="Migliaia 36 2 4" xfId="25685" xr:uid="{CE0B2AB4-D913-4DD1-A579-E6C4F700D75B}"/>
    <cellStyle name="Migliaia 36 2 5" xfId="26630" xr:uid="{82D8A691-E850-4D3B-9FAC-A1EF7FB621B7}"/>
    <cellStyle name="Migliaia 36 2 6" xfId="24711" xr:uid="{6EA96B2C-DED8-4FA2-B961-0FDFC87BC6FD}"/>
    <cellStyle name="Migliaia 36 3" xfId="20872" xr:uid="{0F16D6BC-99DA-4881-ABCD-327E671A220C}"/>
    <cellStyle name="Migliaia 36 3 2" xfId="20873" xr:uid="{AA1512D4-354B-4178-B212-C81136CA34C2}"/>
    <cellStyle name="Migliaia 36 3 2 2" xfId="23604" xr:uid="{6EA5FD4F-F8F7-4787-8860-B7EA6BACDB7C}"/>
    <cellStyle name="Migliaia 36 3 2 2 2" xfId="25689" xr:uid="{30AE9753-542D-4369-AE04-BB0DA16F8206}"/>
    <cellStyle name="Migliaia 36 3 2 2 3" xfId="26634" xr:uid="{B3266707-AB97-4676-BF94-AA6328D6E493}"/>
    <cellStyle name="Migliaia 36 3 2 2 4" xfId="24715" xr:uid="{5C9989E1-610F-4B02-B35E-FF61AEC16D21}"/>
    <cellStyle name="Migliaia 36 3 2 3" xfId="23605" xr:uid="{BD6E324C-9F84-4FC7-B2C6-ACC193D61047}"/>
    <cellStyle name="Migliaia 36 3 2 4" xfId="25688" xr:uid="{9D5A0F9C-7A00-4DE0-9BD6-0A6FF3A079A5}"/>
    <cellStyle name="Migliaia 36 3 2 5" xfId="26633" xr:uid="{80BCE709-81B8-4632-8FFD-F3DEB8C0E91E}"/>
    <cellStyle name="Migliaia 36 3 2 6" xfId="24714" xr:uid="{A1A25678-B990-4D06-B9D8-13F20ADF5D4F}"/>
    <cellStyle name="Migliaia 36 3 3" xfId="20874" xr:uid="{6F17793E-0A1E-4105-B624-8D59750CC4B3}"/>
    <cellStyle name="Migliaia 36 3 3 2" xfId="22188" xr:uid="{32BFF8D3-BAEA-4D54-9A16-2F7005D44D5A}"/>
    <cellStyle name="Migliaia 36 3 4" xfId="22187" xr:uid="{47A8C54A-3857-4EC3-9962-E1643DD57232}"/>
    <cellStyle name="Migliaia 36 3 5" xfId="23606" xr:uid="{0C7502CE-ADB8-4998-8D6C-5B3F6E44C1DB}"/>
    <cellStyle name="Migliaia 36 3 6" xfId="25687" xr:uid="{1E6B1A41-73DC-4F2F-86F2-A1F2439F86B9}"/>
    <cellStyle name="Migliaia 36 3 7" xfId="26632" xr:uid="{5152AEC6-681E-4F10-975C-C79D81613F83}"/>
    <cellStyle name="Migliaia 36 3 8" xfId="24713" xr:uid="{48BE5EA2-E158-4047-BD6F-105B33E09E8D}"/>
    <cellStyle name="Migliaia 36 4" xfId="20875" xr:uid="{EAFA2510-8D91-44DA-956C-14191484E1BD}"/>
    <cellStyle name="Migliaia 36 4 2" xfId="20876" xr:uid="{1C53FEC5-63CB-416E-B844-3BEE26D269AE}"/>
    <cellStyle name="Migliaia 36 4 2 2" xfId="22190" xr:uid="{793EF004-F845-4392-91D0-06439CF6AF86}"/>
    <cellStyle name="Migliaia 36 4 2 3" xfId="23607" xr:uid="{425BDFD0-6C26-4476-A695-535E1CDCAA57}"/>
    <cellStyle name="Migliaia 36 4 2 4" xfId="25691" xr:uid="{E0C65406-E8A3-4D84-BB79-DA9D93476E04}"/>
    <cellStyle name="Migliaia 36 4 2 5" xfId="26636" xr:uid="{087077BE-9282-4E7D-B5B8-92A8465D3E1F}"/>
    <cellStyle name="Migliaia 36 4 2 6" xfId="24717" xr:uid="{1687A39F-5487-4220-91E1-CFA816A58993}"/>
    <cellStyle name="Migliaia 36 4 3" xfId="22189" xr:uid="{97580EB3-6EFB-4BD7-A0B9-38D568BCAE15}"/>
    <cellStyle name="Migliaia 36 4 4" xfId="23608" xr:uid="{DEC90EF1-AA57-4ACB-8669-20E9C81628C7}"/>
    <cellStyle name="Migliaia 36 4 5" xfId="25690" xr:uid="{4FA0284E-15A0-464E-AC9E-1D84B73D9EE6}"/>
    <cellStyle name="Migliaia 36 4 6" xfId="26635" xr:uid="{A59709FB-C606-4E8F-93FF-DF520ECEA636}"/>
    <cellStyle name="Migliaia 36 4 7" xfId="24716" xr:uid="{D74EDA4C-A5D5-4C8E-AD57-6AB4FA0BE00E}"/>
    <cellStyle name="Migliaia 36 5" xfId="20877" xr:uid="{3EB6B379-1D9D-4BA2-B0DE-1CCEBD5DF1BB}"/>
    <cellStyle name="Migliaia 36 5 2" xfId="23609" xr:uid="{3675CBC7-4F01-42ED-908E-6E5593BEB276}"/>
    <cellStyle name="Migliaia 36 5 3" xfId="25692" xr:uid="{4A06BCC9-8BA0-4055-8E0B-15E7C35EA232}"/>
    <cellStyle name="Migliaia 36 5 4" xfId="26637" xr:uid="{3D723866-514C-466F-AD0C-313D17B728C9}"/>
    <cellStyle name="Migliaia 36 5 5" xfId="24718" xr:uid="{F3B02504-6E7E-4EDE-8A18-90F608724154}"/>
    <cellStyle name="Migliaia 36 6" xfId="23610" xr:uid="{ACD0D007-075A-441B-8B11-05228D53F89C}"/>
    <cellStyle name="Migliaia 36 7" xfId="25684" xr:uid="{AA15B751-9EF7-4EC5-8816-BAA0EAF3FA96}"/>
    <cellStyle name="Migliaia 36 8" xfId="26629" xr:uid="{2AD20601-D1FA-4073-A7FC-80536F320C69}"/>
    <cellStyle name="Migliaia 36 9" xfId="24710" xr:uid="{BC4352BF-35EB-48F6-81F4-5C17EE428C59}"/>
    <cellStyle name="Migliaia 37" xfId="19926" xr:uid="{D3D35F51-717F-4D3B-A888-400E99B11CD9}"/>
    <cellStyle name="Migliaia 37 2" xfId="20265" xr:uid="{99EC0C91-EFDE-4109-9D17-46FD8898C7C4}"/>
    <cellStyle name="Migliaia 37 2 2" xfId="22191" xr:uid="{6B0A85E0-051B-4D0C-84A2-6F23F6E45614}"/>
    <cellStyle name="Migliaia 37 2 2 2" xfId="23611" xr:uid="{9703284B-45C1-414A-AF4C-2705F60038BD}"/>
    <cellStyle name="Migliaia 37 2 2 3" xfId="25695" xr:uid="{F5652532-B3C5-4E9A-A2EE-3B1CA6378447}"/>
    <cellStyle name="Migliaia 37 2 2 4" xfId="26640" xr:uid="{66387C7B-AC0C-4190-80E0-FF4BCA788F82}"/>
    <cellStyle name="Migliaia 37 2 2 5" xfId="24721" xr:uid="{CDB8B37C-E991-4245-B973-C2BC454E2944}"/>
    <cellStyle name="Migliaia 37 2 3" xfId="23612" xr:uid="{7DC6DDF8-607C-4952-935D-BE93440411A0}"/>
    <cellStyle name="Migliaia 37 2 4" xfId="25694" xr:uid="{A5C3E939-8894-4998-9F67-79D4B85504BF}"/>
    <cellStyle name="Migliaia 37 2 5" xfId="26639" xr:uid="{8240F1E9-196C-4ABB-B5A5-2563C13F047D}"/>
    <cellStyle name="Migliaia 37 2 6" xfId="24720" xr:uid="{97E2C7BF-C37F-4817-B2A1-ABBB1FCF6612}"/>
    <cellStyle name="Migliaia 37 3" xfId="20878" xr:uid="{46260EE5-6712-42FA-AA84-4A255B7C1931}"/>
    <cellStyle name="Migliaia 37 3 2" xfId="20879" xr:uid="{EBD6DDAD-F823-4E7D-984C-FD0E109848A5}"/>
    <cellStyle name="Migliaia 37 3 2 2" xfId="23613" xr:uid="{C47BB44C-4A0C-4952-9BA9-1263107198D4}"/>
    <cellStyle name="Migliaia 37 3 2 2 2" xfId="25698" xr:uid="{556FE375-74DF-4B83-9E57-B517589A7857}"/>
    <cellStyle name="Migliaia 37 3 2 2 3" xfId="26643" xr:uid="{D166A67F-5DC0-4257-954A-E13FCA0AF617}"/>
    <cellStyle name="Migliaia 37 3 2 2 4" xfId="24724" xr:uid="{427153E2-2AF4-42BC-A905-5E866AA516D5}"/>
    <cellStyle name="Migliaia 37 3 2 3" xfId="23614" xr:uid="{23A63EEC-5B04-4A09-B9C3-EB3654A8A37A}"/>
    <cellStyle name="Migliaia 37 3 2 4" xfId="25697" xr:uid="{4F3102E3-0CCA-4C1A-B965-97EDED3AFE02}"/>
    <cellStyle name="Migliaia 37 3 2 5" xfId="26642" xr:uid="{2E8A60FB-8F3E-4A03-A96D-424AD3025D0D}"/>
    <cellStyle name="Migliaia 37 3 2 6" xfId="24723" xr:uid="{C505A0AB-9578-4F4B-AEA7-01DB8EB55E84}"/>
    <cellStyle name="Migliaia 37 3 3" xfId="20880" xr:uid="{2D97E573-0A6B-4A46-962F-EA479997666F}"/>
    <cellStyle name="Migliaia 37 3 3 2" xfId="22193" xr:uid="{EFA00F45-AE0E-4491-BF85-7EB83D63E5E6}"/>
    <cellStyle name="Migliaia 37 3 4" xfId="22192" xr:uid="{0D43CA6F-CB4B-47E5-A24B-E1AA46181837}"/>
    <cellStyle name="Migliaia 37 3 5" xfId="23615" xr:uid="{79547F7E-CB84-4558-8285-3A27E43686DF}"/>
    <cellStyle name="Migliaia 37 3 6" xfId="25696" xr:uid="{D2F198AB-2047-4BD9-98BE-C00E7B66D2D9}"/>
    <cellStyle name="Migliaia 37 3 7" xfId="26641" xr:uid="{F9874069-9288-4F68-9546-82B6D2FE52B1}"/>
    <cellStyle name="Migliaia 37 3 8" xfId="24722" xr:uid="{E125CEBA-3D5A-4B05-B412-F45954DCD0F7}"/>
    <cellStyle name="Migliaia 37 4" xfId="20881" xr:uid="{741D9DD0-639A-43AF-BF95-4E383C89FE00}"/>
    <cellStyle name="Migliaia 37 4 2" xfId="20882" xr:uid="{DA908C9F-5176-4338-8E66-F05B5EBDBE75}"/>
    <cellStyle name="Migliaia 37 4 2 2" xfId="22195" xr:uid="{0973CE7D-979E-4D2B-966F-E746C810E8E3}"/>
    <cellStyle name="Migliaia 37 4 2 3" xfId="23616" xr:uid="{6ACA22D6-9D6F-4674-8028-38366CA4FD6D}"/>
    <cellStyle name="Migliaia 37 4 2 4" xfId="25700" xr:uid="{11F14307-AA0B-4DDC-B74A-ABFAA1A26CBD}"/>
    <cellStyle name="Migliaia 37 4 2 5" xfId="26645" xr:uid="{5067A425-3BA2-4C74-A562-6635D393DDE0}"/>
    <cellStyle name="Migliaia 37 4 2 6" xfId="24726" xr:uid="{F2C0A5A1-BE9A-44A1-92AD-6D942AFB20B5}"/>
    <cellStyle name="Migliaia 37 4 3" xfId="22194" xr:uid="{B52565D7-B319-4653-9404-94D2C931C993}"/>
    <cellStyle name="Migliaia 37 4 4" xfId="23617" xr:uid="{0B87E63C-2659-475E-BFE6-A8109899B489}"/>
    <cellStyle name="Migliaia 37 4 5" xfId="25699" xr:uid="{693D3F28-1426-447D-AE85-EC17C0EADAD6}"/>
    <cellStyle name="Migliaia 37 4 6" xfId="26644" xr:uid="{B213F932-90D4-4766-8EBA-7A0A3D197CDC}"/>
    <cellStyle name="Migliaia 37 4 7" xfId="24725" xr:uid="{ABFD18AB-FB7C-43A0-B1E2-E309015B199A}"/>
    <cellStyle name="Migliaia 37 5" xfId="20883" xr:uid="{0D27DEDD-3A7D-4B40-A671-36A5B811DB75}"/>
    <cellStyle name="Migliaia 37 5 2" xfId="23618" xr:uid="{4E549058-87B1-4E0E-942D-B2976FAC2A52}"/>
    <cellStyle name="Migliaia 37 5 3" xfId="25701" xr:uid="{16C7154F-110A-449D-A259-AC08FFB458FD}"/>
    <cellStyle name="Migliaia 37 5 4" xfId="26646" xr:uid="{72CF98CA-8199-4D5A-A005-EBEFAD12C644}"/>
    <cellStyle name="Migliaia 37 5 5" xfId="24727" xr:uid="{CA95F5CE-0825-4ECC-BB37-F0D7DE353809}"/>
    <cellStyle name="Migliaia 37 6" xfId="23619" xr:uid="{C03E491E-FA21-487A-A74A-AFB33C11A79B}"/>
    <cellStyle name="Migliaia 37 7" xfId="25693" xr:uid="{86CF08D1-9241-4087-819E-086E20F9B226}"/>
    <cellStyle name="Migliaia 37 8" xfId="26638" xr:uid="{FC5BBA5B-29FA-401C-8D18-214D044F5EFC}"/>
    <cellStyle name="Migliaia 37 9" xfId="24719" xr:uid="{1080AC21-459E-4F5B-A937-07F7EF9D0628}"/>
    <cellStyle name="Migliaia 38" xfId="19927" xr:uid="{D7CA07E2-91E8-4848-8A48-484712E6C5B9}"/>
    <cellStyle name="Migliaia 38 2" xfId="20266" xr:uid="{D9A6CC3E-1CE1-401B-90FE-6216B0DC0BED}"/>
    <cellStyle name="Migliaia 38 2 2" xfId="22196" xr:uid="{529B9F0F-39A4-46F6-9F2A-82B6FF628F4F}"/>
    <cellStyle name="Migliaia 38 2 2 2" xfId="23620" xr:uid="{1EABDA05-D095-43FC-BBD4-F343A5ED12EF}"/>
    <cellStyle name="Migliaia 38 2 2 3" xfId="25704" xr:uid="{C2BA1AFC-AECF-4ED4-8AC5-3E3D66E70959}"/>
    <cellStyle name="Migliaia 38 2 2 4" xfId="26649" xr:uid="{3B58DB15-B7AA-4C12-ACDB-8E78FBF672BF}"/>
    <cellStyle name="Migliaia 38 2 2 5" xfId="24730" xr:uid="{D78DED35-0153-44C4-ACEF-73EAF2502229}"/>
    <cellStyle name="Migliaia 38 2 3" xfId="23621" xr:uid="{4899A0E1-F1FB-4B14-A6FF-06A055702C2B}"/>
    <cellStyle name="Migliaia 38 2 4" xfId="25703" xr:uid="{EF06FAFA-B0A0-4D0E-B86E-FEFF4177A24F}"/>
    <cellStyle name="Migliaia 38 2 5" xfId="26648" xr:uid="{C6201C45-2036-4EF9-9C2E-246B3071EBD3}"/>
    <cellStyle name="Migliaia 38 2 6" xfId="24729" xr:uid="{C5D965E1-EA3F-4AD6-B2BE-C00AC25B1C0A}"/>
    <cellStyle name="Migliaia 38 3" xfId="20884" xr:uid="{3CB88A90-38BB-48AA-8CCE-9DBCD6E2BE00}"/>
    <cellStyle name="Migliaia 38 3 2" xfId="20885" xr:uid="{9118A19C-1E15-4BC6-8C8F-42F24A556DB5}"/>
    <cellStyle name="Migliaia 38 3 2 2" xfId="23622" xr:uid="{56E2A551-9419-4720-9E09-1A218E6A1FE1}"/>
    <cellStyle name="Migliaia 38 3 2 2 2" xfId="25707" xr:uid="{CE0F58D4-375E-4298-992F-6B59AAE4C82E}"/>
    <cellStyle name="Migliaia 38 3 2 2 3" xfId="26652" xr:uid="{1912698E-5906-485E-BC1D-BF0CE4DA4477}"/>
    <cellStyle name="Migliaia 38 3 2 2 4" xfId="24733" xr:uid="{01EB5FD5-085F-4999-83ED-3006996E3FA3}"/>
    <cellStyle name="Migliaia 38 3 2 3" xfId="23623" xr:uid="{624226AD-68E9-434C-8D49-669E748FF3B3}"/>
    <cellStyle name="Migliaia 38 3 2 4" xfId="25706" xr:uid="{1048EFA1-14AF-43E8-B544-61946E74E6CD}"/>
    <cellStyle name="Migliaia 38 3 2 5" xfId="26651" xr:uid="{3C620AB7-E940-4E0C-9273-EC8469E0CBF2}"/>
    <cellStyle name="Migliaia 38 3 2 6" xfId="24732" xr:uid="{EE26659A-FEE1-4E36-AFEE-08228B77B023}"/>
    <cellStyle name="Migliaia 38 3 3" xfId="20886" xr:uid="{EFA56AAE-FA74-4FA4-A954-2CF74819C696}"/>
    <cellStyle name="Migliaia 38 3 3 2" xfId="22198" xr:uid="{F8DCBAE2-FCD1-4919-90C7-85DF90E5ACA9}"/>
    <cellStyle name="Migliaia 38 3 4" xfId="22197" xr:uid="{EE55D4E5-0429-4CA5-A498-6D54DFD692F3}"/>
    <cellStyle name="Migliaia 38 3 5" xfId="23624" xr:uid="{FC7F3D0C-5F77-4DAB-9377-3971A5623EF1}"/>
    <cellStyle name="Migliaia 38 3 6" xfId="25705" xr:uid="{87B2229A-608D-4993-A46A-83F10EC6B4D4}"/>
    <cellStyle name="Migliaia 38 3 7" xfId="26650" xr:uid="{30F1CEE7-7346-4267-9158-CDC5BCC4851A}"/>
    <cellStyle name="Migliaia 38 3 8" xfId="24731" xr:uid="{558036F4-F633-4D06-B099-CDBD5DAD6CF6}"/>
    <cellStyle name="Migliaia 38 4" xfId="20887" xr:uid="{622D8B38-6D41-4937-92D8-991C620C26B6}"/>
    <cellStyle name="Migliaia 38 4 2" xfId="20888" xr:uid="{9721EAAA-5AE8-41A1-A637-3FB213F546CB}"/>
    <cellStyle name="Migliaia 38 4 2 2" xfId="22200" xr:uid="{AED18B3F-826E-40EC-98CF-CA71CC9CB9D3}"/>
    <cellStyle name="Migliaia 38 4 2 3" xfId="23625" xr:uid="{E61C0B03-7EC4-4BE4-8DA9-5860C7216062}"/>
    <cellStyle name="Migliaia 38 4 2 4" xfId="25709" xr:uid="{347223CD-F92C-421E-9077-E8D55D021FF5}"/>
    <cellStyle name="Migliaia 38 4 2 5" xfId="26654" xr:uid="{D525FA6A-78E4-457B-B90E-2D9C4384AC66}"/>
    <cellStyle name="Migliaia 38 4 2 6" xfId="24735" xr:uid="{D4D31879-9C11-489F-B174-9A35905BCEC7}"/>
    <cellStyle name="Migliaia 38 4 3" xfId="22199" xr:uid="{CE7EF94A-3A0C-4D51-B766-A5351AF8167F}"/>
    <cellStyle name="Migliaia 38 4 4" xfId="23626" xr:uid="{0A27A474-A85E-471D-931C-43C1B460C44F}"/>
    <cellStyle name="Migliaia 38 4 5" xfId="25708" xr:uid="{A6EF2906-8010-4F01-84D0-17B23322A82E}"/>
    <cellStyle name="Migliaia 38 4 6" xfId="26653" xr:uid="{5F3389AA-0BB0-4028-9E54-FC9670CBEBBC}"/>
    <cellStyle name="Migliaia 38 4 7" xfId="24734" xr:uid="{266175F1-BD91-4076-BF4C-F53B024EEA8D}"/>
    <cellStyle name="Migliaia 38 5" xfId="20889" xr:uid="{31D09501-A36F-4EA8-8665-1CAF5F66782C}"/>
    <cellStyle name="Migliaia 38 5 2" xfId="23627" xr:uid="{02BF98EC-8B2C-477B-920B-9CFBFA55C99E}"/>
    <cellStyle name="Migliaia 38 5 3" xfId="25710" xr:uid="{0DDABEA5-AC9A-4993-957B-328145D47C9D}"/>
    <cellStyle name="Migliaia 38 5 4" xfId="26655" xr:uid="{013E4CDC-CF2C-4E9A-8C06-FABB23F3968B}"/>
    <cellStyle name="Migliaia 38 5 5" xfId="24736" xr:uid="{5A4058BC-BE0A-40EB-9DCA-E2417A285FC7}"/>
    <cellStyle name="Migliaia 38 6" xfId="23628" xr:uid="{7CB5C159-1165-4406-98CA-C84624FAA34A}"/>
    <cellStyle name="Migliaia 38 7" xfId="25702" xr:uid="{27734175-2F6F-4C83-8783-753DD9CDFC2E}"/>
    <cellStyle name="Migliaia 38 8" xfId="26647" xr:uid="{5DF9ECA9-8D72-4E78-B52E-2552D12A240F}"/>
    <cellStyle name="Migliaia 38 9" xfId="24728" xr:uid="{9DA8CA3D-3282-4483-93A1-5CB685A8551E}"/>
    <cellStyle name="Migliaia 39" xfId="19928" xr:uid="{DF82597F-E939-400A-A954-702260A9B8A8}"/>
    <cellStyle name="Migliaia 39 2" xfId="20267" xr:uid="{5C856B92-C626-42AC-81C8-601A006AC960}"/>
    <cellStyle name="Migliaia 39 2 2" xfId="22201" xr:uid="{87D9861B-5116-421C-9FF7-A3894F77D2C6}"/>
    <cellStyle name="Migliaia 39 2 2 2" xfId="23629" xr:uid="{5A4AA0C2-9131-4E43-8FA0-EB03E658338D}"/>
    <cellStyle name="Migliaia 39 2 2 3" xfId="25713" xr:uid="{7EDBF3AC-CF55-426D-A5A1-74F3082CAC4D}"/>
    <cellStyle name="Migliaia 39 2 2 4" xfId="26658" xr:uid="{2A69C49B-5DCA-492C-ACE6-44DA3F1E8131}"/>
    <cellStyle name="Migliaia 39 2 2 5" xfId="24739" xr:uid="{F6DB5624-3D8B-46ED-A2A3-3CD5094386DC}"/>
    <cellStyle name="Migliaia 39 2 3" xfId="23630" xr:uid="{4FF44030-6E63-40F8-B125-514500408514}"/>
    <cellStyle name="Migliaia 39 2 4" xfId="25712" xr:uid="{F8362325-E50E-44F2-9C38-0426DBD67BCB}"/>
    <cellStyle name="Migliaia 39 2 5" xfId="26657" xr:uid="{200D18CA-B46A-4FDF-8A48-690852A2B030}"/>
    <cellStyle name="Migliaia 39 2 6" xfId="24738" xr:uid="{C809418D-844F-4CD0-85D3-0A32B65462F0}"/>
    <cellStyle name="Migliaia 39 3" xfId="20890" xr:uid="{D43CFC9B-A78F-4927-9D0F-DB8E38F1E522}"/>
    <cellStyle name="Migliaia 39 3 2" xfId="20891" xr:uid="{885C49A8-46C3-40E7-8FD1-C94FB18B50C0}"/>
    <cellStyle name="Migliaia 39 3 2 2" xfId="23631" xr:uid="{E3CB43AF-B491-40F3-9588-A638D6F23BCD}"/>
    <cellStyle name="Migliaia 39 3 2 2 2" xfId="25716" xr:uid="{C46EB9B7-F6BF-4112-8A75-BCF48D4070D0}"/>
    <cellStyle name="Migliaia 39 3 2 2 3" xfId="26661" xr:uid="{81EDE645-DCA7-4E44-AD0C-294FA938CEF9}"/>
    <cellStyle name="Migliaia 39 3 2 2 4" xfId="24742" xr:uid="{9ED289EA-D7DF-415C-8A2A-F4CF87285345}"/>
    <cellStyle name="Migliaia 39 3 2 3" xfId="23632" xr:uid="{6F09CA49-5B6F-4211-A529-7BD46986F3F4}"/>
    <cellStyle name="Migliaia 39 3 2 4" xfId="25715" xr:uid="{4AF6E36D-CF5E-45A8-A90F-3D883A1B1D04}"/>
    <cellStyle name="Migliaia 39 3 2 5" xfId="26660" xr:uid="{F9F8DF21-CA70-46A5-8AC2-56135909EDD5}"/>
    <cellStyle name="Migliaia 39 3 2 6" xfId="24741" xr:uid="{059321F9-F976-49F2-929A-5503455166D9}"/>
    <cellStyle name="Migliaia 39 3 3" xfId="20892" xr:uid="{2762A777-84A3-44DF-9029-88291DA26637}"/>
    <cellStyle name="Migliaia 39 3 3 2" xfId="22203" xr:uid="{65884F18-1333-4014-B7F4-52823CD24F9B}"/>
    <cellStyle name="Migliaia 39 3 4" xfId="22202" xr:uid="{3DDD799B-B641-43ED-B269-11B9C331EC75}"/>
    <cellStyle name="Migliaia 39 3 5" xfId="23633" xr:uid="{6A9E9DF1-6101-46C2-92C8-FF8AC4BC5627}"/>
    <cellStyle name="Migliaia 39 3 6" xfId="25714" xr:uid="{1A13BD4B-9021-4D7D-B540-53C38F1EA35D}"/>
    <cellStyle name="Migliaia 39 3 7" xfId="26659" xr:uid="{08D9B22C-D102-428F-8E50-4C2276A4BEBA}"/>
    <cellStyle name="Migliaia 39 3 8" xfId="24740" xr:uid="{8DDD7B52-0AC4-498E-BBD0-4ABC84A9DA13}"/>
    <cellStyle name="Migliaia 39 4" xfId="20893" xr:uid="{5B086566-B84B-4C6A-A26E-64374BDAA975}"/>
    <cellStyle name="Migliaia 39 4 2" xfId="20894" xr:uid="{D64C8EFB-D55F-4F9D-B263-E0D265D519DA}"/>
    <cellStyle name="Migliaia 39 4 2 2" xfId="22205" xr:uid="{20E5B904-3DD8-487B-9054-CF4975852B26}"/>
    <cellStyle name="Migliaia 39 4 2 3" xfId="23634" xr:uid="{F2DDA82E-1EBB-40E2-89E1-21C4D0744948}"/>
    <cellStyle name="Migliaia 39 4 2 4" xfId="25718" xr:uid="{8741835C-7F50-490B-A638-ADE0809FBF63}"/>
    <cellStyle name="Migliaia 39 4 2 5" xfId="26663" xr:uid="{6E29F027-0A42-47C2-B4AB-B0FD360842B2}"/>
    <cellStyle name="Migliaia 39 4 2 6" xfId="24744" xr:uid="{C9BD5BBA-D86B-4774-9DD4-8708B432F8C4}"/>
    <cellStyle name="Migliaia 39 4 3" xfId="22204" xr:uid="{4F2612A0-AF1A-4602-A9B4-D688FB672E56}"/>
    <cellStyle name="Migliaia 39 4 4" xfId="23635" xr:uid="{918E7BE2-8A61-44AB-9636-CBC5F9FB9190}"/>
    <cellStyle name="Migliaia 39 4 5" xfId="25717" xr:uid="{8321137B-4983-458F-A6A2-8F5160727C62}"/>
    <cellStyle name="Migliaia 39 4 6" xfId="26662" xr:uid="{084242D9-7336-4869-ABF8-62E795295AFA}"/>
    <cellStyle name="Migliaia 39 4 7" xfId="24743" xr:uid="{E2A7B467-B3D3-457D-BEC4-0A47B32DA1BA}"/>
    <cellStyle name="Migliaia 39 5" xfId="20895" xr:uid="{014821D5-F844-4648-81A4-D0AFF7CD6FFD}"/>
    <cellStyle name="Migliaia 39 5 2" xfId="23636" xr:uid="{0155B7CE-D6C2-4F83-BF3C-710B931D75AF}"/>
    <cellStyle name="Migliaia 39 5 3" xfId="25719" xr:uid="{D25AD958-D16A-47FD-945A-CAB555696EE7}"/>
    <cellStyle name="Migliaia 39 5 4" xfId="26664" xr:uid="{7C942793-2E2D-4AB2-B46E-5541B82CA4C9}"/>
    <cellStyle name="Migliaia 39 5 5" xfId="24745" xr:uid="{B204943A-5DE0-4064-9FBE-7575542D632F}"/>
    <cellStyle name="Migliaia 39 6" xfId="23637" xr:uid="{8701E25F-09EA-4D11-92B0-A2AC826E06C4}"/>
    <cellStyle name="Migliaia 39 7" xfId="25711" xr:uid="{E8704C3A-EE95-4C67-9922-FD35CB6967FC}"/>
    <cellStyle name="Migliaia 39 8" xfId="26656" xr:uid="{C4A6A276-EAA2-4FFC-B490-A064A0065E1B}"/>
    <cellStyle name="Migliaia 39 9" xfId="24737" xr:uid="{908542C1-470B-49EF-92E4-C29E50AD6E5F}"/>
    <cellStyle name="Migliaia 4" xfId="19929" xr:uid="{BD318200-14DF-46C2-8900-55DBBDBCC5E7}"/>
    <cellStyle name="Migliaia 4 2" xfId="20268" xr:uid="{2559C7E9-1F3C-414C-9EB6-E662F5B3584E}"/>
    <cellStyle name="Migliaia 4 2 2" xfId="22206" xr:uid="{45E9EC50-5654-4F48-A9C3-DAF14B0ADAC4}"/>
    <cellStyle name="Migliaia 4 2 2 2" xfId="23638" xr:uid="{2870F6A8-9814-4AB4-8F11-4A7DAFB12C42}"/>
    <cellStyle name="Migliaia 4 2 2 3" xfId="25722" xr:uid="{94BE946B-E936-42F4-8780-A93F27704B36}"/>
    <cellStyle name="Migliaia 4 2 2 4" xfId="26667" xr:uid="{E67EC7E3-CEBD-4994-AAA9-24E351C9C7F5}"/>
    <cellStyle name="Migliaia 4 2 2 5" xfId="24748" xr:uid="{16F8C1B1-5C9E-4C06-9801-3AE1F6FC37EC}"/>
    <cellStyle name="Migliaia 4 2 3" xfId="23639" xr:uid="{34EEF1BF-FBA1-455B-AE80-796E17ACB68F}"/>
    <cellStyle name="Migliaia 4 2 4" xfId="25721" xr:uid="{B41CE59C-1C81-46D9-8E95-D13FFDF931D1}"/>
    <cellStyle name="Migliaia 4 2 5" xfId="26666" xr:uid="{A2ABB927-2475-4E36-BA5C-86661BF87670}"/>
    <cellStyle name="Migliaia 4 2 6" xfId="24747" xr:uid="{9F83B810-9EBF-4889-A46B-40E16B40573F}"/>
    <cellStyle name="Migliaia 4 3" xfId="20896" xr:uid="{94B09A8A-2893-44A2-83AC-4B5A72797654}"/>
    <cellStyle name="Migliaia 4 3 2" xfId="20897" xr:uid="{662B6A8E-7DFD-4788-BDE4-C91BB6472BD7}"/>
    <cellStyle name="Migliaia 4 3 2 2" xfId="23640" xr:uid="{9A0E46FF-3E7C-4067-8BB6-6DC317A5CF41}"/>
    <cellStyle name="Migliaia 4 3 2 2 2" xfId="25725" xr:uid="{F1434F7B-4428-4489-8738-51527FB49FD5}"/>
    <cellStyle name="Migliaia 4 3 2 2 3" xfId="26670" xr:uid="{4AD32D61-3459-4893-8C96-92586A1B2356}"/>
    <cellStyle name="Migliaia 4 3 2 2 4" xfId="24751" xr:uid="{38909033-4EA1-47F5-B93D-843E65248497}"/>
    <cellStyle name="Migliaia 4 3 2 3" xfId="23641" xr:uid="{E7035D7E-F5CA-4D6A-8396-7302742FA876}"/>
    <cellStyle name="Migliaia 4 3 2 4" xfId="25724" xr:uid="{3FBFE220-1CAE-4C28-A953-262A427B3032}"/>
    <cellStyle name="Migliaia 4 3 2 5" xfId="26669" xr:uid="{5A958C6B-2D7E-4475-B6C8-88F81AF48A1F}"/>
    <cellStyle name="Migliaia 4 3 2 6" xfId="24750" xr:uid="{20DCA62B-BA4C-4059-9808-261A306A4791}"/>
    <cellStyle name="Migliaia 4 3 3" xfId="20898" xr:uid="{EBA5A74B-2A27-459B-8545-1737BBF62349}"/>
    <cellStyle name="Migliaia 4 3 3 2" xfId="22208" xr:uid="{64761581-1ACA-4047-865B-8D3163C70D52}"/>
    <cellStyle name="Migliaia 4 3 4" xfId="22207" xr:uid="{388FECDB-5131-475A-B24A-7A8CB2E8ADD0}"/>
    <cellStyle name="Migliaia 4 3 5" xfId="23642" xr:uid="{C0D3C6F8-50AB-40C6-A4F9-DB5114BABB8D}"/>
    <cellStyle name="Migliaia 4 3 6" xfId="25723" xr:uid="{2A83E630-A8CE-4774-9046-9ABEBFA9C0E3}"/>
    <cellStyle name="Migliaia 4 3 7" xfId="26668" xr:uid="{03297664-694A-4DC9-95A9-642ADC0865C1}"/>
    <cellStyle name="Migliaia 4 3 8" xfId="24749" xr:uid="{2B83344E-5600-4517-9EF8-BB0F7A241C56}"/>
    <cellStyle name="Migliaia 4 4" xfId="20899" xr:uid="{0164D401-16EE-4FB5-BE67-6AF00AC652A0}"/>
    <cellStyle name="Migliaia 4 4 2" xfId="20900" xr:uid="{F8E14F8D-ECCA-4C30-AD28-504BE64A2EB6}"/>
    <cellStyle name="Migliaia 4 4 2 2" xfId="22210" xr:uid="{069F6547-7EC2-4ABF-9EB8-AABB557AD755}"/>
    <cellStyle name="Migliaia 4 4 2 3" xfId="23643" xr:uid="{8AF6A59B-C705-4FD6-B33C-6CF34BC77CBF}"/>
    <cellStyle name="Migliaia 4 4 2 4" xfId="25727" xr:uid="{C81C2D53-6E6E-4CDB-9D59-CE605C4713BD}"/>
    <cellStyle name="Migliaia 4 4 2 5" xfId="26672" xr:uid="{6AAEAEC1-381F-4855-8C53-543718F341B1}"/>
    <cellStyle name="Migliaia 4 4 2 6" xfId="24753" xr:uid="{997AB4F3-F46D-46EB-A161-A396BB8B8F31}"/>
    <cellStyle name="Migliaia 4 4 3" xfId="22209" xr:uid="{009C9FD0-4530-4F96-842C-4211B1C1C723}"/>
    <cellStyle name="Migliaia 4 4 4" xfId="23644" xr:uid="{FA9FA539-C1A2-4BB0-A4F6-705DB74F1ACC}"/>
    <cellStyle name="Migliaia 4 4 5" xfId="25726" xr:uid="{BDE5D881-73D5-4048-8A90-36973FC1F803}"/>
    <cellStyle name="Migliaia 4 4 6" xfId="26671" xr:uid="{2663F935-6260-46DD-BF50-28DF7018EAB8}"/>
    <cellStyle name="Migliaia 4 4 7" xfId="24752" xr:uid="{F14E8E24-DD07-4CDB-A284-CAE9409E8196}"/>
    <cellStyle name="Migliaia 4 5" xfId="20901" xr:uid="{70948557-7A1C-4929-A770-03114AEC6135}"/>
    <cellStyle name="Migliaia 4 5 2" xfId="23645" xr:uid="{4ACD3061-A2E6-4F9E-B119-CA82244F11CD}"/>
    <cellStyle name="Migliaia 4 5 3" xfId="25728" xr:uid="{694F90A9-9F3D-41A4-BDB3-B3988D8FFAA0}"/>
    <cellStyle name="Migliaia 4 5 4" xfId="26673" xr:uid="{EF0C2854-DD49-4070-82F0-A98836AD51AC}"/>
    <cellStyle name="Migliaia 4 5 5" xfId="24754" xr:uid="{EDF857D2-DE35-4B21-876F-9B18AFDFD52D}"/>
    <cellStyle name="Migliaia 4 6" xfId="23646" xr:uid="{A6858CCE-7A5D-40A7-8C51-F5E11E3ECA9B}"/>
    <cellStyle name="Migliaia 4 7" xfId="25720" xr:uid="{DD906F87-E4E0-458A-A84B-7C2DA3DE9CC2}"/>
    <cellStyle name="Migliaia 4 8" xfId="26665" xr:uid="{373942AC-9B46-4280-A542-CB0DC8233D03}"/>
    <cellStyle name="Migliaia 4 9" xfId="24746" xr:uid="{F81E0A85-9841-4C1D-AA8D-4CA32E9A3E37}"/>
    <cellStyle name="Migliaia 40" xfId="19930" xr:uid="{1C2CB227-12C3-4FA3-A694-161148F82AB4}"/>
    <cellStyle name="Migliaia 40 2" xfId="20269" xr:uid="{F5E8D8C6-CDBB-49D2-BC74-8063E53AABE1}"/>
    <cellStyle name="Migliaia 40 2 2" xfId="22211" xr:uid="{979E097E-65E0-4A45-9C73-E7CA9D9DAE5F}"/>
    <cellStyle name="Migliaia 40 2 2 2" xfId="23647" xr:uid="{04F1B7CE-1CA3-411D-B3FA-E3DC5DCBE408}"/>
    <cellStyle name="Migliaia 40 2 2 3" xfId="25731" xr:uid="{0136DFC2-9222-410B-91F9-5C22ED28F7EA}"/>
    <cellStyle name="Migliaia 40 2 2 4" xfId="26676" xr:uid="{70E6F045-63C7-4893-9E73-EE69BCA449F3}"/>
    <cellStyle name="Migliaia 40 2 2 5" xfId="24757" xr:uid="{4FD6F98B-E742-473B-958C-1CEECD1A9F83}"/>
    <cellStyle name="Migliaia 40 2 3" xfId="23648" xr:uid="{5F201516-4A3D-42C6-B7B7-A1A5511BFD45}"/>
    <cellStyle name="Migliaia 40 2 4" xfId="25730" xr:uid="{EA90CF74-372C-4A26-AC86-A1C389405743}"/>
    <cellStyle name="Migliaia 40 2 5" xfId="26675" xr:uid="{1CBB5CCC-9C2E-4373-B38C-575FF940881E}"/>
    <cellStyle name="Migliaia 40 2 6" xfId="24756" xr:uid="{E45CACA5-AB0B-4297-82C3-F2B43DE00B5C}"/>
    <cellStyle name="Migliaia 40 3" xfId="20902" xr:uid="{233A4778-5267-4CAC-B69C-03186734987D}"/>
    <cellStyle name="Migliaia 40 3 2" xfId="20903" xr:uid="{EA6A8439-0E6D-45B7-BFE8-8BEE3214EA75}"/>
    <cellStyle name="Migliaia 40 3 2 2" xfId="23649" xr:uid="{DB0E8DEA-4436-4A01-9E26-E4BD8C9490EB}"/>
    <cellStyle name="Migliaia 40 3 2 2 2" xfId="25734" xr:uid="{A1810D59-3C21-4AFB-A16D-F0666FD1B462}"/>
    <cellStyle name="Migliaia 40 3 2 2 3" xfId="26679" xr:uid="{8C3B0BEB-BF27-432E-BC15-4B4E4F781715}"/>
    <cellStyle name="Migliaia 40 3 2 2 4" xfId="24760" xr:uid="{AC3C60DA-5537-484F-AEF9-5DCE2EC1D717}"/>
    <cellStyle name="Migliaia 40 3 2 3" xfId="23650" xr:uid="{D88BCF6D-F2E1-4CFA-8C99-77E563F781FE}"/>
    <cellStyle name="Migliaia 40 3 2 4" xfId="25733" xr:uid="{1648E905-5021-4E34-BA3F-D0B1B9B3F4A7}"/>
    <cellStyle name="Migliaia 40 3 2 5" xfId="26678" xr:uid="{AC0F8273-8630-4282-8319-FEC827A6F764}"/>
    <cellStyle name="Migliaia 40 3 2 6" xfId="24759" xr:uid="{B854D2AB-FF78-4DC4-96BE-766DFB873120}"/>
    <cellStyle name="Migliaia 40 3 3" xfId="20904" xr:uid="{8F03CD90-9DDD-488D-8E22-21B82D8C70C9}"/>
    <cellStyle name="Migliaia 40 3 3 2" xfId="22213" xr:uid="{47F409D5-E21F-4FE1-9C6C-C82E4542D66B}"/>
    <cellStyle name="Migliaia 40 3 4" xfId="22212" xr:uid="{A81EFE1B-2A6E-41A6-B9B1-58CCE070703C}"/>
    <cellStyle name="Migliaia 40 3 5" xfId="23651" xr:uid="{2DB6FCEE-59EB-4A86-88D8-410AD4C47689}"/>
    <cellStyle name="Migliaia 40 3 6" xfId="25732" xr:uid="{769EA50C-78A2-4546-B17E-40D74A526AD1}"/>
    <cellStyle name="Migliaia 40 3 7" xfId="26677" xr:uid="{4478E44A-77DE-4F05-994F-D0D1C4F1E58F}"/>
    <cellStyle name="Migliaia 40 3 8" xfId="24758" xr:uid="{CCC22C58-D458-46E8-88C2-707C729F1BEE}"/>
    <cellStyle name="Migliaia 40 4" xfId="20905" xr:uid="{DBA89079-8BE3-4391-983C-F025957497E3}"/>
    <cellStyle name="Migliaia 40 4 2" xfId="20906" xr:uid="{027E1CFE-503C-41DC-8402-4CE51D572909}"/>
    <cellStyle name="Migliaia 40 4 2 2" xfId="22215" xr:uid="{68E008DA-6012-4CC3-903F-96877E1D5B16}"/>
    <cellStyle name="Migliaia 40 4 2 3" xfId="23652" xr:uid="{506310B6-6D91-4414-890F-E42477A5F595}"/>
    <cellStyle name="Migliaia 40 4 2 4" xfId="25736" xr:uid="{3CB1312A-3542-4041-BEBA-13C8660E10D5}"/>
    <cellStyle name="Migliaia 40 4 2 5" xfId="26681" xr:uid="{DA4C7923-C3DB-4827-867B-9617534C1524}"/>
    <cellStyle name="Migliaia 40 4 2 6" xfId="24762" xr:uid="{A8A0775E-0F0A-4EDF-B748-2E5F7B7A199E}"/>
    <cellStyle name="Migliaia 40 4 3" xfId="22214" xr:uid="{7E3859F7-727F-4203-9DAD-0D9E3B72E706}"/>
    <cellStyle name="Migliaia 40 4 4" xfId="23653" xr:uid="{DA9BFB3B-54EE-4CB1-AF7C-C36998443912}"/>
    <cellStyle name="Migliaia 40 4 5" xfId="25735" xr:uid="{4046EB65-676E-445F-ACA8-52FE7495FC7B}"/>
    <cellStyle name="Migliaia 40 4 6" xfId="26680" xr:uid="{56444376-8082-4F9D-B97F-91C62D7A4AEC}"/>
    <cellStyle name="Migliaia 40 4 7" xfId="24761" xr:uid="{AFD370EF-F027-43B7-871A-6D328DF908EF}"/>
    <cellStyle name="Migliaia 40 5" xfId="20907" xr:uid="{B0573CD7-58C0-4D40-8114-8A7716DD2BF2}"/>
    <cellStyle name="Migliaia 40 5 2" xfId="23654" xr:uid="{C6FA7B4F-08C4-488B-A083-9EF1365C6C48}"/>
    <cellStyle name="Migliaia 40 5 3" xfId="25737" xr:uid="{5019E532-0A61-40E6-86F5-B19B669EFF8B}"/>
    <cellStyle name="Migliaia 40 5 4" xfId="26682" xr:uid="{1F3EEFB6-2942-4B77-930B-B218B6EC1D7A}"/>
    <cellStyle name="Migliaia 40 5 5" xfId="24763" xr:uid="{1A50C64A-5079-4C61-8CAA-7CA759547AF7}"/>
    <cellStyle name="Migliaia 40 6" xfId="23655" xr:uid="{139DE02F-35A2-4197-A95A-49394BA7368E}"/>
    <cellStyle name="Migliaia 40 7" xfId="25729" xr:uid="{02B2A35B-3351-4B22-BED6-BD993E57E8F9}"/>
    <cellStyle name="Migliaia 40 8" xfId="26674" xr:uid="{667527B6-0CC2-4F04-B38E-DA438D10A557}"/>
    <cellStyle name="Migliaia 40 9" xfId="24755" xr:uid="{7793EDA4-FBC7-496B-B098-B52176017973}"/>
    <cellStyle name="Migliaia 41" xfId="19931" xr:uid="{97EB188E-E764-4F0D-AF10-80FDE95021F5}"/>
    <cellStyle name="Migliaia 41 2" xfId="20270" xr:uid="{D31B5DEE-0DC6-4696-B53B-01BEC7A692DA}"/>
    <cellStyle name="Migliaia 41 2 2" xfId="22216" xr:uid="{487910AE-870D-4FCD-9AC2-EC8E4F28CCAA}"/>
    <cellStyle name="Migliaia 41 2 2 2" xfId="23656" xr:uid="{E558136F-3D02-41E0-BB5A-7BB324E0FD7A}"/>
    <cellStyle name="Migliaia 41 2 2 3" xfId="25740" xr:uid="{8B28D288-737A-4239-9952-D923E90B374C}"/>
    <cellStyle name="Migliaia 41 2 2 4" xfId="26685" xr:uid="{809D5B19-BEE6-4D24-BB7F-1F0450D0ED66}"/>
    <cellStyle name="Migliaia 41 2 2 5" xfId="24766" xr:uid="{5BAE694B-002E-452A-AA95-6346D5BF5DC7}"/>
    <cellStyle name="Migliaia 41 2 3" xfId="23657" xr:uid="{09F6EF2F-7D51-423B-8D78-D7E713F53BE3}"/>
    <cellStyle name="Migliaia 41 2 4" xfId="25739" xr:uid="{D01EA26C-1DE5-4F89-8724-ACAC975E60A1}"/>
    <cellStyle name="Migliaia 41 2 5" xfId="26684" xr:uid="{CDDF6265-7F12-429E-AA98-70AEEE0138E5}"/>
    <cellStyle name="Migliaia 41 2 6" xfId="24765" xr:uid="{103F72CA-1C7F-452A-AEA1-1922525A5CA4}"/>
    <cellStyle name="Migliaia 41 3" xfId="20908" xr:uid="{711BE428-2900-46A7-BB0A-C9C8DA27615F}"/>
    <cellStyle name="Migliaia 41 3 2" xfId="20909" xr:uid="{F6D29A15-2E07-4023-93E7-5471E69BFF98}"/>
    <cellStyle name="Migliaia 41 3 2 2" xfId="23658" xr:uid="{EB7B805B-ED40-49B3-BD17-6359D6441AED}"/>
    <cellStyle name="Migliaia 41 3 2 2 2" xfId="25743" xr:uid="{A8A43F55-36CF-4642-804F-4E5998903376}"/>
    <cellStyle name="Migliaia 41 3 2 2 3" xfId="26688" xr:uid="{1DB2692B-86C0-46A3-AC47-C600E5243BD9}"/>
    <cellStyle name="Migliaia 41 3 2 2 4" xfId="24769" xr:uid="{4AAEA7E5-BD7A-4A01-9BBD-831E2C01BACE}"/>
    <cellStyle name="Migliaia 41 3 2 3" xfId="23659" xr:uid="{67FCC0DD-4DAC-4F40-A4F9-2553B7328E4A}"/>
    <cellStyle name="Migliaia 41 3 2 4" xfId="25742" xr:uid="{7F39A768-871D-4AAA-9C3C-1290222F45DF}"/>
    <cellStyle name="Migliaia 41 3 2 5" xfId="26687" xr:uid="{6B0451DD-6C76-4E66-88C9-41F01EED6DFC}"/>
    <cellStyle name="Migliaia 41 3 2 6" xfId="24768" xr:uid="{D0FDEE87-2FC0-40DF-BC37-53BBCBEC6E00}"/>
    <cellStyle name="Migliaia 41 3 3" xfId="20910" xr:uid="{BA3363E4-8785-4212-AFF6-3823F0B75288}"/>
    <cellStyle name="Migliaia 41 3 3 2" xfId="22218" xr:uid="{0BA13A44-0D8B-464B-9F81-55152670FBA5}"/>
    <cellStyle name="Migliaia 41 3 4" xfId="22217" xr:uid="{A14750AD-62ED-4DAB-983E-A73BFD717028}"/>
    <cellStyle name="Migliaia 41 3 5" xfId="23660" xr:uid="{7955D16C-5F4F-4A0D-B2CF-F50974297559}"/>
    <cellStyle name="Migliaia 41 3 6" xfId="25741" xr:uid="{D7858F75-351F-41E1-9D0B-863DB23F4FD5}"/>
    <cellStyle name="Migliaia 41 3 7" xfId="26686" xr:uid="{E0CBAC69-3667-4C46-A887-73E3A943EC36}"/>
    <cellStyle name="Migliaia 41 3 8" xfId="24767" xr:uid="{669080F3-4968-4426-B7BD-E9CF3A284B76}"/>
    <cellStyle name="Migliaia 41 4" xfId="20911" xr:uid="{4A722C75-BCE9-4A8D-8E1C-1E9D81EDAB9B}"/>
    <cellStyle name="Migliaia 41 4 2" xfId="20912" xr:uid="{D67998AF-FA79-496C-92EC-2B92EC3D0DBB}"/>
    <cellStyle name="Migliaia 41 4 2 2" xfId="22220" xr:uid="{E392B9EA-E019-447D-924C-23258FB9951A}"/>
    <cellStyle name="Migliaia 41 4 2 3" xfId="23661" xr:uid="{3F97206F-540F-498C-9A22-513DC0400589}"/>
    <cellStyle name="Migliaia 41 4 2 4" xfId="25745" xr:uid="{E35AFAEB-CDBF-46F0-9374-66B115BDFB64}"/>
    <cellStyle name="Migliaia 41 4 2 5" xfId="26690" xr:uid="{7825509D-187F-4A03-BAE1-13F459A58DC9}"/>
    <cellStyle name="Migliaia 41 4 2 6" xfId="24771" xr:uid="{F033B49A-D050-4E65-A95E-AE952C4F9FA1}"/>
    <cellStyle name="Migliaia 41 4 3" xfId="22219" xr:uid="{3E4E9A77-7E78-42C4-9C53-BB36C01F041C}"/>
    <cellStyle name="Migliaia 41 4 4" xfId="23662" xr:uid="{2322A8F0-9136-4D26-8087-E0A481AD7E91}"/>
    <cellStyle name="Migliaia 41 4 5" xfId="25744" xr:uid="{74159FA2-7675-4674-8F70-538A31A9207C}"/>
    <cellStyle name="Migliaia 41 4 6" xfId="26689" xr:uid="{B2BA17AF-3372-49BC-B1E7-3E30A5BDFA58}"/>
    <cellStyle name="Migliaia 41 4 7" xfId="24770" xr:uid="{26584C43-3B08-411E-958F-1C9D1B843F5F}"/>
    <cellStyle name="Migliaia 41 5" xfId="20913" xr:uid="{BE984EEE-0293-47F8-962A-E513038BE91B}"/>
    <cellStyle name="Migliaia 41 5 2" xfId="23663" xr:uid="{7732540E-0B8F-44D2-93B1-7BB7D099D324}"/>
    <cellStyle name="Migliaia 41 5 3" xfId="25746" xr:uid="{28A73697-87BE-4011-9C35-366BB822B649}"/>
    <cellStyle name="Migliaia 41 5 4" xfId="26691" xr:uid="{F1CF2562-F617-4A02-B4C7-EC14F2CC5B7C}"/>
    <cellStyle name="Migliaia 41 5 5" xfId="24772" xr:uid="{2674A30E-754A-4B27-9CE2-507B24DF2FCD}"/>
    <cellStyle name="Migliaia 41 6" xfId="23664" xr:uid="{236FA9F5-210E-48EB-873A-B62E1D73D188}"/>
    <cellStyle name="Migliaia 41 7" xfId="25738" xr:uid="{84F93AEE-86D6-4237-9F20-B96089FFD648}"/>
    <cellStyle name="Migliaia 41 8" xfId="26683" xr:uid="{87CDFA69-4B47-46E5-98FF-13B3A100EC24}"/>
    <cellStyle name="Migliaia 41 9" xfId="24764" xr:uid="{26B8F241-859E-442C-9D83-F836D0337A11}"/>
    <cellStyle name="Migliaia 42" xfId="19932" xr:uid="{A0A1A28E-611A-401C-BBCD-3B8493ECA214}"/>
    <cellStyle name="Migliaia 42 2" xfId="20271" xr:uid="{075457BF-201D-4CBD-8A16-A5160E8B29A7}"/>
    <cellStyle name="Migliaia 42 2 2" xfId="22221" xr:uid="{B0CB2702-400E-4044-B662-3776BCD8338E}"/>
    <cellStyle name="Migliaia 42 2 2 2" xfId="23665" xr:uid="{B198A6AD-CC39-4075-967D-B28C80720EC9}"/>
    <cellStyle name="Migliaia 42 2 2 3" xfId="25749" xr:uid="{93C4817E-83FC-42EB-BB91-243EBE7B74C9}"/>
    <cellStyle name="Migliaia 42 2 2 4" xfId="26694" xr:uid="{74B3756D-3B99-4D14-8171-C81B7C37B136}"/>
    <cellStyle name="Migliaia 42 2 2 5" xfId="24775" xr:uid="{ABA55E4B-CEA2-4245-B9A3-553EF6080CBA}"/>
    <cellStyle name="Migliaia 42 2 3" xfId="23666" xr:uid="{B4DD5865-76DE-4AEF-A2F5-7E9A6071F7B1}"/>
    <cellStyle name="Migliaia 42 2 4" xfId="25748" xr:uid="{85FC9896-0FB7-4C90-AF1B-8515D49E71C4}"/>
    <cellStyle name="Migliaia 42 2 5" xfId="26693" xr:uid="{444057E5-4297-4D58-9E8D-C8626121704C}"/>
    <cellStyle name="Migliaia 42 2 6" xfId="24774" xr:uid="{E5FE0CDA-6EDE-4E05-85B7-AF8D5B7678C3}"/>
    <cellStyle name="Migliaia 42 3" xfId="20914" xr:uid="{4373C675-60C7-4483-BED2-F6BC380F1EEF}"/>
    <cellStyle name="Migliaia 42 3 2" xfId="20915" xr:uid="{9D09A195-78B7-4EEE-AB91-5B6D1727C0FE}"/>
    <cellStyle name="Migliaia 42 3 2 2" xfId="23667" xr:uid="{D782BF1C-46BF-4DA3-B346-80DAA24AF0C0}"/>
    <cellStyle name="Migliaia 42 3 2 2 2" xfId="25752" xr:uid="{496B2CD0-192C-4D3F-9E91-1256B97BC434}"/>
    <cellStyle name="Migliaia 42 3 2 2 3" xfId="26697" xr:uid="{FD0C1772-6E88-40E8-8542-CCC3E3D97110}"/>
    <cellStyle name="Migliaia 42 3 2 2 4" xfId="24778" xr:uid="{CE95C27C-A6C6-45D3-A5CE-F1C626BDAE1A}"/>
    <cellStyle name="Migliaia 42 3 2 3" xfId="23668" xr:uid="{65A99E7B-1301-4D2C-ADA6-9BE6C99167E3}"/>
    <cellStyle name="Migliaia 42 3 2 4" xfId="25751" xr:uid="{F38EC465-3CB0-4BA5-A925-7C634F4C7039}"/>
    <cellStyle name="Migliaia 42 3 2 5" xfId="26696" xr:uid="{186BB4B5-A363-4B40-A043-7B4FE809E219}"/>
    <cellStyle name="Migliaia 42 3 2 6" xfId="24777" xr:uid="{FF1E38A0-0FB7-409E-A6E9-06FAF648EA58}"/>
    <cellStyle name="Migliaia 42 3 3" xfId="20916" xr:uid="{393B69DA-90A1-44D2-9024-62E22289EB99}"/>
    <cellStyle name="Migliaia 42 3 3 2" xfId="22223" xr:uid="{FA8E291F-DF7F-49C6-9B15-12358F6460F7}"/>
    <cellStyle name="Migliaia 42 3 4" xfId="22222" xr:uid="{A8BD66DA-391D-4A8F-8BA8-E475349BB553}"/>
    <cellStyle name="Migliaia 42 3 5" xfId="23669" xr:uid="{D813ED67-3E2B-4335-8AFE-482241C1BCDF}"/>
    <cellStyle name="Migliaia 42 3 6" xfId="25750" xr:uid="{37A07F17-3E32-4981-B50B-9FEE611DE60A}"/>
    <cellStyle name="Migliaia 42 3 7" xfId="26695" xr:uid="{4587BBCC-A735-4BAD-82E7-A1BEE9DDD50E}"/>
    <cellStyle name="Migliaia 42 3 8" xfId="24776" xr:uid="{9E41F516-3D8F-41E1-8203-DB793F80722E}"/>
    <cellStyle name="Migliaia 42 4" xfId="20917" xr:uid="{109598E9-C1B6-4767-8A26-C811E6F64D3F}"/>
    <cellStyle name="Migliaia 42 4 2" xfId="20918" xr:uid="{576A3D6D-9E94-40BD-94F4-6964FE28821D}"/>
    <cellStyle name="Migliaia 42 4 2 2" xfId="22225" xr:uid="{0C10DB78-670D-4AB3-A609-D161C14BC395}"/>
    <cellStyle name="Migliaia 42 4 2 3" xfId="23670" xr:uid="{DC93E486-75F6-4585-9BF4-5A42EAB2286E}"/>
    <cellStyle name="Migliaia 42 4 2 4" xfId="25754" xr:uid="{96DC6224-AA4E-4A3D-B970-2BF72603A509}"/>
    <cellStyle name="Migliaia 42 4 2 5" xfId="26699" xr:uid="{54DDA48F-C65F-43FC-AB63-230BA51D9BF3}"/>
    <cellStyle name="Migliaia 42 4 2 6" xfId="24780" xr:uid="{D620C644-9C95-446F-AD0A-F09E273C82C9}"/>
    <cellStyle name="Migliaia 42 4 3" xfId="22224" xr:uid="{D0BAE3B3-0EA7-4F66-942A-8473C4847F4D}"/>
    <cellStyle name="Migliaia 42 4 4" xfId="23671" xr:uid="{C438133C-183B-4CFE-A5C4-C184FCC182F7}"/>
    <cellStyle name="Migliaia 42 4 5" xfId="25753" xr:uid="{70254273-1FE4-470C-AFD5-E3E6E4E57AFB}"/>
    <cellStyle name="Migliaia 42 4 6" xfId="26698" xr:uid="{34E17D86-52B3-476E-8E9D-B66F6CB785CD}"/>
    <cellStyle name="Migliaia 42 4 7" xfId="24779" xr:uid="{0C8DEB63-9DDF-473E-8F26-593291756B96}"/>
    <cellStyle name="Migliaia 42 5" xfId="20919" xr:uid="{4DB53AAE-621A-4FC4-9195-51D0BAE8F52D}"/>
    <cellStyle name="Migliaia 42 5 2" xfId="23672" xr:uid="{0A42E84A-DDF7-4C31-B075-FE36511F6A4E}"/>
    <cellStyle name="Migliaia 42 5 3" xfId="25755" xr:uid="{59400DCB-593C-4EE1-B066-A5D60748DD7A}"/>
    <cellStyle name="Migliaia 42 5 4" xfId="26700" xr:uid="{45F227B0-6920-4804-ADF1-703DC57026E9}"/>
    <cellStyle name="Migliaia 42 5 5" xfId="24781" xr:uid="{D5B72E92-7D53-478E-99A5-03BC13FC6082}"/>
    <cellStyle name="Migliaia 42 6" xfId="23673" xr:uid="{9390B1DF-8249-4C98-BB63-8607D58D5E2D}"/>
    <cellStyle name="Migliaia 42 7" xfId="25747" xr:uid="{58FE51A4-47C9-4545-8B5B-F9A68B94E013}"/>
    <cellStyle name="Migliaia 42 8" xfId="26692" xr:uid="{3EBE8166-5641-4760-A0D3-98336E77762C}"/>
    <cellStyle name="Migliaia 42 9" xfId="24773" xr:uid="{8423860D-23B0-48A2-B87A-02384882CE2C}"/>
    <cellStyle name="Migliaia 43" xfId="19933" xr:uid="{50B34BE8-CE87-4B0E-AE2A-EB417D5C6A40}"/>
    <cellStyle name="Migliaia 43 2" xfId="20272" xr:uid="{3A463F93-9A7F-4869-A3A1-76C346236054}"/>
    <cellStyle name="Migliaia 43 2 2" xfId="22226" xr:uid="{91E55D13-0AAD-406E-89C0-38BF539733A7}"/>
    <cellStyle name="Migliaia 43 2 2 2" xfId="23674" xr:uid="{218507D2-70B3-442E-B51A-AAEAF5C95A74}"/>
    <cellStyle name="Migliaia 43 2 2 3" xfId="25758" xr:uid="{42B35A74-E9B7-42C4-8D7A-CDD439DF72BB}"/>
    <cellStyle name="Migliaia 43 2 2 4" xfId="26703" xr:uid="{E7035B1C-73AA-4040-9E99-B2D5153615FA}"/>
    <cellStyle name="Migliaia 43 2 2 5" xfId="24784" xr:uid="{94E89659-E510-4AE3-90D4-1F682DFC491C}"/>
    <cellStyle name="Migliaia 43 2 3" xfId="23675" xr:uid="{7A77A5A0-E192-4BBB-AD74-E25816446BE0}"/>
    <cellStyle name="Migliaia 43 2 4" xfId="25757" xr:uid="{1B5D8DDB-AA35-4C2D-AA6D-9824FB40F174}"/>
    <cellStyle name="Migliaia 43 2 5" xfId="26702" xr:uid="{7C49B11C-860E-4028-865D-D5D4F9BA7653}"/>
    <cellStyle name="Migliaia 43 2 6" xfId="24783" xr:uid="{45D042E5-0891-4E31-AFA2-0F1B3FFF0E4C}"/>
    <cellStyle name="Migliaia 43 3" xfId="20920" xr:uid="{21CDEDBA-1B4F-44C9-9325-9C3A9A5E6832}"/>
    <cellStyle name="Migliaia 43 3 2" xfId="20921" xr:uid="{819F5A29-0175-45DA-88E0-0E5BFC81E263}"/>
    <cellStyle name="Migliaia 43 3 2 2" xfId="23676" xr:uid="{A6FAA31A-E21D-4777-B489-62513D5CAD86}"/>
    <cellStyle name="Migliaia 43 3 2 2 2" xfId="25761" xr:uid="{60DD5B34-C78D-4730-8F41-2EBF65137744}"/>
    <cellStyle name="Migliaia 43 3 2 2 3" xfId="26706" xr:uid="{246852CE-CAA8-4A9C-834C-7679B921BEB3}"/>
    <cellStyle name="Migliaia 43 3 2 2 4" xfId="24787" xr:uid="{5B28F96A-D9EF-4D3E-9AFB-BE8A799078BF}"/>
    <cellStyle name="Migliaia 43 3 2 3" xfId="23677" xr:uid="{DE936B19-5526-4FA0-88D8-89AD8D43E6CA}"/>
    <cellStyle name="Migliaia 43 3 2 4" xfId="25760" xr:uid="{53777590-802E-4E9D-9420-C43097AA5537}"/>
    <cellStyle name="Migliaia 43 3 2 5" xfId="26705" xr:uid="{D0D79DA0-4A64-4920-948C-680F6C06394F}"/>
    <cellStyle name="Migliaia 43 3 2 6" xfId="24786" xr:uid="{47B16299-686D-4936-9F3C-4303C1FC532E}"/>
    <cellStyle name="Migliaia 43 3 3" xfId="20922" xr:uid="{E0FBBD5F-7727-459B-BDC9-75DA8C3EC01C}"/>
    <cellStyle name="Migliaia 43 3 3 2" xfId="22228" xr:uid="{EE79E305-7385-4BAE-ADA8-0CC1DF6F4B70}"/>
    <cellStyle name="Migliaia 43 3 4" xfId="22227" xr:uid="{8E0D7B41-7729-44AD-813B-E6835F291890}"/>
    <cellStyle name="Migliaia 43 3 5" xfId="23678" xr:uid="{426D8EFE-BAB3-43CE-8A40-21051304BAC2}"/>
    <cellStyle name="Migliaia 43 3 6" xfId="25759" xr:uid="{C72695BF-6DC2-435B-B61B-64B8EE9DB784}"/>
    <cellStyle name="Migliaia 43 3 7" xfId="26704" xr:uid="{FE448A80-DCF0-48ED-BD20-887EEF5B42C7}"/>
    <cellStyle name="Migliaia 43 3 8" xfId="24785" xr:uid="{B77E33FA-CE49-4CFD-A76F-E69F8DEE0C2B}"/>
    <cellStyle name="Migliaia 43 4" xfId="20923" xr:uid="{B78A8C65-3A9F-4D0A-80B6-40D7AFD7C3D4}"/>
    <cellStyle name="Migliaia 43 4 2" xfId="20924" xr:uid="{93BD6DC7-31A9-4ACA-9DB1-2A20F83A28CD}"/>
    <cellStyle name="Migliaia 43 4 2 2" xfId="22230" xr:uid="{23B438F1-4DAE-4E25-8843-D680A3DF6065}"/>
    <cellStyle name="Migliaia 43 4 2 3" xfId="23679" xr:uid="{F526BF35-1F05-4511-8706-E8F8A61BFA87}"/>
    <cellStyle name="Migliaia 43 4 2 4" xfId="25763" xr:uid="{4D86D747-6940-49EF-A21F-F05E62EA9552}"/>
    <cellStyle name="Migliaia 43 4 2 5" xfId="26708" xr:uid="{BD445684-92AB-4773-94FC-D1910E3123C2}"/>
    <cellStyle name="Migliaia 43 4 2 6" xfId="24789" xr:uid="{97A5D948-D221-4882-B134-A1F5CC134E58}"/>
    <cellStyle name="Migliaia 43 4 3" xfId="22229" xr:uid="{BED74B03-2226-4F42-B661-523A19E98056}"/>
    <cellStyle name="Migliaia 43 4 4" xfId="23680" xr:uid="{EF6BDD6A-D9BD-4724-8E48-EA8FBFBB5F5F}"/>
    <cellStyle name="Migliaia 43 4 5" xfId="25762" xr:uid="{2ABD1D49-93A1-4E85-A340-2F647FE5C60D}"/>
    <cellStyle name="Migliaia 43 4 6" xfId="26707" xr:uid="{B6DFA453-3231-47EF-8A80-CDF8F27796E0}"/>
    <cellStyle name="Migliaia 43 4 7" xfId="24788" xr:uid="{A85D71ED-AB8B-40C0-8C88-31EFCE6F0069}"/>
    <cellStyle name="Migliaia 43 5" xfId="20925" xr:uid="{248D8981-949D-4D52-AA48-87D8C575996F}"/>
    <cellStyle name="Migliaia 43 5 2" xfId="23681" xr:uid="{F172C0F5-B7E5-4AA0-983B-DBAD18D1A775}"/>
    <cellStyle name="Migliaia 43 5 3" xfId="25764" xr:uid="{B190C115-1D81-41AB-9421-4FF1157DF413}"/>
    <cellStyle name="Migliaia 43 5 4" xfId="26709" xr:uid="{45D6ED85-EBE8-4602-AC35-4497F2362C83}"/>
    <cellStyle name="Migliaia 43 5 5" xfId="24790" xr:uid="{5CE3C4D3-6404-471D-B610-DC03EB686A8C}"/>
    <cellStyle name="Migliaia 43 6" xfId="23682" xr:uid="{1D2B9C1F-BC2E-4AAA-8658-3983F69591C7}"/>
    <cellStyle name="Migliaia 43 7" xfId="25756" xr:uid="{0218287A-3044-4054-A987-2BF11AD7016A}"/>
    <cellStyle name="Migliaia 43 8" xfId="26701" xr:uid="{F2FAD548-6BD3-4A7D-A1D8-69879C8FADCD}"/>
    <cellStyle name="Migliaia 43 9" xfId="24782" xr:uid="{950F4292-267D-4904-9C9E-AC35D7C29C67}"/>
    <cellStyle name="Migliaia 44" xfId="19934" xr:uid="{F6B10C12-9AD9-475A-8E4D-7A94B31A9168}"/>
    <cellStyle name="Migliaia 44 2" xfId="20273" xr:uid="{465D70BB-7BE9-4D4C-96BC-C7E3DF5BD7CF}"/>
    <cellStyle name="Migliaia 44 2 2" xfId="22231" xr:uid="{BC9013FE-B186-4CC8-80EA-F7B9DE28AAAF}"/>
    <cellStyle name="Migliaia 44 2 2 2" xfId="23683" xr:uid="{C0777F66-2EEC-466B-B5A4-B0930608C404}"/>
    <cellStyle name="Migliaia 44 2 2 3" xfId="25767" xr:uid="{0866AA49-FFA4-4F78-859E-EFAEC32A35D9}"/>
    <cellStyle name="Migliaia 44 2 2 4" xfId="26712" xr:uid="{8E2B67A9-A752-4C83-A18D-AFC4D8D9413A}"/>
    <cellStyle name="Migliaia 44 2 2 5" xfId="24793" xr:uid="{95D625B0-ABFD-4BEC-A114-9D769B79FE9F}"/>
    <cellStyle name="Migliaia 44 2 3" xfId="23684" xr:uid="{F95923D7-DF90-442E-B09E-84707F12B4E6}"/>
    <cellStyle name="Migliaia 44 2 4" xfId="25766" xr:uid="{F3DC028F-CD6B-4C8B-A166-AEBAB99990C7}"/>
    <cellStyle name="Migliaia 44 2 5" xfId="26711" xr:uid="{B62F1425-12D4-431A-90A4-E08C7F8A7B48}"/>
    <cellStyle name="Migliaia 44 2 6" xfId="24792" xr:uid="{4124D7DF-3998-4CD7-A1F2-B6284E703E2E}"/>
    <cellStyle name="Migliaia 44 3" xfId="20926" xr:uid="{FBACD7EF-1151-4F52-8FBD-D1AF28252F28}"/>
    <cellStyle name="Migliaia 44 3 2" xfId="20927" xr:uid="{3A6058C6-96D6-4CA1-8BBA-032812884747}"/>
    <cellStyle name="Migliaia 44 3 2 2" xfId="23685" xr:uid="{7F426F7B-054F-43DC-A4D6-E0A441C7B790}"/>
    <cellStyle name="Migliaia 44 3 2 2 2" xfId="25770" xr:uid="{DABDF923-F8B9-4218-89FC-4E6E8B0510C3}"/>
    <cellStyle name="Migliaia 44 3 2 2 3" xfId="26715" xr:uid="{CB9E0A08-9A81-426C-B4D2-D9140465D903}"/>
    <cellStyle name="Migliaia 44 3 2 2 4" xfId="24796" xr:uid="{9367EE10-561A-4135-B4FA-CF3E5872346C}"/>
    <cellStyle name="Migliaia 44 3 2 3" xfId="23686" xr:uid="{9C594672-8F2A-49FD-B049-1B94B2071A9E}"/>
    <cellStyle name="Migliaia 44 3 2 4" xfId="25769" xr:uid="{BA7AF006-0978-4DDE-AFCF-7989EC800AB5}"/>
    <cellStyle name="Migliaia 44 3 2 5" xfId="26714" xr:uid="{0CF6B75C-9B0E-48FF-B5DB-178030806BD9}"/>
    <cellStyle name="Migliaia 44 3 2 6" xfId="24795" xr:uid="{54B77181-23A6-433C-AA64-8D5C62BB2ECB}"/>
    <cellStyle name="Migliaia 44 3 3" xfId="20928" xr:uid="{E9E7286F-EB30-44B6-9569-A3018AB66807}"/>
    <cellStyle name="Migliaia 44 3 3 2" xfId="22233" xr:uid="{2E40E133-9297-4D66-B6D5-A46DC7DFA78F}"/>
    <cellStyle name="Migliaia 44 3 4" xfId="22232" xr:uid="{4CA224E3-CD73-4936-A673-A5A381682955}"/>
    <cellStyle name="Migliaia 44 3 5" xfId="23687" xr:uid="{F39052F0-489E-4C30-BF54-9363CDB4FBD2}"/>
    <cellStyle name="Migliaia 44 3 6" xfId="25768" xr:uid="{52CCA519-A1FE-4CF8-85BB-AAEAC7895699}"/>
    <cellStyle name="Migliaia 44 3 7" xfId="26713" xr:uid="{F340CB86-61C5-40B7-AE3B-D020BF5D5E02}"/>
    <cellStyle name="Migliaia 44 3 8" xfId="24794" xr:uid="{04C50D0B-5C55-47C4-9965-DBED68431E44}"/>
    <cellStyle name="Migliaia 44 4" xfId="20929" xr:uid="{1CE23508-31E7-47EC-B48B-D6E8CBAF6EC1}"/>
    <cellStyle name="Migliaia 44 4 2" xfId="20930" xr:uid="{CE2FA8F7-7BCB-4434-B7DC-5C3CDDBBCA85}"/>
    <cellStyle name="Migliaia 44 4 2 2" xfId="22235" xr:uid="{74408D82-2A36-4543-813B-40584E0BCD3C}"/>
    <cellStyle name="Migliaia 44 4 2 3" xfId="23688" xr:uid="{824F53BC-1454-4432-AE7B-EC5132E32E77}"/>
    <cellStyle name="Migliaia 44 4 2 4" xfId="25772" xr:uid="{CFD586C8-2BB1-4680-91E2-E86AC041C472}"/>
    <cellStyle name="Migliaia 44 4 2 5" xfId="26717" xr:uid="{8B4BF7E1-A5D2-4CE9-84CD-A59E2E333DAC}"/>
    <cellStyle name="Migliaia 44 4 2 6" xfId="24798" xr:uid="{C916A65C-408B-4489-969E-1225728AB611}"/>
    <cellStyle name="Migliaia 44 4 3" xfId="22234" xr:uid="{EC08E6C8-AFF7-4991-87F3-77660D542EDB}"/>
    <cellStyle name="Migliaia 44 4 4" xfId="23689" xr:uid="{94EB1F73-554B-422B-AEBB-60FF86D9CD05}"/>
    <cellStyle name="Migliaia 44 4 5" xfId="25771" xr:uid="{41D80297-49AE-4F94-A8C8-6A77C0B7DBF8}"/>
    <cellStyle name="Migliaia 44 4 6" xfId="26716" xr:uid="{217FDDD6-BB31-445F-9A53-1861A72F9460}"/>
    <cellStyle name="Migliaia 44 4 7" xfId="24797" xr:uid="{81E88769-39BA-4D80-8DA5-3BDFC5D02E18}"/>
    <cellStyle name="Migliaia 44 5" xfId="20931" xr:uid="{5526CF1E-9B3A-4FDC-90FF-92353B16A93B}"/>
    <cellStyle name="Migliaia 44 5 2" xfId="23690" xr:uid="{7EA6E3D6-7173-4D9E-8ABE-6FBE792FECBF}"/>
    <cellStyle name="Migliaia 44 5 3" xfId="25773" xr:uid="{3E2579C0-8AF8-4DB1-8B70-1C2424321F18}"/>
    <cellStyle name="Migliaia 44 5 4" xfId="26718" xr:uid="{E90FDE68-6FBE-4FDF-86B6-F1C067510B67}"/>
    <cellStyle name="Migliaia 44 5 5" xfId="24799" xr:uid="{FA19C04C-BFBB-4600-9866-4878231F331E}"/>
    <cellStyle name="Migliaia 44 6" xfId="23691" xr:uid="{F2BD6BD9-96EA-45D6-A403-0C180145596D}"/>
    <cellStyle name="Migliaia 44 7" xfId="25765" xr:uid="{B61D2F43-A976-46B0-A741-AEA5D134815B}"/>
    <cellStyle name="Migliaia 44 8" xfId="26710" xr:uid="{B919A0B1-9494-42DD-8E3C-DB9DC3438ED3}"/>
    <cellStyle name="Migliaia 44 9" xfId="24791" xr:uid="{2F3B0D3A-E70F-4E67-836F-FFCF9334821F}"/>
    <cellStyle name="Migliaia 45" xfId="19935" xr:uid="{E68C4E9F-7730-4F60-88FD-09B01B2F2068}"/>
    <cellStyle name="Migliaia 45 2" xfId="20274" xr:uid="{F3A70C1E-36A1-44C0-B9D1-EAA031E5DE10}"/>
    <cellStyle name="Migliaia 45 2 2" xfId="22236" xr:uid="{B9DAB943-2724-40CA-AA34-EE948278CEF4}"/>
    <cellStyle name="Migliaia 45 2 2 2" xfId="23692" xr:uid="{FA6E09FA-BBB1-402E-B0D8-9AC6E400E97C}"/>
    <cellStyle name="Migliaia 45 2 2 3" xfId="25776" xr:uid="{594EC3D1-65B1-427E-B178-05275A03CC3E}"/>
    <cellStyle name="Migliaia 45 2 2 4" xfId="26721" xr:uid="{F612DFD9-77E5-428F-9DA7-AEEC814CCD8E}"/>
    <cellStyle name="Migliaia 45 2 2 5" xfId="24802" xr:uid="{0360E450-069C-4840-BDA7-773BA6907688}"/>
    <cellStyle name="Migliaia 45 2 3" xfId="23693" xr:uid="{82CB2AAB-514E-4B40-8029-4B5BDF20F9ED}"/>
    <cellStyle name="Migliaia 45 2 4" xfId="25775" xr:uid="{261C7C78-5E17-4CF6-B382-054D3F0A3B4F}"/>
    <cellStyle name="Migliaia 45 2 5" xfId="26720" xr:uid="{6A553644-77E8-4C02-B2FC-AE0348A422A6}"/>
    <cellStyle name="Migliaia 45 2 6" xfId="24801" xr:uid="{E2F50014-B2F4-4F7A-B0A1-013BC2D106A8}"/>
    <cellStyle name="Migliaia 45 3" xfId="20932" xr:uid="{A10EFDBB-A5BA-4427-8D59-A62587B2ADA4}"/>
    <cellStyle name="Migliaia 45 3 2" xfId="20933" xr:uid="{BC7CD68D-295C-4BF6-AE45-E21B2FA81732}"/>
    <cellStyle name="Migliaia 45 3 2 2" xfId="23694" xr:uid="{602A4D3A-8A0F-4F6A-A838-B1B6C83A6F0A}"/>
    <cellStyle name="Migliaia 45 3 2 2 2" xfId="25779" xr:uid="{DF2A94B1-0CBB-4E67-BD43-C61F27DB201F}"/>
    <cellStyle name="Migliaia 45 3 2 2 3" xfId="26724" xr:uid="{A8BA04A4-5403-4B5A-AB41-451B2DA16FF6}"/>
    <cellStyle name="Migliaia 45 3 2 2 4" xfId="24805" xr:uid="{3F55C050-8AA5-41F0-9A6C-D7AEE9F5F98B}"/>
    <cellStyle name="Migliaia 45 3 2 3" xfId="23695" xr:uid="{84155710-AF3B-4743-BA93-D3BB2B1243A9}"/>
    <cellStyle name="Migliaia 45 3 2 4" xfId="25778" xr:uid="{D3948819-138F-4B77-BB07-DB9F6F5D8FE9}"/>
    <cellStyle name="Migliaia 45 3 2 5" xfId="26723" xr:uid="{BA56F7BD-A009-4A59-BF2E-C878BA30CB3C}"/>
    <cellStyle name="Migliaia 45 3 2 6" xfId="24804" xr:uid="{A0D33019-4B68-4D1F-8CBD-BC6D683C656D}"/>
    <cellStyle name="Migliaia 45 3 3" xfId="20934" xr:uid="{05F8BD2A-F07A-42CA-A50D-18F98E6312FE}"/>
    <cellStyle name="Migliaia 45 3 3 2" xfId="22238" xr:uid="{B41CB50E-7F86-4670-BD71-F7C1F4DF2F87}"/>
    <cellStyle name="Migliaia 45 3 4" xfId="22237" xr:uid="{0041D6D3-2D61-42A5-95BC-9EABC314737F}"/>
    <cellStyle name="Migliaia 45 3 5" xfId="23696" xr:uid="{C456FBCA-E66F-43B9-B1FE-FA75B39E7104}"/>
    <cellStyle name="Migliaia 45 3 6" xfId="25777" xr:uid="{F5919F16-910F-45FA-B399-A94D879B9FDB}"/>
    <cellStyle name="Migliaia 45 3 7" xfId="26722" xr:uid="{08F40549-4EC3-41DD-8EAC-9EE8229F2E44}"/>
    <cellStyle name="Migliaia 45 3 8" xfId="24803" xr:uid="{4EA4CFEB-84A5-411D-B4B9-A78EAAAE636F}"/>
    <cellStyle name="Migliaia 45 4" xfId="20935" xr:uid="{62429F2D-531A-4D5D-A11E-EE18FCDFA67A}"/>
    <cellStyle name="Migliaia 45 4 2" xfId="20936" xr:uid="{216A78E1-0BEB-40CA-B039-9C223376F0BE}"/>
    <cellStyle name="Migliaia 45 4 2 2" xfId="22240" xr:uid="{A8934BBE-49E1-4E95-8862-37A455C70ABD}"/>
    <cellStyle name="Migliaia 45 4 2 3" xfId="23697" xr:uid="{A876B107-51D3-4CB1-8108-E683BE748B12}"/>
    <cellStyle name="Migliaia 45 4 2 4" xfId="25781" xr:uid="{224CF81E-1C13-409B-883E-ED242ED391D1}"/>
    <cellStyle name="Migliaia 45 4 2 5" xfId="26726" xr:uid="{0C9F3750-75AF-4BB0-9AE0-3E272713808C}"/>
    <cellStyle name="Migliaia 45 4 2 6" xfId="24807" xr:uid="{ECFB13F2-17A6-420D-9E9C-C907AF57C6C7}"/>
    <cellStyle name="Migliaia 45 4 3" xfId="22239" xr:uid="{11892260-C4F6-4EFA-8A72-BF32C418B456}"/>
    <cellStyle name="Migliaia 45 4 4" xfId="23698" xr:uid="{CED52CEE-12ED-46FB-A48A-0909577D9427}"/>
    <cellStyle name="Migliaia 45 4 5" xfId="25780" xr:uid="{52FE0D22-835D-4BA9-B6B5-CB06DE6F2421}"/>
    <cellStyle name="Migliaia 45 4 6" xfId="26725" xr:uid="{B5339BB8-D0AE-437E-9CBA-C8E2F1334066}"/>
    <cellStyle name="Migliaia 45 4 7" xfId="24806" xr:uid="{2370A51E-0B27-41C2-AF63-4076C9E4E0BD}"/>
    <cellStyle name="Migliaia 45 5" xfId="20937" xr:uid="{2DF52DE6-E27B-4CAC-B3F3-672CE0C6DCF1}"/>
    <cellStyle name="Migliaia 45 5 2" xfId="23699" xr:uid="{D0A36642-B22B-4308-8F2D-B6E6B0BA2AD4}"/>
    <cellStyle name="Migliaia 45 5 3" xfId="25782" xr:uid="{201A36FD-DCF0-4FD4-BBEB-4AF3DEF66346}"/>
    <cellStyle name="Migliaia 45 5 4" xfId="26727" xr:uid="{4DDE3BFE-DB9F-46FA-AF09-6B765F074004}"/>
    <cellStyle name="Migliaia 45 5 5" xfId="24808" xr:uid="{A5002A4E-05D9-4DD7-A86D-56E44998C374}"/>
    <cellStyle name="Migliaia 45 6" xfId="23700" xr:uid="{C7974670-F326-44BC-B99B-704070D21542}"/>
    <cellStyle name="Migliaia 45 7" xfId="25774" xr:uid="{2928C442-7F8C-4422-B110-9F58BAA8ADB1}"/>
    <cellStyle name="Migliaia 45 8" xfId="26719" xr:uid="{C4ED121A-6CD5-4F4B-8810-1289B657B84E}"/>
    <cellStyle name="Migliaia 45 9" xfId="24800" xr:uid="{7B76B8B6-98EE-4D55-B277-27E6A15947AF}"/>
    <cellStyle name="Migliaia 46" xfId="19936" xr:uid="{7CDD3AB2-A434-4D97-A660-A03F09493C38}"/>
    <cellStyle name="Migliaia 46 2" xfId="20275" xr:uid="{471A3D4B-3781-49EC-86EB-77E7E2B96C12}"/>
    <cellStyle name="Migliaia 46 2 2" xfId="22241" xr:uid="{8A3703DF-5BEB-4DEB-8CBA-A924BE52EBC9}"/>
    <cellStyle name="Migliaia 46 2 2 2" xfId="23701" xr:uid="{20DF4741-1E90-48AA-ACCE-299313BC98E5}"/>
    <cellStyle name="Migliaia 46 2 2 3" xfId="25785" xr:uid="{DB08D6D1-6D21-4EA3-AC17-A467C896BE5E}"/>
    <cellStyle name="Migliaia 46 2 2 4" xfId="26730" xr:uid="{13F6279E-EA6A-435C-9FB2-3996CD848C43}"/>
    <cellStyle name="Migliaia 46 2 2 5" xfId="24811" xr:uid="{CD66F4C4-EC70-421C-8FF1-4EB6CDE2B983}"/>
    <cellStyle name="Migliaia 46 2 3" xfId="23702" xr:uid="{593563FD-2DC9-401A-86B1-6AF050D6F628}"/>
    <cellStyle name="Migliaia 46 2 4" xfId="25784" xr:uid="{15EFDE28-9093-419C-BA50-224F883C0DA1}"/>
    <cellStyle name="Migliaia 46 2 5" xfId="26729" xr:uid="{54545AE2-B3C9-471A-A3C1-0BE9CA4F4F60}"/>
    <cellStyle name="Migliaia 46 2 6" xfId="24810" xr:uid="{CD28DFA2-D86A-4584-9809-C2A93A524C51}"/>
    <cellStyle name="Migliaia 46 3" xfId="20938" xr:uid="{D2538DA9-2661-44E7-81D0-D7259B9A6739}"/>
    <cellStyle name="Migliaia 46 3 2" xfId="20939" xr:uid="{D036A09D-454C-446F-A345-71D25A8E13E1}"/>
    <cellStyle name="Migliaia 46 3 2 2" xfId="23703" xr:uid="{D0921625-9BAA-4F13-B6C6-B5D5C45478C8}"/>
    <cellStyle name="Migliaia 46 3 2 2 2" xfId="25788" xr:uid="{FFBD78C9-8AE2-4097-A48D-952B1698824D}"/>
    <cellStyle name="Migliaia 46 3 2 2 3" xfId="26733" xr:uid="{01FC8C2D-1D61-45FD-B802-B1515646EAD2}"/>
    <cellStyle name="Migliaia 46 3 2 2 4" xfId="24814" xr:uid="{7E6B7D11-4137-48FE-8276-76E32CA7175F}"/>
    <cellStyle name="Migliaia 46 3 2 3" xfId="23704" xr:uid="{FDF05F98-0FE1-4A1C-88B0-715166AC347E}"/>
    <cellStyle name="Migliaia 46 3 2 4" xfId="25787" xr:uid="{C625482F-0E31-40D9-9A14-F45DBFC339A7}"/>
    <cellStyle name="Migliaia 46 3 2 5" xfId="26732" xr:uid="{A6CFA160-01D9-42B7-A1D4-E24A35959355}"/>
    <cellStyle name="Migliaia 46 3 2 6" xfId="24813" xr:uid="{D16DBB7C-9E7A-4EA2-9130-CBE511F6172D}"/>
    <cellStyle name="Migliaia 46 3 3" xfId="20940" xr:uid="{919346F6-79D8-4194-9868-CE2E284302E7}"/>
    <cellStyle name="Migliaia 46 3 3 2" xfId="22243" xr:uid="{2A813C4B-133A-447F-B0F4-8CBDE7B5D432}"/>
    <cellStyle name="Migliaia 46 3 4" xfId="22242" xr:uid="{352DD82E-EB6A-4F25-8ABC-8892E3AAB2E7}"/>
    <cellStyle name="Migliaia 46 3 5" xfId="23705" xr:uid="{99CBD14F-9A43-4770-94B1-363BD3323515}"/>
    <cellStyle name="Migliaia 46 3 6" xfId="25786" xr:uid="{41C66F01-6CA2-40ED-9C2A-244AA2C62DF9}"/>
    <cellStyle name="Migliaia 46 3 7" xfId="26731" xr:uid="{90FB4FD2-E15A-44EE-8C5B-8D78A44EF176}"/>
    <cellStyle name="Migliaia 46 3 8" xfId="24812" xr:uid="{FE38D5A2-20E0-435E-AA34-B19C08FB4FB8}"/>
    <cellStyle name="Migliaia 46 4" xfId="20941" xr:uid="{771C3C8D-D389-4CA9-879C-477BDB915C52}"/>
    <cellStyle name="Migliaia 46 4 2" xfId="20942" xr:uid="{4EEA0A95-6C11-4688-BECA-1F76723198DC}"/>
    <cellStyle name="Migliaia 46 4 2 2" xfId="22245" xr:uid="{D881232E-DC1E-431C-8592-2961CCA569B5}"/>
    <cellStyle name="Migliaia 46 4 2 3" xfId="23706" xr:uid="{E1EDA009-604C-444B-B6B0-39741527E17D}"/>
    <cellStyle name="Migliaia 46 4 2 4" xfId="25790" xr:uid="{497ADC14-E430-4A3C-9A82-3E2269FD9150}"/>
    <cellStyle name="Migliaia 46 4 2 5" xfId="26735" xr:uid="{9C5CF6C2-F83F-4CF8-946C-5D50F9168B61}"/>
    <cellStyle name="Migliaia 46 4 2 6" xfId="24816" xr:uid="{2F6BB04C-1287-415E-AB58-9D5A2C7A7D90}"/>
    <cellStyle name="Migliaia 46 4 3" xfId="22244" xr:uid="{D4D64373-7A87-4144-9878-0F58C5F9703D}"/>
    <cellStyle name="Migliaia 46 4 4" xfId="23707" xr:uid="{AB773F19-4034-45F4-AD90-5D67284DE91E}"/>
    <cellStyle name="Migliaia 46 4 5" xfId="25789" xr:uid="{B8F4183B-8EBE-4E66-894F-BDEE9B22BA95}"/>
    <cellStyle name="Migliaia 46 4 6" xfId="26734" xr:uid="{2C8960EB-3736-4853-A019-78292B4329BC}"/>
    <cellStyle name="Migliaia 46 4 7" xfId="24815" xr:uid="{BD1255AF-8D3B-40FB-B714-E7971FA2F7EF}"/>
    <cellStyle name="Migliaia 46 5" xfId="20943" xr:uid="{25F9AA13-C642-49CB-843B-661D91F9AEA5}"/>
    <cellStyle name="Migliaia 46 5 2" xfId="23708" xr:uid="{887433C8-1802-4181-A56D-5A5204ACFEF6}"/>
    <cellStyle name="Migliaia 46 5 3" xfId="25791" xr:uid="{D22F5F02-3418-4E38-9536-ED0B499B8A65}"/>
    <cellStyle name="Migliaia 46 5 4" xfId="26736" xr:uid="{1B710143-8352-4C14-A33C-F1B3671210CF}"/>
    <cellStyle name="Migliaia 46 5 5" xfId="24817" xr:uid="{8D1B76BF-DE1D-4F7A-937E-201B41B7648E}"/>
    <cellStyle name="Migliaia 46 6" xfId="23709" xr:uid="{85E5F52B-ADE7-49AB-8961-684FA8566B27}"/>
    <cellStyle name="Migliaia 46 7" xfId="25783" xr:uid="{AE20EEB4-C07A-4B87-AAFB-9CAA58B174DC}"/>
    <cellStyle name="Migliaia 46 8" xfId="26728" xr:uid="{09EC490D-F696-41F8-BAAC-05B646C1F964}"/>
    <cellStyle name="Migliaia 46 9" xfId="24809" xr:uid="{408911F2-7352-4B17-8B8C-543891FD130E}"/>
    <cellStyle name="Migliaia 47" xfId="19937" xr:uid="{79E34D7B-1D54-4D7A-AF0D-F4380E280EE5}"/>
    <cellStyle name="Migliaia 47 2" xfId="20276" xr:uid="{A1E7557A-1F04-4B9B-9415-1243AB07C90E}"/>
    <cellStyle name="Migliaia 47 2 2" xfId="22246" xr:uid="{FB20CFAA-9985-4BFA-9A7C-2C4246B095CB}"/>
    <cellStyle name="Migliaia 47 2 2 2" xfId="23710" xr:uid="{88A3FDE7-1153-4FEA-9689-600C11E6BB9C}"/>
    <cellStyle name="Migliaia 47 2 2 3" xfId="25794" xr:uid="{6B9D7566-26AA-435B-8FAF-1279CEADA1FA}"/>
    <cellStyle name="Migliaia 47 2 2 4" xfId="26739" xr:uid="{0F3C80EE-90E6-47A8-A23C-6A527F2FE9BB}"/>
    <cellStyle name="Migliaia 47 2 2 5" xfId="24820" xr:uid="{73FB6749-B665-4D27-9F34-1001570A6043}"/>
    <cellStyle name="Migliaia 47 2 3" xfId="23711" xr:uid="{353C14BC-7F57-40AA-9F45-2D8B51A6CD1B}"/>
    <cellStyle name="Migliaia 47 2 4" xfId="25793" xr:uid="{FD579AD2-E951-4702-870C-DA533F808AB6}"/>
    <cellStyle name="Migliaia 47 2 5" xfId="26738" xr:uid="{F0D5DC81-A2F1-49D5-A866-586E76F2303A}"/>
    <cellStyle name="Migliaia 47 2 6" xfId="24819" xr:uid="{EED38192-1A96-46FB-8937-3A3DE118D509}"/>
    <cellStyle name="Migliaia 47 3" xfId="20944" xr:uid="{C3C80FCA-E5FF-47F0-ABE7-D9C1E0EEFB8E}"/>
    <cellStyle name="Migliaia 47 3 2" xfId="20945" xr:uid="{C3F16ADC-8CD5-4183-9A45-86F964F6632B}"/>
    <cellStyle name="Migliaia 47 3 2 2" xfId="23712" xr:uid="{5BA61D3F-8AA1-463C-84E5-8C6414314ED6}"/>
    <cellStyle name="Migliaia 47 3 2 2 2" xfId="25797" xr:uid="{FBEC1578-4900-4D08-8A8D-E93E5364F635}"/>
    <cellStyle name="Migliaia 47 3 2 2 3" xfId="26742" xr:uid="{60AE7223-D271-4157-80F0-BE3F135A06D7}"/>
    <cellStyle name="Migliaia 47 3 2 2 4" xfId="24823" xr:uid="{161C9A36-04BC-4824-BAD7-C4035D9AD3F0}"/>
    <cellStyle name="Migliaia 47 3 2 3" xfId="23713" xr:uid="{C8FDF190-4A82-4451-BB8E-E259B4DD4F49}"/>
    <cellStyle name="Migliaia 47 3 2 4" xfId="25796" xr:uid="{613C93AF-C6AA-469D-A6D2-4EADDF3D7B53}"/>
    <cellStyle name="Migliaia 47 3 2 5" xfId="26741" xr:uid="{5C3B59AD-BB15-49EF-827A-9C71266C1B4A}"/>
    <cellStyle name="Migliaia 47 3 2 6" xfId="24822" xr:uid="{4D4077B2-65CF-4B7B-A305-C6E0498FFB12}"/>
    <cellStyle name="Migliaia 47 3 3" xfId="20946" xr:uid="{9FDFE251-71C9-4AFD-A55A-47CDA1767929}"/>
    <cellStyle name="Migliaia 47 3 3 2" xfId="22248" xr:uid="{BEA6F3C6-BC72-46C2-9083-8E6F05E2C582}"/>
    <cellStyle name="Migliaia 47 3 4" xfId="22247" xr:uid="{B51F7036-89AB-4A4C-AACA-02762B279FE9}"/>
    <cellStyle name="Migliaia 47 3 5" xfId="23714" xr:uid="{F4182456-6163-4DFB-95B1-548335B5FAF5}"/>
    <cellStyle name="Migliaia 47 3 6" xfId="25795" xr:uid="{8DE137C0-B605-4A72-93AC-887973AC8A7D}"/>
    <cellStyle name="Migliaia 47 3 7" xfId="26740" xr:uid="{71BB1900-F1E9-43C4-81E8-83DA6D1F512D}"/>
    <cellStyle name="Migliaia 47 3 8" xfId="24821" xr:uid="{3BEFAE2D-421C-42DE-AF54-22C13AA13913}"/>
    <cellStyle name="Migliaia 47 4" xfId="20947" xr:uid="{039BC903-BDF7-43BB-9EE4-F935F8DAF6D6}"/>
    <cellStyle name="Migliaia 47 4 2" xfId="20948" xr:uid="{D05DF067-65C7-4BC7-8DD4-E93B1DCEE08D}"/>
    <cellStyle name="Migliaia 47 4 2 2" xfId="22250" xr:uid="{FCB4F9D4-FF90-44E3-B7C2-D4DD619FE1A0}"/>
    <cellStyle name="Migliaia 47 4 2 3" xfId="23715" xr:uid="{6F20C9F7-8F55-45E6-A852-65407D5ED21B}"/>
    <cellStyle name="Migliaia 47 4 2 4" xfId="25799" xr:uid="{86674BD6-8FA7-4891-9D64-31D01FF631CE}"/>
    <cellStyle name="Migliaia 47 4 2 5" xfId="26744" xr:uid="{8B607983-2673-467F-B142-00A498DC2174}"/>
    <cellStyle name="Migliaia 47 4 2 6" xfId="24825" xr:uid="{F782AB94-26B8-408B-9380-07A59A0A5BB5}"/>
    <cellStyle name="Migliaia 47 4 3" xfId="22249" xr:uid="{E7BC79C7-CD57-43D7-896F-174B3B5A1A33}"/>
    <cellStyle name="Migliaia 47 4 4" xfId="23716" xr:uid="{4F043464-CCEE-490F-8505-6F00958847D0}"/>
    <cellStyle name="Migliaia 47 4 5" xfId="25798" xr:uid="{77DF1593-66BE-441A-B91E-CBFCF0F7D5C1}"/>
    <cellStyle name="Migliaia 47 4 6" xfId="26743" xr:uid="{EDD2A5A3-7A6F-4C8F-8D1C-C5CA7D0145E0}"/>
    <cellStyle name="Migliaia 47 4 7" xfId="24824" xr:uid="{396542CD-6C67-47ED-8FFE-73CF39D47806}"/>
    <cellStyle name="Migliaia 47 5" xfId="20949" xr:uid="{AFD66398-C106-4388-AE92-5297C3FBE0A2}"/>
    <cellStyle name="Migliaia 47 5 2" xfId="23717" xr:uid="{1C4AD0FA-D227-4AB9-A361-45ABE20CA7ED}"/>
    <cellStyle name="Migliaia 47 5 3" xfId="25800" xr:uid="{885BF25F-5C6A-431E-B924-E1C7B45C65B7}"/>
    <cellStyle name="Migliaia 47 5 4" xfId="26745" xr:uid="{291D8CB1-9DC7-4225-A789-80C682EE744F}"/>
    <cellStyle name="Migliaia 47 5 5" xfId="24826" xr:uid="{237234CC-846C-49DF-AA6B-341BD16F0590}"/>
    <cellStyle name="Migliaia 47 6" xfId="23718" xr:uid="{21EA3C31-B5A8-4956-B135-0AB7D57FD44F}"/>
    <cellStyle name="Migliaia 47 7" xfId="25792" xr:uid="{61D137D7-20B7-4DB8-BD28-A97941569EB8}"/>
    <cellStyle name="Migliaia 47 8" xfId="26737" xr:uid="{F42C622E-9A2A-4E99-BF07-65748563AC0E}"/>
    <cellStyle name="Migliaia 47 9" xfId="24818" xr:uid="{475957EE-255E-4855-ADE7-24F575F89462}"/>
    <cellStyle name="Migliaia 48" xfId="19938" xr:uid="{596FFC35-53FA-4DAD-BAB9-4D473BA07F31}"/>
    <cellStyle name="Migliaia 48 2" xfId="20277" xr:uid="{3D0D8DE3-BE32-4508-A364-4BC1482E0E76}"/>
    <cellStyle name="Migliaia 48 2 2" xfId="22251" xr:uid="{4530E7C1-52CF-428C-9475-1750E88BB44C}"/>
    <cellStyle name="Migliaia 48 2 2 2" xfId="23719" xr:uid="{849B5B3E-BB47-4265-A124-ED62F2248A88}"/>
    <cellStyle name="Migliaia 48 2 2 3" xfId="25803" xr:uid="{AD7D4CCE-94A8-4F22-99AB-D26C659F76FC}"/>
    <cellStyle name="Migliaia 48 2 2 4" xfId="26748" xr:uid="{64861C08-8D26-40B1-9534-03F297633518}"/>
    <cellStyle name="Migliaia 48 2 2 5" xfId="24829" xr:uid="{2D252DED-7142-43F6-8B62-F7B68358AD99}"/>
    <cellStyle name="Migliaia 48 2 3" xfId="23720" xr:uid="{25E826C8-BC2A-4CB7-9E08-63A6BC66FC7A}"/>
    <cellStyle name="Migliaia 48 2 4" xfId="25802" xr:uid="{47E3CFE0-95AF-4EF6-AE00-B9A6319068E2}"/>
    <cellStyle name="Migliaia 48 2 5" xfId="26747" xr:uid="{20C8058D-2E97-484A-BFB7-9A3782107EE4}"/>
    <cellStyle name="Migliaia 48 2 6" xfId="24828" xr:uid="{CF3112CA-05A4-4DB0-B712-D67B3BDAA57B}"/>
    <cellStyle name="Migliaia 48 3" xfId="20950" xr:uid="{F2A5249D-8082-4DDD-8B1B-AB2CFF83C006}"/>
    <cellStyle name="Migliaia 48 3 2" xfId="20951" xr:uid="{E233678C-5A9C-4371-B714-04B193A3DDCE}"/>
    <cellStyle name="Migliaia 48 3 2 2" xfId="23721" xr:uid="{C610A657-F115-425F-862C-355E8EF0B716}"/>
    <cellStyle name="Migliaia 48 3 2 2 2" xfId="25806" xr:uid="{E8A47362-DD7C-45FA-A45F-017282CEDE66}"/>
    <cellStyle name="Migliaia 48 3 2 2 3" xfId="26751" xr:uid="{AB4D30C8-148E-42B5-BA44-43558A13A68A}"/>
    <cellStyle name="Migliaia 48 3 2 2 4" xfId="24832" xr:uid="{01A1CD93-4832-4189-A80A-428557BD82EF}"/>
    <cellStyle name="Migliaia 48 3 2 3" xfId="23722" xr:uid="{9347FE0F-D644-488B-A57F-748337FD7150}"/>
    <cellStyle name="Migliaia 48 3 2 4" xfId="25805" xr:uid="{83A3A456-A78B-4C0E-B8FE-39DD9BC90742}"/>
    <cellStyle name="Migliaia 48 3 2 5" xfId="26750" xr:uid="{36D4FF67-8754-42A6-B3A8-CCB7E51D1F3C}"/>
    <cellStyle name="Migliaia 48 3 2 6" xfId="24831" xr:uid="{43A4B237-2261-43E5-962F-EAF7B1500F71}"/>
    <cellStyle name="Migliaia 48 3 3" xfId="20952" xr:uid="{7D42DBA9-00C9-4596-B7F5-D02BE0CCBABB}"/>
    <cellStyle name="Migliaia 48 3 3 2" xfId="22253" xr:uid="{E7EA4C81-2F1D-4073-93AD-B4A68C681A8F}"/>
    <cellStyle name="Migliaia 48 3 4" xfId="22252" xr:uid="{F99433C9-AE75-436E-9754-E3AC04BA664B}"/>
    <cellStyle name="Migliaia 48 3 5" xfId="23723" xr:uid="{E7329979-A113-4C60-B615-56B40DE9D1C4}"/>
    <cellStyle name="Migliaia 48 3 6" xfId="25804" xr:uid="{3BCD898C-0A69-4BC1-B6D5-5E99F6C54787}"/>
    <cellStyle name="Migliaia 48 3 7" xfId="26749" xr:uid="{EC902858-8E84-45D5-94F1-77A0F548FD8A}"/>
    <cellStyle name="Migliaia 48 3 8" xfId="24830" xr:uid="{5E79E45C-270E-496D-92B6-19EE91CCA78B}"/>
    <cellStyle name="Migliaia 48 4" xfId="20953" xr:uid="{DD3A5A80-62D4-48EF-99BF-4F4BF4AC4FB9}"/>
    <cellStyle name="Migliaia 48 4 2" xfId="20954" xr:uid="{D2EF2442-CA3E-4538-88C2-C4CF80D671EE}"/>
    <cellStyle name="Migliaia 48 4 2 2" xfId="22255" xr:uid="{0AF0DDBA-92D1-4748-A7FC-73200F5B9E03}"/>
    <cellStyle name="Migliaia 48 4 2 3" xfId="23724" xr:uid="{A8A75243-AA5D-4439-8C4C-934D462E3266}"/>
    <cellStyle name="Migliaia 48 4 2 4" xfId="25808" xr:uid="{FD0672FF-E736-480D-932E-33474F048196}"/>
    <cellStyle name="Migliaia 48 4 2 5" xfId="26753" xr:uid="{7B1A50F7-0DCA-43AB-8554-853423FD8027}"/>
    <cellStyle name="Migliaia 48 4 2 6" xfId="24834" xr:uid="{14D5B054-4172-445E-917B-3F8715E17986}"/>
    <cellStyle name="Migliaia 48 4 3" xfId="22254" xr:uid="{FABC5346-0E51-4F14-80DC-D2DF51C45E7F}"/>
    <cellStyle name="Migliaia 48 4 4" xfId="23725" xr:uid="{4CDE0712-3016-46E5-B6C8-9D80BF6C3F26}"/>
    <cellStyle name="Migliaia 48 4 5" xfId="25807" xr:uid="{4CA9C292-EEAD-4041-AAED-CB0F067DE99B}"/>
    <cellStyle name="Migliaia 48 4 6" xfId="26752" xr:uid="{6E6F7FB0-0931-4A57-A466-C81FD388673A}"/>
    <cellStyle name="Migliaia 48 4 7" xfId="24833" xr:uid="{D876474D-38CD-43BD-8A75-16752A2C4D8F}"/>
    <cellStyle name="Migliaia 48 5" xfId="20955" xr:uid="{5C1D1401-E868-47C2-8CF2-5607BC19FA4D}"/>
    <cellStyle name="Migliaia 48 5 2" xfId="23726" xr:uid="{B0AC393C-876B-45AC-93C2-4D367D3B5A9D}"/>
    <cellStyle name="Migliaia 48 5 3" xfId="25809" xr:uid="{6356F522-73FB-4843-B37E-E334C29FDCEA}"/>
    <cellStyle name="Migliaia 48 5 4" xfId="26754" xr:uid="{CE806176-9392-4679-9524-CDEAC559B9EE}"/>
    <cellStyle name="Migliaia 48 5 5" xfId="24835" xr:uid="{0E9DB4D4-5C43-4D97-AA69-8D60CB699380}"/>
    <cellStyle name="Migliaia 48 6" xfId="23727" xr:uid="{A314E4B2-06A8-4A3A-9EE3-0F807BE8AC8C}"/>
    <cellStyle name="Migliaia 48 7" xfId="25801" xr:uid="{203BDFAE-0EFD-4471-8A0B-70A24C6445D8}"/>
    <cellStyle name="Migliaia 48 8" xfId="26746" xr:uid="{56095FC0-364F-40B8-9FB3-E83619F384C4}"/>
    <cellStyle name="Migliaia 48 9" xfId="24827" xr:uid="{8D6B12FB-B2AE-48A9-B8BB-2AFD682CD2E9}"/>
    <cellStyle name="Migliaia 49" xfId="19939" xr:uid="{E1BBF76F-6950-4B03-A56C-0F645CDBBE76}"/>
    <cellStyle name="Migliaia 49 2" xfId="20278" xr:uid="{A56B9CB9-60D5-4A4A-A491-810905753018}"/>
    <cellStyle name="Migliaia 49 2 2" xfId="22256" xr:uid="{BF985B6D-7AEF-4408-9E59-FE00F67F85F0}"/>
    <cellStyle name="Migliaia 49 2 2 2" xfId="23728" xr:uid="{A3744D8F-019A-40E7-B035-DDC811FA6730}"/>
    <cellStyle name="Migliaia 49 2 2 3" xfId="25812" xr:uid="{12F07581-6C8B-42B0-90A0-B59AC0444E99}"/>
    <cellStyle name="Migliaia 49 2 2 4" xfId="26757" xr:uid="{B3D9E4CA-D89D-4AEB-A29D-B760C11B21AC}"/>
    <cellStyle name="Migliaia 49 2 2 5" xfId="24838" xr:uid="{FCEA199A-A520-496F-9843-94C53C108113}"/>
    <cellStyle name="Migliaia 49 2 3" xfId="23729" xr:uid="{DD2D655A-EA82-470A-A40B-341A0C306775}"/>
    <cellStyle name="Migliaia 49 2 4" xfId="25811" xr:uid="{D49558B5-30A9-49E6-BA5A-645070DB95A8}"/>
    <cellStyle name="Migliaia 49 2 5" xfId="26756" xr:uid="{C8061340-DD81-4544-AAA5-866EE89CFFA8}"/>
    <cellStyle name="Migliaia 49 2 6" xfId="24837" xr:uid="{238B75C5-7F42-4E3D-8A86-14AE98A26225}"/>
    <cellStyle name="Migliaia 49 3" xfId="20956" xr:uid="{8A45DA84-EA31-4B3F-921F-CAD17B0B1996}"/>
    <cellStyle name="Migliaia 49 3 2" xfId="20957" xr:uid="{60488303-370A-46D4-91BC-1A0DB2DA2BB1}"/>
    <cellStyle name="Migliaia 49 3 2 2" xfId="23730" xr:uid="{DA30162C-EBD1-49DE-97F8-0F72D200F690}"/>
    <cellStyle name="Migliaia 49 3 2 2 2" xfId="25815" xr:uid="{D0D3A2A2-BE0E-4FDF-96CE-0162B58334B4}"/>
    <cellStyle name="Migliaia 49 3 2 2 3" xfId="26760" xr:uid="{165F580F-395F-4A09-B477-ED5DD3CD8F9C}"/>
    <cellStyle name="Migliaia 49 3 2 2 4" xfId="24841" xr:uid="{E1E0223F-8915-41CD-90D3-F3F57E92F788}"/>
    <cellStyle name="Migliaia 49 3 2 3" xfId="23731" xr:uid="{50CA6A57-0D7C-4015-AB66-C547EB9C3654}"/>
    <cellStyle name="Migliaia 49 3 2 4" xfId="25814" xr:uid="{DC00553A-6786-423E-8200-1DC828172337}"/>
    <cellStyle name="Migliaia 49 3 2 5" xfId="26759" xr:uid="{858A5700-64B4-409D-8CEB-6AA174B3B13C}"/>
    <cellStyle name="Migliaia 49 3 2 6" xfId="24840" xr:uid="{96DF7AFD-16F1-43F8-96C5-128EF0931C26}"/>
    <cellStyle name="Migliaia 49 3 3" xfId="20958" xr:uid="{774E390E-2A1C-43DF-BEBB-6887F9A69F3C}"/>
    <cellStyle name="Migliaia 49 3 3 2" xfId="22258" xr:uid="{817C9CF7-AD09-4186-823F-73D2CF908F6E}"/>
    <cellStyle name="Migliaia 49 3 4" xfId="22257" xr:uid="{59175CD1-A634-415D-8FBF-9854E34E24E4}"/>
    <cellStyle name="Migliaia 49 3 5" xfId="23732" xr:uid="{7BC4DA07-947D-41CE-8E04-88993D05D21B}"/>
    <cellStyle name="Migliaia 49 3 6" xfId="25813" xr:uid="{692AACAB-C5DE-4E87-A57F-6090E367BFBD}"/>
    <cellStyle name="Migliaia 49 3 7" xfId="26758" xr:uid="{8F542856-899D-4779-BFAE-5CC798FB8895}"/>
    <cellStyle name="Migliaia 49 3 8" xfId="24839" xr:uid="{CA7349B6-F00C-466C-A3D8-C49898C28243}"/>
    <cellStyle name="Migliaia 49 4" xfId="20959" xr:uid="{5F2BA0EC-1BC1-41F4-8BD4-37059C8301E1}"/>
    <cellStyle name="Migliaia 49 4 2" xfId="20960" xr:uid="{65010E86-B683-40C2-881A-848A825CC5A4}"/>
    <cellStyle name="Migliaia 49 4 2 2" xfId="22260" xr:uid="{3EF73CC4-D53C-4944-907D-A98EA42EEE6A}"/>
    <cellStyle name="Migliaia 49 4 2 3" xfId="23733" xr:uid="{358C729E-B534-4CC9-9676-E6A932385097}"/>
    <cellStyle name="Migliaia 49 4 2 4" xfId="25817" xr:uid="{64D6CD5F-1CFA-484D-8A01-67D93678648B}"/>
    <cellStyle name="Migliaia 49 4 2 5" xfId="26762" xr:uid="{4B76BF37-E6A0-43D8-8CCE-1520B0BD42D1}"/>
    <cellStyle name="Migliaia 49 4 2 6" xfId="24843" xr:uid="{DA25E645-711F-4E57-A95C-586FF1107532}"/>
    <cellStyle name="Migliaia 49 4 3" xfId="22259" xr:uid="{B49840A4-8D1D-4760-8EE4-CB19CF449BE9}"/>
    <cellStyle name="Migliaia 49 4 4" xfId="23734" xr:uid="{3F193ACF-D173-4E60-9FAE-0BC1B3C54E24}"/>
    <cellStyle name="Migliaia 49 4 5" xfId="25816" xr:uid="{4C7697AE-DC31-4923-9959-81066910E515}"/>
    <cellStyle name="Migliaia 49 4 6" xfId="26761" xr:uid="{3BF98C66-57FA-4D2B-9F3D-515F40D0A151}"/>
    <cellStyle name="Migliaia 49 4 7" xfId="24842" xr:uid="{A1720016-0D36-490A-B065-5E0D9D02F36C}"/>
    <cellStyle name="Migliaia 49 5" xfId="20961" xr:uid="{3F75B499-1650-44C5-95A1-E9839FFF8D00}"/>
    <cellStyle name="Migliaia 49 5 2" xfId="23735" xr:uid="{35FD3D4C-2CBF-4B9D-999D-107F98445A9C}"/>
    <cellStyle name="Migliaia 49 5 3" xfId="25818" xr:uid="{97984ADD-D82E-45F5-8DB7-A36238957869}"/>
    <cellStyle name="Migliaia 49 5 4" xfId="26763" xr:uid="{5E52D7D4-F8A9-4DBA-B823-1AFBB5D37542}"/>
    <cellStyle name="Migliaia 49 5 5" xfId="24844" xr:uid="{13B3C0C0-A651-4D66-9B32-E5366389EE01}"/>
    <cellStyle name="Migliaia 49 6" xfId="23736" xr:uid="{622FB94A-0B5B-4314-B99D-9167B553DB0D}"/>
    <cellStyle name="Migliaia 49 7" xfId="25810" xr:uid="{E14D7FAE-6465-4038-888A-DBB768515200}"/>
    <cellStyle name="Migliaia 49 8" xfId="26755" xr:uid="{856C52BB-E638-40A7-9703-DD2026FB9B99}"/>
    <cellStyle name="Migliaia 49 9" xfId="24836" xr:uid="{6043EA0F-9DF2-4566-BF6A-8579F61371E7}"/>
    <cellStyle name="Migliaia 5" xfId="19940" xr:uid="{B65467D3-517C-4EF2-8661-1A6974E1B3D4}"/>
    <cellStyle name="Migliaia 5 2" xfId="20279" xr:uid="{D92FB3E7-1FF1-4262-810F-13D4DA166059}"/>
    <cellStyle name="Migliaia 5 2 2" xfId="22261" xr:uid="{BFC86093-EC11-4482-91DA-FAD7CBF5E01B}"/>
    <cellStyle name="Migliaia 5 2 2 2" xfId="23737" xr:uid="{B6F29B7C-C536-4799-9E8A-948556FB87D1}"/>
    <cellStyle name="Migliaia 5 2 2 3" xfId="25821" xr:uid="{9EC0614D-5F4A-4E4D-A5F0-D852BE839B6D}"/>
    <cellStyle name="Migliaia 5 2 2 4" xfId="26766" xr:uid="{255CBECD-CFA7-4C21-ABE5-6A0381825FAB}"/>
    <cellStyle name="Migliaia 5 2 2 5" xfId="24847" xr:uid="{4E8417BB-74D2-4FAB-8842-85CB79D468FD}"/>
    <cellStyle name="Migliaia 5 2 3" xfId="23738" xr:uid="{A5E8D63C-C117-40F8-B615-CCE114058BEA}"/>
    <cellStyle name="Migliaia 5 2 4" xfId="25820" xr:uid="{18F374C0-5208-4EF3-BDFB-EFA3A166E8F1}"/>
    <cellStyle name="Migliaia 5 2 5" xfId="26765" xr:uid="{18CB6B23-FC88-4A51-8E77-B189D7E7EBCE}"/>
    <cellStyle name="Migliaia 5 2 6" xfId="24846" xr:uid="{636B5325-003A-430B-8E53-AA3C3F65D0DE}"/>
    <cellStyle name="Migliaia 5 3" xfId="20962" xr:uid="{0174942A-39A6-421D-B5C6-3D9204D6BCBF}"/>
    <cellStyle name="Migliaia 5 3 2" xfId="20963" xr:uid="{54181691-D2B2-4315-BE77-773ACE13ACD7}"/>
    <cellStyle name="Migliaia 5 3 2 2" xfId="23739" xr:uid="{BBFF80BB-7748-4966-9626-EAD89991532F}"/>
    <cellStyle name="Migliaia 5 3 2 2 2" xfId="25824" xr:uid="{DCB7763A-2E6F-4448-9A4D-3D1A59FF442F}"/>
    <cellStyle name="Migliaia 5 3 2 2 3" xfId="26769" xr:uid="{D902C125-FD54-4000-8E48-8A516A20BE95}"/>
    <cellStyle name="Migliaia 5 3 2 2 4" xfId="24850" xr:uid="{E4BE206A-8CE8-411D-807F-001B16C47F59}"/>
    <cellStyle name="Migliaia 5 3 2 3" xfId="23740" xr:uid="{0BC0EA1E-078C-4BB4-997C-9EB7AB85A75D}"/>
    <cellStyle name="Migliaia 5 3 2 4" xfId="25823" xr:uid="{CE15EA43-A144-44EF-AFA9-86E51CE66DBE}"/>
    <cellStyle name="Migliaia 5 3 2 5" xfId="26768" xr:uid="{8DA1AEB2-FF76-497E-8A61-CDDB80DC9FF9}"/>
    <cellStyle name="Migliaia 5 3 2 6" xfId="24849" xr:uid="{4F39B96B-D245-4B73-9DD2-BADFB1D5AC48}"/>
    <cellStyle name="Migliaia 5 3 3" xfId="20964" xr:uid="{3BEF8E74-1898-41FB-8E57-53D78713780B}"/>
    <cellStyle name="Migliaia 5 3 3 2" xfId="22263" xr:uid="{53A356BB-CA12-4CFF-803B-2F6A1B9A24AF}"/>
    <cellStyle name="Migliaia 5 3 4" xfId="22262" xr:uid="{86AB4DD9-0D3C-46EE-8E13-9DCD131AE5C0}"/>
    <cellStyle name="Migliaia 5 3 5" xfId="23741" xr:uid="{A68E669D-C9F7-4F02-A6EF-146092DD9DC9}"/>
    <cellStyle name="Migliaia 5 3 6" xfId="25822" xr:uid="{55CF372B-CB4D-4A45-8BAB-894DFF493655}"/>
    <cellStyle name="Migliaia 5 3 7" xfId="26767" xr:uid="{9C1975DC-D09F-41A2-8198-0A1252853569}"/>
    <cellStyle name="Migliaia 5 3 8" xfId="24848" xr:uid="{0DE44C04-28C4-4B10-8999-19C0A9C55D6E}"/>
    <cellStyle name="Migliaia 5 4" xfId="20965" xr:uid="{04F5346F-CA45-471F-AB20-0143E3FB3E4D}"/>
    <cellStyle name="Migliaia 5 4 2" xfId="20966" xr:uid="{0BA99113-7FC9-4C40-84FB-C3D02E765B64}"/>
    <cellStyle name="Migliaia 5 4 2 2" xfId="22265" xr:uid="{67E6A2F2-0F91-4632-9599-674F93B6EF50}"/>
    <cellStyle name="Migliaia 5 4 2 3" xfId="23742" xr:uid="{856BA05D-1D0C-41E2-BBD1-30FCB7C73053}"/>
    <cellStyle name="Migliaia 5 4 2 4" xfId="25826" xr:uid="{5D972CDF-5977-466F-9DE0-A0755B6BFD38}"/>
    <cellStyle name="Migliaia 5 4 2 5" xfId="26771" xr:uid="{8638176B-31CF-4E84-B06A-688FAC4F463B}"/>
    <cellStyle name="Migliaia 5 4 2 6" xfId="24852" xr:uid="{9B614A66-36F6-48EB-B6E2-E88C349D182C}"/>
    <cellStyle name="Migliaia 5 4 3" xfId="22264" xr:uid="{176A03BA-FC51-4CE3-8736-1B0AE6F71B14}"/>
    <cellStyle name="Migliaia 5 4 4" xfId="23743" xr:uid="{4BF974A5-A25C-4D20-81CB-A60C60EF1079}"/>
    <cellStyle name="Migliaia 5 4 5" xfId="25825" xr:uid="{3B036548-E472-47E2-96A1-59D9912CD62C}"/>
    <cellStyle name="Migliaia 5 4 6" xfId="26770" xr:uid="{8F6BC393-159F-42B8-B82D-264C2778EE8F}"/>
    <cellStyle name="Migliaia 5 4 7" xfId="24851" xr:uid="{ACEF0ECA-9BEE-417F-9DCE-D23FAEA14DB6}"/>
    <cellStyle name="Migliaia 5 5" xfId="20967" xr:uid="{43521347-5B5E-4CA6-B5D0-C41C4813B246}"/>
    <cellStyle name="Migliaia 5 5 2" xfId="23744" xr:uid="{74044350-0E3E-4C6B-BCB1-92146D17375B}"/>
    <cellStyle name="Migliaia 5 5 3" xfId="25827" xr:uid="{85DCF4AE-8283-450C-B056-0A7FE5D3CB83}"/>
    <cellStyle name="Migliaia 5 5 4" xfId="26772" xr:uid="{5D458426-2ABE-4E23-ABC4-B24A91483744}"/>
    <cellStyle name="Migliaia 5 5 5" xfId="24853" xr:uid="{50C4F9AF-4BD5-4697-B2D4-0C0A0FE133B9}"/>
    <cellStyle name="Migliaia 5 6" xfId="23745" xr:uid="{27D74CD3-7E8E-4084-AEAA-06636CF4CD00}"/>
    <cellStyle name="Migliaia 5 7" xfId="25819" xr:uid="{85ABDE90-39A4-4708-A271-1D43E20341AF}"/>
    <cellStyle name="Migliaia 5 8" xfId="26764" xr:uid="{C6C65B6C-C11A-4525-85F3-07215D0B8ED1}"/>
    <cellStyle name="Migliaia 5 9" xfId="24845" xr:uid="{DA27EC6A-53A2-4E59-A03B-401D11FA020B}"/>
    <cellStyle name="Migliaia 50" xfId="19941" xr:uid="{40C7FC63-E3A9-4008-86DA-68D24EA25B83}"/>
    <cellStyle name="Migliaia 50 2" xfId="20280" xr:uid="{5C9E23B7-1642-42CE-9A6B-D395434A7388}"/>
    <cellStyle name="Migliaia 50 2 2" xfId="22266" xr:uid="{811167D5-BF91-4305-A971-5C20201F150D}"/>
    <cellStyle name="Migliaia 50 2 2 2" xfId="23746" xr:uid="{A1AD2FBE-B927-478A-B415-D978601BD3DB}"/>
    <cellStyle name="Migliaia 50 2 2 3" xfId="25830" xr:uid="{D12E78B6-74FD-4D23-B09F-72343C704CBF}"/>
    <cellStyle name="Migliaia 50 2 2 4" xfId="26775" xr:uid="{2FF4068B-49EA-4630-B98B-488DC907B98C}"/>
    <cellStyle name="Migliaia 50 2 2 5" xfId="24856" xr:uid="{AD8443A9-530A-47C3-9B9B-4391C702BF62}"/>
    <cellStyle name="Migliaia 50 2 3" xfId="23747" xr:uid="{36308DF7-15A6-4E96-94C5-AFFF4FDA777C}"/>
    <cellStyle name="Migliaia 50 2 4" xfId="25829" xr:uid="{2C6A6949-6F46-451F-AF4C-BFA7573F4AF5}"/>
    <cellStyle name="Migliaia 50 2 5" xfId="26774" xr:uid="{104E1722-9CD3-4973-A69C-572171A8C5CB}"/>
    <cellStyle name="Migliaia 50 2 6" xfId="24855" xr:uid="{6F6E5119-3D70-4C57-AC1B-8F35959EC383}"/>
    <cellStyle name="Migliaia 50 3" xfId="20968" xr:uid="{A8CDA941-B8B1-4349-81B7-F3C46B5E8150}"/>
    <cellStyle name="Migliaia 50 3 2" xfId="20969" xr:uid="{4E71F8E3-83F7-4F0A-A25B-7ABB3EDAA5FA}"/>
    <cellStyle name="Migliaia 50 3 2 2" xfId="23748" xr:uid="{EE4884D3-5C58-4E9E-B841-B35BFF985CF4}"/>
    <cellStyle name="Migliaia 50 3 2 2 2" xfId="25833" xr:uid="{F8BDC73E-3F5A-4F09-9073-1CE7FDDCEEFF}"/>
    <cellStyle name="Migliaia 50 3 2 2 3" xfId="26778" xr:uid="{E6296E0A-A3DD-41E1-8B87-EFCF53525A33}"/>
    <cellStyle name="Migliaia 50 3 2 2 4" xfId="24859" xr:uid="{FEC8BBB9-5FE3-4804-83B2-F02735083813}"/>
    <cellStyle name="Migliaia 50 3 2 3" xfId="23749" xr:uid="{2CF104DF-DEF9-4525-8301-EF83BBCDFB1F}"/>
    <cellStyle name="Migliaia 50 3 2 4" xfId="25832" xr:uid="{C0E551D8-A549-49A9-A7C5-1BE66C0C9CB5}"/>
    <cellStyle name="Migliaia 50 3 2 5" xfId="26777" xr:uid="{E79CD986-2BF1-4C20-A4DB-1C0D32281BF8}"/>
    <cellStyle name="Migliaia 50 3 2 6" xfId="24858" xr:uid="{EE0A6594-1169-4D6F-97ED-A6195FB1BEFA}"/>
    <cellStyle name="Migliaia 50 3 3" xfId="20970" xr:uid="{410484EA-D3F2-4C8E-A94B-26211ACE4232}"/>
    <cellStyle name="Migliaia 50 3 3 2" xfId="22268" xr:uid="{663E6731-32CA-4491-BA03-E8D949457F17}"/>
    <cellStyle name="Migliaia 50 3 4" xfId="22267" xr:uid="{230554D0-B70E-4866-BCD3-23C1EBDBF49C}"/>
    <cellStyle name="Migliaia 50 3 5" xfId="23750" xr:uid="{254846E7-06C0-48F7-89FE-08EC9EDF0F42}"/>
    <cellStyle name="Migliaia 50 3 6" xfId="25831" xr:uid="{CE407B5B-EE2D-41B5-B784-91CEF9F6234E}"/>
    <cellStyle name="Migliaia 50 3 7" xfId="26776" xr:uid="{369A34F5-89D6-4A73-A579-A225AFAC8565}"/>
    <cellStyle name="Migliaia 50 3 8" xfId="24857" xr:uid="{A6A5989E-EBBB-42DE-B213-037498164E47}"/>
    <cellStyle name="Migliaia 50 4" xfId="20971" xr:uid="{30BEFC8A-C513-4DD1-A178-D1177F90FD33}"/>
    <cellStyle name="Migliaia 50 4 2" xfId="20972" xr:uid="{5CC7B1B9-D4C9-4DE6-92C0-9AC85CAF9341}"/>
    <cellStyle name="Migliaia 50 4 2 2" xfId="22270" xr:uid="{351456B3-BE7C-4685-9028-9339C2E23776}"/>
    <cellStyle name="Migliaia 50 4 2 3" xfId="23751" xr:uid="{B72D356C-6BD4-479C-A0FF-E9D0B41AAC9E}"/>
    <cellStyle name="Migliaia 50 4 2 4" xfId="25835" xr:uid="{1DF0B013-1EA3-4D65-88C6-D144BE8B1C80}"/>
    <cellStyle name="Migliaia 50 4 2 5" xfId="26780" xr:uid="{8B600888-E92F-4D40-8C6C-2FD40E6BF9E0}"/>
    <cellStyle name="Migliaia 50 4 2 6" xfId="24861" xr:uid="{2E22AA3F-2178-47B0-98A4-F23DD0C4B883}"/>
    <cellStyle name="Migliaia 50 4 3" xfId="22269" xr:uid="{62F24369-0311-4896-8845-30146A2292B7}"/>
    <cellStyle name="Migliaia 50 4 4" xfId="23752" xr:uid="{DC4C55D1-89CC-499A-BD73-0A66B6B866BA}"/>
    <cellStyle name="Migliaia 50 4 5" xfId="25834" xr:uid="{7A779DCD-CA39-4BFC-9012-AA2460844A57}"/>
    <cellStyle name="Migliaia 50 4 6" xfId="26779" xr:uid="{6A988BC9-D24A-48A7-85EE-092C2640131F}"/>
    <cellStyle name="Migliaia 50 4 7" xfId="24860" xr:uid="{B524E7A6-4CD6-478B-8345-3467407C2F95}"/>
    <cellStyle name="Migliaia 50 5" xfId="20973" xr:uid="{F9346189-0CE5-4073-BC1C-DC945E6E6CBE}"/>
    <cellStyle name="Migliaia 50 5 2" xfId="23753" xr:uid="{4D07C4B0-4268-4435-8712-07F08F161317}"/>
    <cellStyle name="Migliaia 50 5 3" xfId="25836" xr:uid="{35FFE403-08BB-413F-BDBA-E506AC0D3754}"/>
    <cellStyle name="Migliaia 50 5 4" xfId="26781" xr:uid="{71AEAD85-1F85-40BF-A16F-E71D20B658B2}"/>
    <cellStyle name="Migliaia 50 5 5" xfId="24862" xr:uid="{71710B69-6143-4D66-B262-DBC5585FA67D}"/>
    <cellStyle name="Migliaia 50 6" xfId="23754" xr:uid="{3D84309F-3787-49E0-B6F3-F0092D672CE8}"/>
    <cellStyle name="Migliaia 50 7" xfId="25828" xr:uid="{186B4CE9-BBAD-4F20-86B7-D609468B9EED}"/>
    <cellStyle name="Migliaia 50 8" xfId="26773" xr:uid="{3EB101FB-3376-40E5-8DB4-90059D072DB1}"/>
    <cellStyle name="Migliaia 50 9" xfId="24854" xr:uid="{53E20BA0-E09C-435D-BC3F-0D0898207078}"/>
    <cellStyle name="Migliaia 51" xfId="19942" xr:uid="{38D58C93-59B6-4B0B-9352-FD0E98F9ADE2}"/>
    <cellStyle name="Migliaia 51 2" xfId="20281" xr:uid="{0ABAFB8E-9C2F-4DBF-BA8B-A4243D0A28B8}"/>
    <cellStyle name="Migliaia 51 2 2" xfId="22271" xr:uid="{6D46F955-FFF4-42EA-AB39-FC8B0DA7BEDA}"/>
    <cellStyle name="Migliaia 51 2 2 2" xfId="23755" xr:uid="{E251FFFA-04FA-4E0E-8CF2-7B6A3AD260C8}"/>
    <cellStyle name="Migliaia 51 2 2 3" xfId="25839" xr:uid="{55D957F4-920D-4779-9894-9E3C2F8E7F47}"/>
    <cellStyle name="Migliaia 51 2 2 4" xfId="26784" xr:uid="{9FEC3FC4-D4B3-488B-8861-28FA1BE3273D}"/>
    <cellStyle name="Migliaia 51 2 2 5" xfId="24865" xr:uid="{27580823-1C87-4941-B4AE-0EBCB3FFF2BC}"/>
    <cellStyle name="Migliaia 51 2 3" xfId="23756" xr:uid="{45493A01-0E36-4AA8-982C-A174C220EF5E}"/>
    <cellStyle name="Migliaia 51 2 4" xfId="25838" xr:uid="{9C7A90DE-C8E5-4BD6-8384-ED9A4AC71394}"/>
    <cellStyle name="Migliaia 51 2 5" xfId="26783" xr:uid="{D9B64072-0657-415E-ABA1-2462DA923FC1}"/>
    <cellStyle name="Migliaia 51 2 6" xfId="24864" xr:uid="{4BD36322-C9D2-40A1-9473-990FBC5D81F6}"/>
    <cellStyle name="Migliaia 51 3" xfId="20974" xr:uid="{AF5139F5-E8B2-4C0A-8232-DCCF62518EF2}"/>
    <cellStyle name="Migliaia 51 3 2" xfId="20975" xr:uid="{0C49DC74-AAA9-4598-B0D0-5FC7C55A8BF5}"/>
    <cellStyle name="Migliaia 51 3 2 2" xfId="23757" xr:uid="{FBFF6DF5-CB3B-420B-88F6-94018D20C8AF}"/>
    <cellStyle name="Migliaia 51 3 2 2 2" xfId="25842" xr:uid="{794A4F8F-EF14-4859-B568-C41E67F94822}"/>
    <cellStyle name="Migliaia 51 3 2 2 3" xfId="26787" xr:uid="{98072D9D-E803-4A26-8B34-F062AB89C8B9}"/>
    <cellStyle name="Migliaia 51 3 2 2 4" xfId="24868" xr:uid="{72200755-7883-485A-9B7A-657712206FC6}"/>
    <cellStyle name="Migliaia 51 3 2 3" xfId="23758" xr:uid="{2F96D9ED-5B5B-411F-8F61-4C492DF3C04D}"/>
    <cellStyle name="Migliaia 51 3 2 4" xfId="25841" xr:uid="{5098F1E7-B299-42D9-8838-F1E9AF6F720B}"/>
    <cellStyle name="Migliaia 51 3 2 5" xfId="26786" xr:uid="{8F6AEF33-4B60-4D88-9413-E44DF051E4E6}"/>
    <cellStyle name="Migliaia 51 3 2 6" xfId="24867" xr:uid="{160ADA6D-3086-4C66-A4A0-B3BBE3583589}"/>
    <cellStyle name="Migliaia 51 3 3" xfId="20976" xr:uid="{A4C0E77B-0D4F-4E9E-B5C4-8290210503CC}"/>
    <cellStyle name="Migliaia 51 3 3 2" xfId="22273" xr:uid="{565EE60F-4670-4028-A812-031B7304A6CF}"/>
    <cellStyle name="Migliaia 51 3 4" xfId="22272" xr:uid="{3CD8C71B-2FC1-4290-B93E-83D09427634B}"/>
    <cellStyle name="Migliaia 51 3 5" xfId="23759" xr:uid="{6A52526C-B667-4BB2-8AA0-8BBACB5ED9E4}"/>
    <cellStyle name="Migliaia 51 3 6" xfId="25840" xr:uid="{B2DD06BB-6E61-4560-8084-4A07189C79A2}"/>
    <cellStyle name="Migliaia 51 3 7" xfId="26785" xr:uid="{7B9E8B70-60C1-4C6E-B443-EAAC4AA10B9C}"/>
    <cellStyle name="Migliaia 51 3 8" xfId="24866" xr:uid="{988E3D10-F168-4741-B31E-A21FE04D3238}"/>
    <cellStyle name="Migliaia 51 4" xfId="20977" xr:uid="{367838DC-2BEB-46FE-9DBD-1ECB7A6F7FD3}"/>
    <cellStyle name="Migliaia 51 4 2" xfId="20978" xr:uid="{511F5B6C-900A-46A6-921A-4D5488CCAF4D}"/>
    <cellStyle name="Migliaia 51 4 2 2" xfId="22275" xr:uid="{1C790F8A-B246-4D17-A289-2258711500BA}"/>
    <cellStyle name="Migliaia 51 4 2 3" xfId="23760" xr:uid="{3A19F9CA-4520-4FCB-9CA1-C9FCDFE98C4E}"/>
    <cellStyle name="Migliaia 51 4 2 4" xfId="25844" xr:uid="{BB531984-2E81-470B-8EA2-A56A9383EEBF}"/>
    <cellStyle name="Migliaia 51 4 2 5" xfId="26789" xr:uid="{D0FA9D35-ED51-480D-BDF4-77D00992ED0E}"/>
    <cellStyle name="Migliaia 51 4 2 6" xfId="24870" xr:uid="{116D158C-391D-4101-9753-A83357C027D2}"/>
    <cellStyle name="Migliaia 51 4 3" xfId="22274" xr:uid="{1DC7C3AA-DEE1-428B-B359-615D1AE661A1}"/>
    <cellStyle name="Migliaia 51 4 4" xfId="23761" xr:uid="{05ECCF4E-4AD7-4DB1-BE79-5C9DF890900D}"/>
    <cellStyle name="Migliaia 51 4 5" xfId="25843" xr:uid="{5A8B3FAD-5B59-4498-B11C-81B9DAECDB05}"/>
    <cellStyle name="Migliaia 51 4 6" xfId="26788" xr:uid="{7121E514-21A6-4605-B155-8CFA5DE58341}"/>
    <cellStyle name="Migliaia 51 4 7" xfId="24869" xr:uid="{F45AE186-49D6-43D2-A5E2-E14F6836F6C0}"/>
    <cellStyle name="Migliaia 51 5" xfId="20979" xr:uid="{8CBBB22A-2236-4C68-9CF8-39DD128DC694}"/>
    <cellStyle name="Migliaia 51 5 2" xfId="23762" xr:uid="{D2AFF415-E7B5-4450-BEF4-A3F8BDE73D01}"/>
    <cellStyle name="Migliaia 51 5 3" xfId="25845" xr:uid="{9F5F88B3-65F7-4A5C-8B20-112F185F2EF8}"/>
    <cellStyle name="Migliaia 51 5 4" xfId="26790" xr:uid="{3797A4E2-80E8-48DE-BA6F-764013291E5F}"/>
    <cellStyle name="Migliaia 51 5 5" xfId="24871" xr:uid="{50D4A597-5265-4180-83C1-0AF92D9B98B1}"/>
    <cellStyle name="Migliaia 51 6" xfId="23763" xr:uid="{B68D85A2-7B83-4CF4-8AD7-71234AE480D3}"/>
    <cellStyle name="Migliaia 51 7" xfId="25837" xr:uid="{D2C0CB6D-9AFB-48AC-81BB-E889C692AC81}"/>
    <cellStyle name="Migliaia 51 8" xfId="26782" xr:uid="{9737B8FE-7B05-4DBA-A3E6-2144C09CDC6E}"/>
    <cellStyle name="Migliaia 51 9" xfId="24863" xr:uid="{4F26E03A-B073-40C3-BE38-2165A328F728}"/>
    <cellStyle name="Migliaia 52" xfId="19943" xr:uid="{A43B4DA3-DFC8-4C0D-97F4-6EB2F466D3CD}"/>
    <cellStyle name="Migliaia 52 2" xfId="20282" xr:uid="{F75C937A-E4FD-4478-A8B1-18BB4DA4F342}"/>
    <cellStyle name="Migliaia 52 2 2" xfId="22276" xr:uid="{631B419E-C629-48A8-A332-531C8621A4B8}"/>
    <cellStyle name="Migliaia 52 2 2 2" xfId="23764" xr:uid="{1A7F95CA-5329-4EB2-8AA4-B859F2B4957A}"/>
    <cellStyle name="Migliaia 52 2 2 3" xfId="25848" xr:uid="{8BF57EA3-391B-41E1-B637-5F161DF5CB1F}"/>
    <cellStyle name="Migliaia 52 2 2 4" xfId="26793" xr:uid="{85FE9096-D165-4BDF-BB70-762D3AB5C66F}"/>
    <cellStyle name="Migliaia 52 2 2 5" xfId="24874" xr:uid="{5B3D0375-BA7B-4F5A-83E8-959E9DA71ABB}"/>
    <cellStyle name="Migliaia 52 2 3" xfId="23765" xr:uid="{2C1347CD-8A18-4DD8-A6BB-FD42264C7DAC}"/>
    <cellStyle name="Migliaia 52 2 4" xfId="25847" xr:uid="{95BE8392-B40F-476A-BA24-01EF3F547438}"/>
    <cellStyle name="Migliaia 52 2 5" xfId="26792" xr:uid="{2BD2BF93-F52F-4481-8E62-B996F90928F7}"/>
    <cellStyle name="Migliaia 52 2 6" xfId="24873" xr:uid="{20973294-29A2-453B-9042-D8BEFD048F01}"/>
    <cellStyle name="Migliaia 52 3" xfId="20980" xr:uid="{2FD75948-C45F-47C1-A609-3983824A4966}"/>
    <cellStyle name="Migliaia 52 3 2" xfId="20981" xr:uid="{173B8483-30A9-4FA6-AA45-3F7ABF7CBF0E}"/>
    <cellStyle name="Migliaia 52 3 2 2" xfId="23766" xr:uid="{2E1C634F-B12E-42F8-BE16-AE04F12C2935}"/>
    <cellStyle name="Migliaia 52 3 2 2 2" xfId="25851" xr:uid="{C34AAA6F-A372-430D-BCB1-FF3C357B9B4B}"/>
    <cellStyle name="Migliaia 52 3 2 2 3" xfId="26796" xr:uid="{C7A99236-9D7A-4B61-A88A-9A80D68E0AB7}"/>
    <cellStyle name="Migliaia 52 3 2 2 4" xfId="24877" xr:uid="{24922A98-FCB2-4165-A631-B82D60C484AC}"/>
    <cellStyle name="Migliaia 52 3 2 3" xfId="23767" xr:uid="{A228F983-7F4E-4C70-864A-EB0C908DBA6B}"/>
    <cellStyle name="Migliaia 52 3 2 4" xfId="25850" xr:uid="{25821446-5C8F-4386-8AC9-8FE02D0A16BD}"/>
    <cellStyle name="Migliaia 52 3 2 5" xfId="26795" xr:uid="{B09EE692-93AF-42FE-A9E1-0CEBD794A2F1}"/>
    <cellStyle name="Migliaia 52 3 2 6" xfId="24876" xr:uid="{30CD2BBE-9B60-4BAB-82DB-B57D72303B9A}"/>
    <cellStyle name="Migliaia 52 3 3" xfId="20982" xr:uid="{99E6922A-9A3D-4C0E-9B43-3F6DE0577728}"/>
    <cellStyle name="Migliaia 52 3 3 2" xfId="22278" xr:uid="{DB7F36BB-3839-4909-B138-52CB7250EE2B}"/>
    <cellStyle name="Migliaia 52 3 4" xfId="22277" xr:uid="{866A3A4E-9603-40E6-9E41-C19D12CB3DA7}"/>
    <cellStyle name="Migliaia 52 3 5" xfId="23768" xr:uid="{71A234C6-D58B-475E-99B4-0E19326DBC4E}"/>
    <cellStyle name="Migliaia 52 3 6" xfId="25849" xr:uid="{DBC8A650-91CC-4F8B-A8F9-15C8C6646107}"/>
    <cellStyle name="Migliaia 52 3 7" xfId="26794" xr:uid="{7AB52368-DFFD-4EC5-B124-C59DDFA58AD6}"/>
    <cellStyle name="Migliaia 52 3 8" xfId="24875" xr:uid="{8F7346F3-C34F-4539-91E1-00712B769810}"/>
    <cellStyle name="Migliaia 52 4" xfId="20983" xr:uid="{A4241B96-5B51-42F4-94D7-8CC9FDBA2EF0}"/>
    <cellStyle name="Migliaia 52 4 2" xfId="20984" xr:uid="{8ABF4A19-D9CB-41AE-8B2F-7FF943992CBA}"/>
    <cellStyle name="Migliaia 52 4 2 2" xfId="22280" xr:uid="{B36BA3D1-BCB8-4DBD-BAED-390D490667B0}"/>
    <cellStyle name="Migliaia 52 4 2 3" xfId="23769" xr:uid="{1417BB10-426F-4D35-8267-DB8198008BEF}"/>
    <cellStyle name="Migliaia 52 4 2 4" xfId="25853" xr:uid="{395D1777-DC46-4E0D-BB32-9BED023F555F}"/>
    <cellStyle name="Migliaia 52 4 2 5" xfId="26798" xr:uid="{AA8F65BD-6494-47EE-B070-461C4E3ABEA3}"/>
    <cellStyle name="Migliaia 52 4 2 6" xfId="24879" xr:uid="{196B6F46-141D-4865-BED5-5D84E270EE3C}"/>
    <cellStyle name="Migliaia 52 4 3" xfId="22279" xr:uid="{A2A030E9-6457-44E0-8D68-57CC6D86E5B3}"/>
    <cellStyle name="Migliaia 52 4 4" xfId="23770" xr:uid="{8B435153-CA3A-4790-B041-5FA3D88710E9}"/>
    <cellStyle name="Migliaia 52 4 5" xfId="25852" xr:uid="{EFB8E767-356D-467B-B90B-77A344379D5B}"/>
    <cellStyle name="Migliaia 52 4 6" xfId="26797" xr:uid="{9589BD7F-E4EE-49F5-AB73-2111CDF842C5}"/>
    <cellStyle name="Migliaia 52 4 7" xfId="24878" xr:uid="{587DEBCA-7BE9-402B-8C6B-6EB316BC24EC}"/>
    <cellStyle name="Migliaia 52 5" xfId="20985" xr:uid="{9A61BA0D-A5D9-4BEA-94F8-02D4360828FD}"/>
    <cellStyle name="Migliaia 52 5 2" xfId="23771" xr:uid="{3DD2F7AB-BCB0-4A55-8C67-CE74652BBD4C}"/>
    <cellStyle name="Migliaia 52 5 3" xfId="25854" xr:uid="{0B5FCAFC-1790-4DF3-8C6B-297267EAACBD}"/>
    <cellStyle name="Migliaia 52 5 4" xfId="26799" xr:uid="{A384DAD7-069A-4BAE-ABFF-8645D6E257A1}"/>
    <cellStyle name="Migliaia 52 5 5" xfId="24880" xr:uid="{FEE439EF-FF66-4FC7-B05D-25C387F708F8}"/>
    <cellStyle name="Migliaia 52 6" xfId="23772" xr:uid="{716B56F2-404F-43FA-A778-9DB2B05001D7}"/>
    <cellStyle name="Migliaia 52 7" xfId="25846" xr:uid="{DE61937A-D61D-4A85-B310-3D30C968B0A8}"/>
    <cellStyle name="Migliaia 52 8" xfId="26791" xr:uid="{3CEDF2DF-BEBF-4816-A19E-78FA5F616318}"/>
    <cellStyle name="Migliaia 52 9" xfId="24872" xr:uid="{CBA4E3C5-2517-4332-9423-0A7BEA98BF81}"/>
    <cellStyle name="Migliaia 53" xfId="19944" xr:uid="{48FF1B15-82AC-44EB-A593-DF2270824FC7}"/>
    <cellStyle name="Migliaia 53 2" xfId="20283" xr:uid="{966456DD-5CB8-4495-AEC7-0EA291FAE5A9}"/>
    <cellStyle name="Migliaia 53 2 2" xfId="22281" xr:uid="{ED72CAEA-D185-4CAB-8498-C9D5BBDD9EC5}"/>
    <cellStyle name="Migliaia 53 2 2 2" xfId="23773" xr:uid="{19566971-CF21-41E7-9C09-F1777A34F0E9}"/>
    <cellStyle name="Migliaia 53 2 2 3" xfId="25857" xr:uid="{51194601-55FA-4120-A797-A621C550FD68}"/>
    <cellStyle name="Migliaia 53 2 2 4" xfId="26802" xr:uid="{50EF68B4-D030-4AFF-A0B1-8E40527A376B}"/>
    <cellStyle name="Migliaia 53 2 2 5" xfId="24883" xr:uid="{4C00D11B-329B-4029-B8F5-E4128D44617E}"/>
    <cellStyle name="Migliaia 53 2 3" xfId="23774" xr:uid="{BFFE28D0-77ED-4367-A49E-5D000FD998CC}"/>
    <cellStyle name="Migliaia 53 2 4" xfId="25856" xr:uid="{64259FD4-4B4E-480B-A5A4-01A256851579}"/>
    <cellStyle name="Migliaia 53 2 5" xfId="26801" xr:uid="{6EF87027-6BE6-42C6-9D93-D9E4370CDAAC}"/>
    <cellStyle name="Migliaia 53 2 6" xfId="24882" xr:uid="{D6613974-A8A9-4221-A2DD-6A2041D44CED}"/>
    <cellStyle name="Migliaia 53 3" xfId="20986" xr:uid="{707D1AED-EE08-4D76-8EAA-95B488380982}"/>
    <cellStyle name="Migliaia 53 3 2" xfId="20987" xr:uid="{CA172CF6-9700-48B1-81F9-6CEE2BB5AD15}"/>
    <cellStyle name="Migliaia 53 3 2 2" xfId="23775" xr:uid="{E85C8D86-94C8-450C-9CC3-7F96840B6333}"/>
    <cellStyle name="Migliaia 53 3 2 2 2" xfId="25860" xr:uid="{997D635A-112A-462A-8DA5-D9F22D24B54C}"/>
    <cellStyle name="Migliaia 53 3 2 2 3" xfId="26805" xr:uid="{7FDEBBDA-67D6-4E2C-8199-2F0B5B139A64}"/>
    <cellStyle name="Migliaia 53 3 2 2 4" xfId="24886" xr:uid="{526EB4D4-E166-4B8F-90DB-462B9ACF5E48}"/>
    <cellStyle name="Migliaia 53 3 2 3" xfId="23776" xr:uid="{C8240433-1586-4790-972C-568B3F93981D}"/>
    <cellStyle name="Migliaia 53 3 2 4" xfId="25859" xr:uid="{4D9BCF9E-B448-4A5D-967C-55A8F1CBEAD3}"/>
    <cellStyle name="Migliaia 53 3 2 5" xfId="26804" xr:uid="{19927760-7904-4E67-8AFF-BD32CB3D66D9}"/>
    <cellStyle name="Migliaia 53 3 2 6" xfId="24885" xr:uid="{194F1967-2988-4372-88F3-C98DDE75FB77}"/>
    <cellStyle name="Migliaia 53 3 3" xfId="20988" xr:uid="{53D0CD0E-246B-4D17-86D9-10E1FFCC7C89}"/>
    <cellStyle name="Migliaia 53 3 3 2" xfId="22283" xr:uid="{DD9E89D8-13D4-4A82-B0E9-8F5BAF044D61}"/>
    <cellStyle name="Migliaia 53 3 4" xfId="22282" xr:uid="{035F2083-F5CB-498E-9656-7BC03870F56B}"/>
    <cellStyle name="Migliaia 53 3 5" xfId="23777" xr:uid="{124FEFAA-6A79-4904-91CE-A0D7156A475B}"/>
    <cellStyle name="Migliaia 53 3 6" xfId="25858" xr:uid="{1D99713C-F5DD-402F-BFA2-70BC477ED9DB}"/>
    <cellStyle name="Migliaia 53 3 7" xfId="26803" xr:uid="{D5F63BAF-E38A-4C07-8839-3E679FB6A70C}"/>
    <cellStyle name="Migliaia 53 3 8" xfId="24884" xr:uid="{0F2CBEA1-CD0D-459B-8EEB-C5B97188329B}"/>
    <cellStyle name="Migliaia 53 4" xfId="20989" xr:uid="{C0BB3B9C-8289-4CB1-8AD5-28B33C3FB200}"/>
    <cellStyle name="Migliaia 53 4 2" xfId="20990" xr:uid="{903ADEA7-312F-4049-88A6-EAC8568BE4BE}"/>
    <cellStyle name="Migliaia 53 4 2 2" xfId="22285" xr:uid="{15FA36B5-5686-4DFA-90D8-3BF5D3A27939}"/>
    <cellStyle name="Migliaia 53 4 2 3" xfId="23778" xr:uid="{4E474E01-63FA-4CA5-B9E3-414D83BA71FC}"/>
    <cellStyle name="Migliaia 53 4 2 4" xfId="25862" xr:uid="{93B37362-8FB1-42C6-9FA4-B115EAB2C001}"/>
    <cellStyle name="Migliaia 53 4 2 5" xfId="26807" xr:uid="{16830CCD-991E-4E51-88C9-A417E502E6EC}"/>
    <cellStyle name="Migliaia 53 4 2 6" xfId="24888" xr:uid="{1FCB256B-6131-4159-B4C2-540AC84FD2F4}"/>
    <cellStyle name="Migliaia 53 4 3" xfId="22284" xr:uid="{B7F0B31A-CF9A-4773-B16A-A41215DC21EB}"/>
    <cellStyle name="Migliaia 53 4 4" xfId="23779" xr:uid="{4628091D-EA47-49BF-89CF-897DF83EF0E3}"/>
    <cellStyle name="Migliaia 53 4 5" xfId="25861" xr:uid="{95715AB6-6BF5-4D79-8AB7-B8934DF6D404}"/>
    <cellStyle name="Migliaia 53 4 6" xfId="26806" xr:uid="{71226C62-9A9C-4057-96D1-8B1B35C7087A}"/>
    <cellStyle name="Migliaia 53 4 7" xfId="24887" xr:uid="{A711E1A0-B58D-4DF9-9C8B-5F721D87852B}"/>
    <cellStyle name="Migliaia 53 5" xfId="20991" xr:uid="{267C1A83-A338-4558-8AD8-B6D7B99BD59F}"/>
    <cellStyle name="Migliaia 53 5 2" xfId="23780" xr:uid="{B0563D89-571C-41B8-BBD4-9F8D554BB879}"/>
    <cellStyle name="Migliaia 53 5 3" xfId="25863" xr:uid="{A8C3C5E6-D3FF-42DA-9954-BCD87A8327D7}"/>
    <cellStyle name="Migliaia 53 5 4" xfId="26808" xr:uid="{71DCD1F2-987F-4FB8-A49B-0D1EB3BCC8F6}"/>
    <cellStyle name="Migliaia 53 5 5" xfId="24889" xr:uid="{D1441432-7F9E-402B-872B-EA18FA5F22FA}"/>
    <cellStyle name="Migliaia 53 6" xfId="23781" xr:uid="{FDDE97BD-5A36-43A3-88EE-AD5128A460A9}"/>
    <cellStyle name="Migliaia 53 7" xfId="25855" xr:uid="{AADC286C-704B-4821-B860-C819A8032672}"/>
    <cellStyle name="Migliaia 53 8" xfId="26800" xr:uid="{1E946C4F-7A48-4C0F-9855-269E13726AA9}"/>
    <cellStyle name="Migliaia 53 9" xfId="24881" xr:uid="{DEDEB57C-4F0D-4DE4-808A-8BD7F1CF8300}"/>
    <cellStyle name="Migliaia 54" xfId="19945" xr:uid="{C8C78C2B-2EFD-4177-A3DE-CE73A697E0DA}"/>
    <cellStyle name="Migliaia 54 2" xfId="20284" xr:uid="{CF6B7A17-06C7-440F-B0EC-6C2924A77FC6}"/>
    <cellStyle name="Migliaia 54 2 2" xfId="22286" xr:uid="{6EB822E8-0964-4DB9-A704-0C21E5EE5E88}"/>
    <cellStyle name="Migliaia 54 2 2 2" xfId="23782" xr:uid="{9A754C33-ABFA-4310-8566-2E58DD744B94}"/>
    <cellStyle name="Migliaia 54 2 2 3" xfId="25866" xr:uid="{B54F2355-8D43-4CC8-BCC0-5D57337DC007}"/>
    <cellStyle name="Migliaia 54 2 2 4" xfId="26811" xr:uid="{6F2CD7B2-3820-4FE3-8AC5-81155F6E8D14}"/>
    <cellStyle name="Migliaia 54 2 2 5" xfId="24892" xr:uid="{5E394667-80C0-4E5F-8781-6D749E7F9110}"/>
    <cellStyle name="Migliaia 54 2 3" xfId="23783" xr:uid="{C0F7477F-4B84-42B2-91C4-769D71BD2E13}"/>
    <cellStyle name="Migliaia 54 2 4" xfId="25865" xr:uid="{817165BD-F980-48FC-8512-8DCFF789807E}"/>
    <cellStyle name="Migliaia 54 2 5" xfId="26810" xr:uid="{B3D3BB42-1BD4-46A8-AA86-021CDC0935F9}"/>
    <cellStyle name="Migliaia 54 2 6" xfId="24891" xr:uid="{57B4B000-7CD6-4F93-AF73-821B12EDD9FB}"/>
    <cellStyle name="Migliaia 54 3" xfId="20992" xr:uid="{3126B7A1-D267-4BC0-B274-7633BBCE29BF}"/>
    <cellStyle name="Migliaia 54 3 2" xfId="20993" xr:uid="{62126580-D5A0-4198-81A5-66806DF097BD}"/>
    <cellStyle name="Migliaia 54 3 2 2" xfId="23784" xr:uid="{CA9218B7-19FD-481D-9415-09878E075849}"/>
    <cellStyle name="Migliaia 54 3 2 2 2" xfId="25869" xr:uid="{566E8C0C-DED0-4693-8396-F95F2CB2B41F}"/>
    <cellStyle name="Migliaia 54 3 2 2 3" xfId="26814" xr:uid="{12CA0934-D2CB-47CA-B837-B13A9E2D1E8E}"/>
    <cellStyle name="Migliaia 54 3 2 2 4" xfId="24895" xr:uid="{842F72DE-6C8C-4965-A6BA-8367727429B2}"/>
    <cellStyle name="Migliaia 54 3 2 3" xfId="23785" xr:uid="{A1DDA403-4CC7-41CA-8866-564A376C21F4}"/>
    <cellStyle name="Migliaia 54 3 2 4" xfId="25868" xr:uid="{2F11EDFE-D396-4594-9689-48AE942D7B4A}"/>
    <cellStyle name="Migliaia 54 3 2 5" xfId="26813" xr:uid="{246F0B9C-F932-4033-B748-4C81B47C9D7F}"/>
    <cellStyle name="Migliaia 54 3 2 6" xfId="24894" xr:uid="{1A87CB45-FFD7-42BF-9ECB-C9CD6D97F33A}"/>
    <cellStyle name="Migliaia 54 3 3" xfId="20994" xr:uid="{851CC5C3-49E6-4582-BFFA-4042E03A041A}"/>
    <cellStyle name="Migliaia 54 3 3 2" xfId="22288" xr:uid="{0921E80D-736D-425B-BAA7-7B546D1A4DD8}"/>
    <cellStyle name="Migliaia 54 3 4" xfId="22287" xr:uid="{921776F1-E86F-4567-A8AD-67033D8BC5C1}"/>
    <cellStyle name="Migliaia 54 3 5" xfId="23786" xr:uid="{6B0039DD-9068-481E-8675-4C4BFAC33174}"/>
    <cellStyle name="Migliaia 54 3 6" xfId="25867" xr:uid="{2C6DAAA0-E897-4E50-86B1-C9BE98B046C8}"/>
    <cellStyle name="Migliaia 54 3 7" xfId="26812" xr:uid="{EE5F6696-6CEA-4341-A3C5-925BAF059C38}"/>
    <cellStyle name="Migliaia 54 3 8" xfId="24893" xr:uid="{49649150-2710-49DB-9446-9812FD25CE2B}"/>
    <cellStyle name="Migliaia 54 4" xfId="20995" xr:uid="{D2611477-775C-497F-8C17-D56C2E434BEA}"/>
    <cellStyle name="Migliaia 54 4 2" xfId="20996" xr:uid="{2ACAD93E-37E0-4347-B43C-66B8987C9A75}"/>
    <cellStyle name="Migliaia 54 4 2 2" xfId="22290" xr:uid="{36EAA5F9-7354-48B7-8EDE-E080EE717F79}"/>
    <cellStyle name="Migliaia 54 4 2 3" xfId="23787" xr:uid="{B716EB2A-5E4E-41F3-84E8-AB41047A50DE}"/>
    <cellStyle name="Migliaia 54 4 2 4" xfId="25871" xr:uid="{C51233C7-28E7-42F1-86EA-14108CFC0DD0}"/>
    <cellStyle name="Migliaia 54 4 2 5" xfId="26816" xr:uid="{43C61756-A38C-4694-A16D-88918739608F}"/>
    <cellStyle name="Migliaia 54 4 2 6" xfId="24897" xr:uid="{55CC208D-C846-4493-9C8E-1ED65C88378C}"/>
    <cellStyle name="Migliaia 54 4 3" xfId="22289" xr:uid="{D0EC58C5-C06D-4D39-88EA-3BA3CD5AEB28}"/>
    <cellStyle name="Migliaia 54 4 4" xfId="23788" xr:uid="{DF7E3455-6245-4080-B321-710DCE127B8D}"/>
    <cellStyle name="Migliaia 54 4 5" xfId="25870" xr:uid="{7286106A-6914-42BB-A54A-DF141859545E}"/>
    <cellStyle name="Migliaia 54 4 6" xfId="26815" xr:uid="{A530967B-9859-46C3-BD92-1346C562E4EB}"/>
    <cellStyle name="Migliaia 54 4 7" xfId="24896" xr:uid="{CEDA8AE3-159B-465E-9F5D-D4BEAFD48779}"/>
    <cellStyle name="Migliaia 54 5" xfId="20997" xr:uid="{8FCF2932-F9F4-4E0B-B0C4-0B4B35CCC5F2}"/>
    <cellStyle name="Migliaia 54 5 2" xfId="23789" xr:uid="{0D818E4A-B6F4-4145-8431-683320490285}"/>
    <cellStyle name="Migliaia 54 5 3" xfId="25872" xr:uid="{CBB5A75C-9D74-4A2B-980E-294E57137553}"/>
    <cellStyle name="Migliaia 54 5 4" xfId="26817" xr:uid="{122485DE-8140-47F5-A4D3-E533DAECB4C5}"/>
    <cellStyle name="Migliaia 54 5 5" xfId="24898" xr:uid="{FD824496-AA10-46D1-8A17-57D4E65A611A}"/>
    <cellStyle name="Migliaia 54 6" xfId="23790" xr:uid="{E6178DE1-BC55-46AF-A449-E1A99675CCF9}"/>
    <cellStyle name="Migliaia 54 7" xfId="25864" xr:uid="{CD7282FA-7041-4F2C-9CEF-C87DBABFAB50}"/>
    <cellStyle name="Migliaia 54 8" xfId="26809" xr:uid="{5EF9F7BC-FDA8-4801-A9CC-9FCBCF43BE55}"/>
    <cellStyle name="Migliaia 54 9" xfId="24890" xr:uid="{AE10154B-1769-434F-94EA-8D178F3A0FE1}"/>
    <cellStyle name="Migliaia 55" xfId="19946" xr:uid="{1CD1ADF1-5703-41AE-B10C-6BD1A38A42E1}"/>
    <cellStyle name="Migliaia 55 2" xfId="20285" xr:uid="{107FFFCC-5714-4371-83F9-B19BBBDC7E1B}"/>
    <cellStyle name="Migliaia 55 2 2" xfId="22291" xr:uid="{7E74E9BA-15CD-4BA0-BD05-EF1B9EB3C0B6}"/>
    <cellStyle name="Migliaia 55 2 2 2" xfId="23791" xr:uid="{A56C3B53-D8AA-4598-8BBF-FBC98383838C}"/>
    <cellStyle name="Migliaia 55 2 2 3" xfId="25875" xr:uid="{5BACA5DF-7CD4-4659-8CFE-131D84C7B456}"/>
    <cellStyle name="Migliaia 55 2 2 4" xfId="26820" xr:uid="{BEB368BF-C9DC-4735-8889-868F57E25007}"/>
    <cellStyle name="Migliaia 55 2 2 5" xfId="24901" xr:uid="{50A62CB2-0906-4AA5-B45D-55A393CBD088}"/>
    <cellStyle name="Migliaia 55 2 3" xfId="23792" xr:uid="{09FF62B3-F569-4B47-9CBA-107EAAF5CB6A}"/>
    <cellStyle name="Migliaia 55 2 4" xfId="25874" xr:uid="{A2DBF87E-401D-4594-BC34-76323F0BEEA2}"/>
    <cellStyle name="Migliaia 55 2 5" xfId="26819" xr:uid="{A57211A6-D231-4916-B4AA-E148DC27CAD4}"/>
    <cellStyle name="Migliaia 55 2 6" xfId="24900" xr:uid="{4E6F1239-8483-4506-BADB-18B10C5D0EC3}"/>
    <cellStyle name="Migliaia 55 3" xfId="20998" xr:uid="{CEEAEACD-CC48-4E51-829A-B838DC869CAD}"/>
    <cellStyle name="Migliaia 55 3 2" xfId="20999" xr:uid="{9F56004F-1A44-40E0-9492-D185CA2221C5}"/>
    <cellStyle name="Migliaia 55 3 2 2" xfId="23793" xr:uid="{1916E837-8403-4DCF-AA8D-F980CA60AF93}"/>
    <cellStyle name="Migliaia 55 3 2 2 2" xfId="25878" xr:uid="{18ACC132-12F7-4402-B3E5-8C15D53FB0FC}"/>
    <cellStyle name="Migliaia 55 3 2 2 3" xfId="26823" xr:uid="{BBC5037E-6E66-4EB3-848A-568CEEEE0898}"/>
    <cellStyle name="Migliaia 55 3 2 2 4" xfId="24904" xr:uid="{04993A2E-C5C9-4088-B92B-5CDEC8F47B4E}"/>
    <cellStyle name="Migliaia 55 3 2 3" xfId="23794" xr:uid="{3589CA6D-406D-4BE6-AA45-3E3F9486E00E}"/>
    <cellStyle name="Migliaia 55 3 2 4" xfId="25877" xr:uid="{FD9E0EE0-4F17-494B-9215-D13DB1F72419}"/>
    <cellStyle name="Migliaia 55 3 2 5" xfId="26822" xr:uid="{37177AAE-1927-4844-A129-A2C2FEEDE8CB}"/>
    <cellStyle name="Migliaia 55 3 2 6" xfId="24903" xr:uid="{CBD31FCB-5E80-4609-B570-29C493238972}"/>
    <cellStyle name="Migliaia 55 3 3" xfId="21000" xr:uid="{4380745F-EAA9-45BA-9351-9CEA8923034A}"/>
    <cellStyle name="Migliaia 55 3 3 2" xfId="22293" xr:uid="{059B7DAD-4171-4FE4-870F-2730DAC4DD97}"/>
    <cellStyle name="Migliaia 55 3 4" xfId="22292" xr:uid="{A6160FE2-EEB3-4E5E-9A41-DBB9EE476335}"/>
    <cellStyle name="Migliaia 55 3 5" xfId="23795" xr:uid="{97538F61-4396-47D1-9CF2-A8F3E2273DCC}"/>
    <cellStyle name="Migliaia 55 3 6" xfId="25876" xr:uid="{3867A24A-39C0-42CB-8E9F-DDF65D177F87}"/>
    <cellStyle name="Migliaia 55 3 7" xfId="26821" xr:uid="{2CAE8F56-BCE3-4C50-B103-D6DAF89E4E6F}"/>
    <cellStyle name="Migliaia 55 3 8" xfId="24902" xr:uid="{363F686B-528A-461D-8D2F-8839A507CCED}"/>
    <cellStyle name="Migliaia 55 4" xfId="21001" xr:uid="{BD3C456A-FF74-46FC-B205-CFACCAB490A3}"/>
    <cellStyle name="Migliaia 55 4 2" xfId="21002" xr:uid="{EFD764F4-10E7-4BED-B93A-FC65C3007C67}"/>
    <cellStyle name="Migliaia 55 4 2 2" xfId="22295" xr:uid="{D1313976-2DC1-4D72-81DC-557A3F298985}"/>
    <cellStyle name="Migliaia 55 4 2 3" xfId="23796" xr:uid="{E352B2F3-967F-495D-8D63-28A2644C137D}"/>
    <cellStyle name="Migliaia 55 4 2 4" xfId="25880" xr:uid="{77C25E76-361D-4FE7-8C05-BF057D054C80}"/>
    <cellStyle name="Migliaia 55 4 2 5" xfId="26825" xr:uid="{5BEE11C3-0553-4D6C-88CD-DE9D0F07FBCF}"/>
    <cellStyle name="Migliaia 55 4 2 6" xfId="24906" xr:uid="{8A3ED619-CCFF-4DE6-8AD3-CAF4887A9B90}"/>
    <cellStyle name="Migliaia 55 4 3" xfId="22294" xr:uid="{B2B6A7CC-2D11-44F7-802F-C3EED440C38A}"/>
    <cellStyle name="Migliaia 55 4 4" xfId="23797" xr:uid="{C4411358-1E44-4101-929F-D6C9FAA6186C}"/>
    <cellStyle name="Migliaia 55 4 5" xfId="25879" xr:uid="{E39D576C-3B25-424D-8EAF-458B238EF7D8}"/>
    <cellStyle name="Migliaia 55 4 6" xfId="26824" xr:uid="{F921E73A-8037-436D-BFA4-484EDF325C94}"/>
    <cellStyle name="Migliaia 55 4 7" xfId="24905" xr:uid="{7DC53301-E666-4C30-86A9-453FF8BBE121}"/>
    <cellStyle name="Migliaia 55 5" xfId="21003" xr:uid="{76C8021B-0DEC-4F79-B6E9-F668F238D983}"/>
    <cellStyle name="Migliaia 55 5 2" xfId="23798" xr:uid="{EB633EFB-2190-4BA3-8E4D-F267C3F2B9C4}"/>
    <cellStyle name="Migliaia 55 5 3" xfId="25881" xr:uid="{DA3D05E7-D1F5-49AD-A838-6009FB003A07}"/>
    <cellStyle name="Migliaia 55 5 4" xfId="26826" xr:uid="{61A2A86E-39DF-49EB-9AA1-CCFAFD4F49B9}"/>
    <cellStyle name="Migliaia 55 5 5" xfId="24907" xr:uid="{9F76C73F-09E5-4C6A-84E5-DCC07DBC4E2B}"/>
    <cellStyle name="Migliaia 55 6" xfId="23799" xr:uid="{3A4A0E36-27BD-43E1-87A5-8CFB9D19DF18}"/>
    <cellStyle name="Migliaia 55 7" xfId="25873" xr:uid="{AF1AF6AA-9482-45BE-95B9-0B8210BB0F5B}"/>
    <cellStyle name="Migliaia 55 8" xfId="26818" xr:uid="{83D9DCB1-91AD-4057-BBD7-106F734FB55F}"/>
    <cellStyle name="Migliaia 55 9" xfId="24899" xr:uid="{350FF8E7-9EBA-4DF8-9A75-210EE28F4480}"/>
    <cellStyle name="Migliaia 56" xfId="19947" xr:uid="{4CD02B5A-F189-4040-8534-D443C45E0723}"/>
    <cellStyle name="Migliaia 56 2" xfId="20286" xr:uid="{CE05343F-EA44-4035-B27A-1209BFD3B3C8}"/>
    <cellStyle name="Migliaia 56 2 2" xfId="22296" xr:uid="{EB439744-6F3E-4085-AD63-7FC90834DC53}"/>
    <cellStyle name="Migliaia 56 2 2 2" xfId="23800" xr:uid="{94C4F408-02DA-47D3-A8C0-9E20620996E9}"/>
    <cellStyle name="Migliaia 56 2 2 3" xfId="25884" xr:uid="{84F1EB41-1834-415C-BA3E-99AAF40FA3CF}"/>
    <cellStyle name="Migliaia 56 2 2 4" xfId="26829" xr:uid="{8EB84809-23C1-4D61-829F-A4749DBF0B9C}"/>
    <cellStyle name="Migliaia 56 2 2 5" xfId="24910" xr:uid="{5D33E01B-0518-4522-B5B8-A9D13F36CBA8}"/>
    <cellStyle name="Migliaia 56 2 3" xfId="23801" xr:uid="{E0752858-FAF8-440E-9F30-6B4FA319D45C}"/>
    <cellStyle name="Migliaia 56 2 4" xfId="25883" xr:uid="{A704D530-8CBB-4BDB-B9C8-285A1AB36167}"/>
    <cellStyle name="Migliaia 56 2 5" xfId="26828" xr:uid="{78589718-D622-4521-BAD7-5B82093B51B0}"/>
    <cellStyle name="Migliaia 56 2 6" xfId="24909" xr:uid="{95616286-0FED-442F-A473-9E18BA7E94B5}"/>
    <cellStyle name="Migliaia 56 3" xfId="21004" xr:uid="{296E2AD7-47F9-4600-80B0-E3086389BF9C}"/>
    <cellStyle name="Migliaia 56 3 2" xfId="21005" xr:uid="{95AE037D-FBEF-4B48-B40A-3D9E9677038D}"/>
    <cellStyle name="Migliaia 56 3 2 2" xfId="23802" xr:uid="{BC8321E1-8416-4A4F-81FB-5B5FABBCB2D8}"/>
    <cellStyle name="Migliaia 56 3 2 2 2" xfId="25887" xr:uid="{6AE529C1-912F-4F0B-B422-21BDE766D93A}"/>
    <cellStyle name="Migliaia 56 3 2 2 3" xfId="26832" xr:uid="{588C6285-A565-47DD-8FD5-BE87B4B12515}"/>
    <cellStyle name="Migliaia 56 3 2 2 4" xfId="24913" xr:uid="{5C0A47EA-E4F5-43FF-9C43-901CD87280E7}"/>
    <cellStyle name="Migliaia 56 3 2 3" xfId="23803" xr:uid="{2C9FBEBF-CAC2-4811-9E76-871E460A35A2}"/>
    <cellStyle name="Migliaia 56 3 2 4" xfId="25886" xr:uid="{681DEA23-4BFE-430E-8310-53EFE650B029}"/>
    <cellStyle name="Migliaia 56 3 2 5" xfId="26831" xr:uid="{B08345EB-7A62-4EBC-8FD8-725ACD7AF1BB}"/>
    <cellStyle name="Migliaia 56 3 2 6" xfId="24912" xr:uid="{79714193-3F75-4D8B-AC61-EE147D89A685}"/>
    <cellStyle name="Migliaia 56 3 3" xfId="21006" xr:uid="{86779A2B-5131-4DD2-B353-25F3AF3588B7}"/>
    <cellStyle name="Migliaia 56 3 3 2" xfId="22298" xr:uid="{BC251327-1F27-457F-A9E7-469D78661284}"/>
    <cellStyle name="Migliaia 56 3 4" xfId="22297" xr:uid="{1C13FE1E-5EFF-4029-ABAF-155D9BBBE7A2}"/>
    <cellStyle name="Migliaia 56 3 5" xfId="23804" xr:uid="{402792EF-9574-4E63-BD11-A19E96D8E0FA}"/>
    <cellStyle name="Migliaia 56 3 6" xfId="25885" xr:uid="{58AEFD67-E13C-44E3-A6FE-4BFDFCACFC11}"/>
    <cellStyle name="Migliaia 56 3 7" xfId="26830" xr:uid="{3B3D931A-74CE-451B-8F69-671BD4C9B9B6}"/>
    <cellStyle name="Migliaia 56 3 8" xfId="24911" xr:uid="{DA6ED779-1991-4F4A-A945-03E99A5099D0}"/>
    <cellStyle name="Migliaia 56 4" xfId="21007" xr:uid="{254A2D38-CC18-4804-AB17-32BD7D07EA17}"/>
    <cellStyle name="Migliaia 56 4 2" xfId="21008" xr:uid="{B1192BEA-7C19-413E-8EEA-DC144BE872E1}"/>
    <cellStyle name="Migliaia 56 4 2 2" xfId="22300" xr:uid="{C1FC0CBB-EB86-49BE-8546-FF1E0EAA0D9B}"/>
    <cellStyle name="Migliaia 56 4 2 3" xfId="23805" xr:uid="{4D2A31B6-B6EB-4325-82A0-72CBDA402067}"/>
    <cellStyle name="Migliaia 56 4 2 4" xfId="25889" xr:uid="{8BD5704D-5816-45B0-B08C-FD59913B40B2}"/>
    <cellStyle name="Migliaia 56 4 2 5" xfId="26834" xr:uid="{55184387-1B40-48EB-9351-8A64DDB11541}"/>
    <cellStyle name="Migliaia 56 4 2 6" xfId="24915" xr:uid="{A5F4178A-6578-4942-8496-FC046061573E}"/>
    <cellStyle name="Migliaia 56 4 3" xfId="22299" xr:uid="{7611EBF0-E9F1-4540-81B2-43EBEED44149}"/>
    <cellStyle name="Migliaia 56 4 4" xfId="23806" xr:uid="{9BE6B875-F4F0-479A-B246-33F315930063}"/>
    <cellStyle name="Migliaia 56 4 5" xfId="25888" xr:uid="{C456C76E-2393-4959-B944-4E11FB28C373}"/>
    <cellStyle name="Migliaia 56 4 6" xfId="26833" xr:uid="{D3777B6D-E67D-4871-A3C5-5C8C8A0D9DB9}"/>
    <cellStyle name="Migliaia 56 4 7" xfId="24914" xr:uid="{DBF3C769-C139-40CD-8DD0-56759C61E4BE}"/>
    <cellStyle name="Migliaia 56 5" xfId="21009" xr:uid="{2BB7FD15-71DD-4D25-8F8A-0165082AFB52}"/>
    <cellStyle name="Migliaia 56 5 2" xfId="23807" xr:uid="{9CCAF4AA-D2CD-4FAD-B114-DF20309DA092}"/>
    <cellStyle name="Migliaia 56 5 3" xfId="25890" xr:uid="{E340904F-9581-44FC-8B5C-89E6EF246B2A}"/>
    <cellStyle name="Migliaia 56 5 4" xfId="26835" xr:uid="{C77820E9-1215-40D9-88E9-37BA93E0FEC9}"/>
    <cellStyle name="Migliaia 56 5 5" xfId="24916" xr:uid="{C25AEC6E-0014-4CC3-A0C5-65800C875002}"/>
    <cellStyle name="Migliaia 56 6" xfId="23808" xr:uid="{CDF01F4C-3BF8-4AF2-9BDE-986B133E6372}"/>
    <cellStyle name="Migliaia 56 7" xfId="25882" xr:uid="{D2250625-931D-463E-8B7C-159E27033E85}"/>
    <cellStyle name="Migliaia 56 8" xfId="26827" xr:uid="{61BF40FF-B296-47C0-ADD1-E1C0ED5BCC2A}"/>
    <cellStyle name="Migliaia 56 9" xfId="24908" xr:uid="{0675E1C6-A521-4B95-868B-A41F600E781C}"/>
    <cellStyle name="Migliaia 57" xfId="19948" xr:uid="{248CB147-4C82-4581-9DBD-9AF81DFFE5DE}"/>
    <cellStyle name="Migliaia 57 2" xfId="20287" xr:uid="{5E00AFEC-966E-4CC7-90DC-C75D9F5B05CD}"/>
    <cellStyle name="Migliaia 57 2 2" xfId="22301" xr:uid="{DBD94348-4E78-4521-82C6-DF3394331B53}"/>
    <cellStyle name="Migliaia 57 2 2 2" xfId="23809" xr:uid="{ED0BC52B-D46A-4928-A4F9-9F1BE20C67FD}"/>
    <cellStyle name="Migliaia 57 2 2 3" xfId="25893" xr:uid="{167426FD-8862-4A01-8928-BE2B224A8EEE}"/>
    <cellStyle name="Migliaia 57 2 2 4" xfId="26838" xr:uid="{377F32CF-6B0A-4124-B091-22C29D4C902E}"/>
    <cellStyle name="Migliaia 57 2 2 5" xfId="24919" xr:uid="{1C0432D8-8865-4211-A911-D490D3755846}"/>
    <cellStyle name="Migliaia 57 2 3" xfId="23810" xr:uid="{BD88DD68-9676-41A8-B5AF-479DDFE9C1DD}"/>
    <cellStyle name="Migliaia 57 2 4" xfId="25892" xr:uid="{323D6D19-26C8-4FFC-A7FA-32C80E6F50DC}"/>
    <cellStyle name="Migliaia 57 2 5" xfId="26837" xr:uid="{B5AD9DAD-42B4-48B3-80EB-651E3654537A}"/>
    <cellStyle name="Migliaia 57 2 6" xfId="24918" xr:uid="{6D0880B9-FD65-4595-BA25-B654FAFF5E00}"/>
    <cellStyle name="Migliaia 57 3" xfId="21010" xr:uid="{A89C89DC-9DF7-43C4-B499-8DC25A90B976}"/>
    <cellStyle name="Migliaia 57 3 2" xfId="21011" xr:uid="{7FB65146-53AC-4E2A-8932-01872F7225B0}"/>
    <cellStyle name="Migliaia 57 3 2 2" xfId="23811" xr:uid="{63476FAE-2D2E-4809-B412-ED34C122A934}"/>
    <cellStyle name="Migliaia 57 3 2 2 2" xfId="25896" xr:uid="{5B8C931B-3E65-40D3-AFEA-2ABF2CB98B8B}"/>
    <cellStyle name="Migliaia 57 3 2 2 3" xfId="26841" xr:uid="{7D186275-7C05-4108-B431-31563A054334}"/>
    <cellStyle name="Migliaia 57 3 2 2 4" xfId="24922" xr:uid="{59ECA694-108A-4EB2-B2F7-A9DEEDFFD2C4}"/>
    <cellStyle name="Migliaia 57 3 2 3" xfId="23812" xr:uid="{78AE46E5-E5CB-498D-A4EC-945933935B8F}"/>
    <cellStyle name="Migliaia 57 3 2 4" xfId="25895" xr:uid="{D17E1FE9-218D-48DB-971E-F4C498D0D0EB}"/>
    <cellStyle name="Migliaia 57 3 2 5" xfId="26840" xr:uid="{60BAEBC7-392E-4100-9C50-78FDF60A0E55}"/>
    <cellStyle name="Migliaia 57 3 2 6" xfId="24921" xr:uid="{83E33180-827D-468C-BB4C-8E69E3641FDB}"/>
    <cellStyle name="Migliaia 57 3 3" xfId="21012" xr:uid="{201A2C27-EFB8-4B8C-92CD-3825891C3BC9}"/>
    <cellStyle name="Migliaia 57 3 3 2" xfId="22303" xr:uid="{EFDB5C5F-E202-4794-BBF5-0D6563AB1941}"/>
    <cellStyle name="Migliaia 57 3 4" xfId="22302" xr:uid="{8DC67066-C7C9-4079-93FC-8FC86CAE2230}"/>
    <cellStyle name="Migliaia 57 3 5" xfId="23813" xr:uid="{639AE55B-1331-4638-9F39-F09AE7FBFB93}"/>
    <cellStyle name="Migliaia 57 3 6" xfId="25894" xr:uid="{853FB31F-E9EB-4BDA-8A12-632EED2DE582}"/>
    <cellStyle name="Migliaia 57 3 7" xfId="26839" xr:uid="{C0DD6D58-E122-41CF-8A98-88DE073E7BED}"/>
    <cellStyle name="Migliaia 57 3 8" xfId="24920" xr:uid="{D9E41924-D06D-48CD-8D04-4354B62D0AD9}"/>
    <cellStyle name="Migliaia 57 4" xfId="21013" xr:uid="{4ABC03B3-7FD3-43A2-AEBF-28B128122200}"/>
    <cellStyle name="Migliaia 57 4 2" xfId="21014" xr:uid="{E571F32B-BE76-47A1-8EE4-78DFE59E29FE}"/>
    <cellStyle name="Migliaia 57 4 2 2" xfId="22305" xr:uid="{C4C644C2-D155-4DF6-9D0F-F6D05D692796}"/>
    <cellStyle name="Migliaia 57 4 2 3" xfId="23814" xr:uid="{A28BD6E4-5EFF-4C99-B19E-BB4AAAF59911}"/>
    <cellStyle name="Migliaia 57 4 2 4" xfId="25898" xr:uid="{1DACADB0-5ACD-4A30-90B5-561BA6EB2090}"/>
    <cellStyle name="Migliaia 57 4 2 5" xfId="26843" xr:uid="{AFDD8B91-4B33-4012-96DB-8FF6235CCB2D}"/>
    <cellStyle name="Migliaia 57 4 2 6" xfId="24924" xr:uid="{DCB870F4-8366-424F-B8C7-2C7E3A1B08BF}"/>
    <cellStyle name="Migliaia 57 4 3" xfId="22304" xr:uid="{E471A5A5-FBF4-4BC4-A485-7FC93B1737CF}"/>
    <cellStyle name="Migliaia 57 4 4" xfId="23815" xr:uid="{C8BAFAB6-F2A0-4707-80DE-D4E7776BEDC7}"/>
    <cellStyle name="Migliaia 57 4 5" xfId="25897" xr:uid="{05AA3ADB-3A87-4225-BDE0-4D080E030106}"/>
    <cellStyle name="Migliaia 57 4 6" xfId="26842" xr:uid="{C49A8B1A-8453-45FC-B62A-1F0E4A5C0EB3}"/>
    <cellStyle name="Migliaia 57 4 7" xfId="24923" xr:uid="{D21ED4BF-0279-4AAA-99B8-3C40E68A7F03}"/>
    <cellStyle name="Migliaia 57 5" xfId="21015" xr:uid="{1D64791D-ED5D-4D52-9099-5C511C7B4F61}"/>
    <cellStyle name="Migliaia 57 5 2" xfId="23816" xr:uid="{96F4D912-DAC7-46FC-9A56-F9927DEA2FCC}"/>
    <cellStyle name="Migliaia 57 5 3" xfId="25899" xr:uid="{E21B1C52-F9E8-4B9D-A1A0-21A2DFC2D1E0}"/>
    <cellStyle name="Migliaia 57 5 4" xfId="26844" xr:uid="{8166CF07-ABF2-4411-9804-287FA4326D8B}"/>
    <cellStyle name="Migliaia 57 5 5" xfId="24925" xr:uid="{B7E99DD5-320B-4C04-801B-6CB6FB385C11}"/>
    <cellStyle name="Migliaia 57 6" xfId="23817" xr:uid="{4E4DBC34-DC4E-427B-A112-8AD656B5F0B6}"/>
    <cellStyle name="Migliaia 57 7" xfId="25891" xr:uid="{8AD1015F-5ED3-4DCC-B853-152BED14DA8B}"/>
    <cellStyle name="Migliaia 57 8" xfId="26836" xr:uid="{F4D816B1-664F-4DD1-87A5-8A4D39433B66}"/>
    <cellStyle name="Migliaia 57 9" xfId="24917" xr:uid="{5C49E598-79C8-473A-A872-7CEDE16CC0F2}"/>
    <cellStyle name="Migliaia 58" xfId="19949" xr:uid="{077E0618-7F0B-4F50-A954-AD07FD1BA0CE}"/>
    <cellStyle name="Migliaia 58 2" xfId="20288" xr:uid="{CB3EAD84-4FA7-4BCB-BD25-6F4CC875B1AC}"/>
    <cellStyle name="Migliaia 58 2 2" xfId="22306" xr:uid="{B9B62211-F340-4D80-BB0E-B7EF26B7DDE4}"/>
    <cellStyle name="Migliaia 58 2 2 2" xfId="23818" xr:uid="{6A7E6325-14BE-423D-AE74-76C7FF9A6E95}"/>
    <cellStyle name="Migliaia 58 2 2 3" xfId="25902" xr:uid="{98B2B419-299E-4EFD-9C52-855A99CC636C}"/>
    <cellStyle name="Migliaia 58 2 2 4" xfId="26847" xr:uid="{E7C1434F-E781-4BC4-9B9A-AEAAAFC4B768}"/>
    <cellStyle name="Migliaia 58 2 2 5" xfId="24928" xr:uid="{21F38C10-E50A-47C8-B0FD-E1D89C2E2FF8}"/>
    <cellStyle name="Migliaia 58 2 3" xfId="23819" xr:uid="{FD8AA4F1-D4ED-4E8C-8A66-7E37406A88C0}"/>
    <cellStyle name="Migliaia 58 2 4" xfId="25901" xr:uid="{D9B395A2-BC71-47F8-AB64-8743B2EC165B}"/>
    <cellStyle name="Migliaia 58 2 5" xfId="26846" xr:uid="{8539B8CB-0938-4217-A26E-99CE08639EDF}"/>
    <cellStyle name="Migliaia 58 2 6" xfId="24927" xr:uid="{EF240706-899B-44F1-B00F-C32A49B25CA4}"/>
    <cellStyle name="Migliaia 58 3" xfId="21016" xr:uid="{39AD4D7E-AB5C-4986-ACC4-ECDE5C6463F3}"/>
    <cellStyle name="Migliaia 58 3 2" xfId="21017" xr:uid="{E51C04D2-5404-43E0-9429-44999BAEED62}"/>
    <cellStyle name="Migliaia 58 3 2 2" xfId="23820" xr:uid="{0882F2CF-177F-497F-8089-4611F10778A0}"/>
    <cellStyle name="Migliaia 58 3 2 2 2" xfId="25905" xr:uid="{36F4D997-28EB-4D96-92FE-82E278EFE457}"/>
    <cellStyle name="Migliaia 58 3 2 2 3" xfId="26850" xr:uid="{336077AB-8AEF-4275-A21B-B0A60B571270}"/>
    <cellStyle name="Migliaia 58 3 2 2 4" xfId="24931" xr:uid="{F69682CF-C5C7-4D51-ACBE-98FF30792039}"/>
    <cellStyle name="Migliaia 58 3 2 3" xfId="23821" xr:uid="{2E24731B-0104-4DE2-9109-3E7B2BAD99A7}"/>
    <cellStyle name="Migliaia 58 3 2 4" xfId="25904" xr:uid="{0DE7D8DF-7FE5-4519-9DFB-1EB4AEB2A8E4}"/>
    <cellStyle name="Migliaia 58 3 2 5" xfId="26849" xr:uid="{64C7BC0B-CD01-4A7B-A390-CF3F1A114797}"/>
    <cellStyle name="Migliaia 58 3 2 6" xfId="24930" xr:uid="{659D59B8-2A5B-4243-9612-67A9FF5A519A}"/>
    <cellStyle name="Migliaia 58 3 3" xfId="21018" xr:uid="{0078B082-7B46-4E6C-B4E4-D4A0A548B997}"/>
    <cellStyle name="Migliaia 58 3 3 2" xfId="22308" xr:uid="{9DE27F90-8E57-410F-86A4-D859827C3FC1}"/>
    <cellStyle name="Migliaia 58 3 4" xfId="22307" xr:uid="{5226B9EA-BA2C-4794-A4BF-DD4C4CCC035A}"/>
    <cellStyle name="Migliaia 58 3 5" xfId="23822" xr:uid="{883184FC-CF0A-4158-932A-00515E223DE2}"/>
    <cellStyle name="Migliaia 58 3 6" xfId="25903" xr:uid="{602EA1C2-E8C0-42B8-9FE2-8E9C712BC71C}"/>
    <cellStyle name="Migliaia 58 3 7" xfId="26848" xr:uid="{12E19316-D8F1-426C-A4AA-15B11A72041B}"/>
    <cellStyle name="Migliaia 58 3 8" xfId="24929" xr:uid="{0F254D8F-C596-4F07-A66D-B5F01603126D}"/>
    <cellStyle name="Migliaia 58 4" xfId="21019" xr:uid="{6DD0E877-F012-4501-AE4C-30BE1FA3B66D}"/>
    <cellStyle name="Migliaia 58 4 2" xfId="21020" xr:uid="{E0D519D6-F7D4-4465-8931-FC9956504BC2}"/>
    <cellStyle name="Migliaia 58 4 2 2" xfId="22310" xr:uid="{71CB3AB7-A361-4E47-B721-1DFAC2FFB4A2}"/>
    <cellStyle name="Migliaia 58 4 2 3" xfId="23823" xr:uid="{DB1D0133-593B-4F2A-BCDD-AAD896B9D87C}"/>
    <cellStyle name="Migliaia 58 4 2 4" xfId="25907" xr:uid="{0AD55C34-403D-41D6-9C97-733BD19130C1}"/>
    <cellStyle name="Migliaia 58 4 2 5" xfId="26852" xr:uid="{A1998166-C723-465A-89F4-9B604596DCF2}"/>
    <cellStyle name="Migliaia 58 4 2 6" xfId="24933" xr:uid="{A70EA08D-B5C5-4222-9C78-AC6F73A2CC32}"/>
    <cellStyle name="Migliaia 58 4 3" xfId="22309" xr:uid="{98A94FE4-75D0-4A9B-BC6A-632E0652B446}"/>
    <cellStyle name="Migliaia 58 4 4" xfId="23824" xr:uid="{2AFB460F-85B6-48E1-9699-8B6F11DDD963}"/>
    <cellStyle name="Migliaia 58 4 5" xfId="25906" xr:uid="{31E5871B-8085-4EA7-90BA-11BD6731388C}"/>
    <cellStyle name="Migliaia 58 4 6" xfId="26851" xr:uid="{C1125A5B-70D1-4999-BEB0-6955D88FECA4}"/>
    <cellStyle name="Migliaia 58 4 7" xfId="24932" xr:uid="{FA246703-5A5F-4E7C-A09B-456A47181DA7}"/>
    <cellStyle name="Migliaia 58 5" xfId="21021" xr:uid="{0FB072ED-0C0A-4797-926B-1D5F943647CC}"/>
    <cellStyle name="Migliaia 58 5 2" xfId="23825" xr:uid="{1C8AD590-0213-4341-ADF0-3FC2A2312FF1}"/>
    <cellStyle name="Migliaia 58 5 3" xfId="25908" xr:uid="{B8F18988-F121-48D5-9737-A846CC9CBDA5}"/>
    <cellStyle name="Migliaia 58 5 4" xfId="26853" xr:uid="{566EA89D-8675-4748-B2C1-B4839D5C186F}"/>
    <cellStyle name="Migliaia 58 5 5" xfId="24934" xr:uid="{C5E3AFEA-3D08-4E17-A261-E7C4E4390A79}"/>
    <cellStyle name="Migliaia 58 6" xfId="23826" xr:uid="{DB97505B-21F0-4CD8-A0BA-590EC9B845E2}"/>
    <cellStyle name="Migliaia 58 7" xfId="25900" xr:uid="{E5DB54D8-9972-4D93-8FF0-EC44EA58F194}"/>
    <cellStyle name="Migliaia 58 8" xfId="26845" xr:uid="{3C1D4DD4-749E-43CE-B959-9CA8D1A259E9}"/>
    <cellStyle name="Migliaia 58 9" xfId="24926" xr:uid="{85D4E488-0CDF-4D11-9188-8D548B83D0EF}"/>
    <cellStyle name="Migliaia 59" xfId="19950" xr:uid="{99BCDB6D-2751-4F85-88A5-3C9EEA7BDAC6}"/>
    <cellStyle name="Migliaia 59 2" xfId="20289" xr:uid="{B5AC7E70-6702-441A-ADAE-14C930A63B8B}"/>
    <cellStyle name="Migliaia 59 2 2" xfId="22311" xr:uid="{70F18AB2-73A6-4DAA-A8D2-83A0F051E803}"/>
    <cellStyle name="Migliaia 59 2 2 2" xfId="23827" xr:uid="{C831FBDE-CC6A-4742-9577-7300562AD6AD}"/>
    <cellStyle name="Migliaia 59 2 2 3" xfId="25911" xr:uid="{5E5FB972-64D4-42FA-B6A0-CA085AFD5563}"/>
    <cellStyle name="Migliaia 59 2 2 4" xfId="26856" xr:uid="{B3DB2B9E-AC10-4908-A825-FDE6C2BB0911}"/>
    <cellStyle name="Migliaia 59 2 2 5" xfId="24937" xr:uid="{36523F03-3BAD-4064-A782-861979A76F6C}"/>
    <cellStyle name="Migliaia 59 2 3" xfId="23828" xr:uid="{9748D5B6-26AD-4F25-901C-59EB690BEE4D}"/>
    <cellStyle name="Migliaia 59 2 4" xfId="25910" xr:uid="{F107568D-79ED-411F-8357-21C81DB3F00F}"/>
    <cellStyle name="Migliaia 59 2 5" xfId="26855" xr:uid="{3F2438AC-14CC-41BD-8BAE-76A4756BBD2C}"/>
    <cellStyle name="Migliaia 59 2 6" xfId="24936" xr:uid="{EEB16E8E-2045-461E-95B8-06F3951599AA}"/>
    <cellStyle name="Migliaia 59 3" xfId="21022" xr:uid="{39013537-9B27-4C6F-B7B4-5203E294873D}"/>
    <cellStyle name="Migliaia 59 3 2" xfId="21023" xr:uid="{084B5EBB-768C-4CC1-9826-4557CBCEAD12}"/>
    <cellStyle name="Migliaia 59 3 2 2" xfId="23829" xr:uid="{98B972CA-F632-4939-8FB8-ACB26EB31609}"/>
    <cellStyle name="Migliaia 59 3 2 2 2" xfId="25914" xr:uid="{082B3BA0-62AB-4F8C-AD90-FCBFD2AAD406}"/>
    <cellStyle name="Migliaia 59 3 2 2 3" xfId="26859" xr:uid="{72B464E4-888C-4116-9BDC-0520C427E396}"/>
    <cellStyle name="Migliaia 59 3 2 2 4" xfId="24940" xr:uid="{8E1D6C8D-0C21-4D0F-BE51-B9A967F83306}"/>
    <cellStyle name="Migliaia 59 3 2 3" xfId="23830" xr:uid="{66D77831-CCA5-4E92-8E43-2701E12D98A7}"/>
    <cellStyle name="Migliaia 59 3 2 4" xfId="25913" xr:uid="{7B634C0E-BB76-4131-995B-8AAA1426B198}"/>
    <cellStyle name="Migliaia 59 3 2 5" xfId="26858" xr:uid="{A41DF4CF-ADF6-4FB2-AC73-8C5036148DE8}"/>
    <cellStyle name="Migliaia 59 3 2 6" xfId="24939" xr:uid="{0DA04856-BF95-4B2D-BE38-B9C11B2BC151}"/>
    <cellStyle name="Migliaia 59 3 3" xfId="21024" xr:uid="{A630F4CB-BCE7-4F7B-A165-FE15237138D4}"/>
    <cellStyle name="Migliaia 59 3 3 2" xfId="22313" xr:uid="{9D2E7BB9-8A87-42DD-8C96-42E85145BD24}"/>
    <cellStyle name="Migliaia 59 3 4" xfId="22312" xr:uid="{4D448954-A6DA-4DD9-A4B9-A051B0944E2C}"/>
    <cellStyle name="Migliaia 59 3 5" xfId="23831" xr:uid="{91472929-3400-4B1E-9295-707F14F3F60C}"/>
    <cellStyle name="Migliaia 59 3 6" xfId="25912" xr:uid="{610CF1B6-5C01-490F-9E15-BA3F1523F4D4}"/>
    <cellStyle name="Migliaia 59 3 7" xfId="26857" xr:uid="{617F5851-9F51-40E1-8D15-ECF81FDD243A}"/>
    <cellStyle name="Migliaia 59 3 8" xfId="24938" xr:uid="{41414D13-B787-4B49-9D69-3B1A90C516A4}"/>
    <cellStyle name="Migliaia 59 4" xfId="21025" xr:uid="{46483944-C243-4B63-B218-B938859B063A}"/>
    <cellStyle name="Migliaia 59 4 2" xfId="21026" xr:uid="{DAC8159C-B641-489E-B885-02E4E5958494}"/>
    <cellStyle name="Migliaia 59 4 2 2" xfId="22315" xr:uid="{47076E56-55A0-4674-A226-ABE46246BB33}"/>
    <cellStyle name="Migliaia 59 4 2 3" xfId="23832" xr:uid="{6A51D8F3-D2A3-4166-A575-104EFF9C4BCF}"/>
    <cellStyle name="Migliaia 59 4 2 4" xfId="25916" xr:uid="{32E1A5A1-6817-44D9-97E7-F0EB147A60F0}"/>
    <cellStyle name="Migliaia 59 4 2 5" xfId="26861" xr:uid="{C102AEF2-F810-471B-95B6-19352E982FBB}"/>
    <cellStyle name="Migliaia 59 4 2 6" xfId="24942" xr:uid="{A90E963F-E17D-4FC7-A3F9-C2A6FCDA943B}"/>
    <cellStyle name="Migliaia 59 4 3" xfId="22314" xr:uid="{070C8FE1-F5F9-460F-8982-7CA102A278D3}"/>
    <cellStyle name="Migliaia 59 4 4" xfId="23833" xr:uid="{557292A5-C037-4E78-BEF5-1406CD5F52DE}"/>
    <cellStyle name="Migliaia 59 4 5" xfId="25915" xr:uid="{5EAE2243-CB7C-402D-8AC5-AC13CCF85F83}"/>
    <cellStyle name="Migliaia 59 4 6" xfId="26860" xr:uid="{61C7F801-7080-4F03-BE92-1EBB7F87F900}"/>
    <cellStyle name="Migliaia 59 4 7" xfId="24941" xr:uid="{A3D0F13D-C50F-4C4B-946B-10D6E807BF81}"/>
    <cellStyle name="Migliaia 59 5" xfId="21027" xr:uid="{78EC076D-E433-482F-A0C2-D224FC797461}"/>
    <cellStyle name="Migliaia 59 5 2" xfId="23834" xr:uid="{40CE269B-F743-4DF3-B1D4-421A45970904}"/>
    <cellStyle name="Migliaia 59 5 3" xfId="25917" xr:uid="{1D880031-382E-4A43-9401-5F937D3FE8EC}"/>
    <cellStyle name="Migliaia 59 5 4" xfId="26862" xr:uid="{B1C0C342-3F29-45AA-8D74-5A5D7DAB8974}"/>
    <cellStyle name="Migliaia 59 5 5" xfId="24943" xr:uid="{A40B62B1-6A96-46E0-941A-05D3D1D5CA1F}"/>
    <cellStyle name="Migliaia 59 6" xfId="23835" xr:uid="{F6CB44D0-3847-45D5-8598-A9CEC60505BA}"/>
    <cellStyle name="Migliaia 59 7" xfId="25909" xr:uid="{BEBBB767-7DED-4605-959B-D874625A6FFB}"/>
    <cellStyle name="Migliaia 59 8" xfId="26854" xr:uid="{676171D8-F886-462E-BCDC-F845B4D6DEEB}"/>
    <cellStyle name="Migliaia 59 9" xfId="24935" xr:uid="{C414FE78-7EED-40EC-87D5-92ACFBC4F9EE}"/>
    <cellStyle name="Migliaia 6" xfId="19951" xr:uid="{8D9BC0CB-A28C-4BFB-8F74-E256CEA76EF4}"/>
    <cellStyle name="Migliaia 6 2" xfId="20290" xr:uid="{E4B78E9B-6D4F-4E26-891D-6A434AD3C598}"/>
    <cellStyle name="Migliaia 6 2 2" xfId="22316" xr:uid="{07F0FFC0-76B2-4E2C-926A-61FC7EB09447}"/>
    <cellStyle name="Migliaia 6 2 2 2" xfId="23836" xr:uid="{E6D6915C-3902-4D85-A85F-3270C2340340}"/>
    <cellStyle name="Migliaia 6 2 2 3" xfId="25920" xr:uid="{69E261F0-3F37-4B3F-95D2-1A8381C7DEAF}"/>
    <cellStyle name="Migliaia 6 2 2 4" xfId="26865" xr:uid="{D088AEA7-2A12-4128-8534-8F8ACBD78C3E}"/>
    <cellStyle name="Migliaia 6 2 2 5" xfId="24946" xr:uid="{6B887580-4475-4C79-A035-FE87F5FF5694}"/>
    <cellStyle name="Migliaia 6 2 3" xfId="23837" xr:uid="{42B28AA2-0D8E-4E5C-BF48-E12E0CA77D18}"/>
    <cellStyle name="Migliaia 6 2 4" xfId="25919" xr:uid="{5069F18F-FB80-49D1-8DAF-DBE1035ADF78}"/>
    <cellStyle name="Migliaia 6 2 5" xfId="26864" xr:uid="{52B9EBA1-8739-478E-BDF4-B627A834A0DA}"/>
    <cellStyle name="Migliaia 6 2 6" xfId="24945" xr:uid="{1ED20142-8867-4DAE-9110-3705FC630B16}"/>
    <cellStyle name="Migliaia 6 3" xfId="21028" xr:uid="{1C99EAA7-83D2-42B3-A85F-5221C3B1CD2A}"/>
    <cellStyle name="Migliaia 6 3 2" xfId="21029" xr:uid="{DBBA5149-F57F-4064-9F1C-823944B9377C}"/>
    <cellStyle name="Migliaia 6 3 2 2" xfId="23838" xr:uid="{4AFE852A-F127-4DD8-AC2B-8BF22DE41BD2}"/>
    <cellStyle name="Migliaia 6 3 2 2 2" xfId="25923" xr:uid="{9CF38981-C3A1-4CE9-9F53-C92BF7543283}"/>
    <cellStyle name="Migliaia 6 3 2 2 3" xfId="26868" xr:uid="{BBCDB355-B93A-459E-92EC-FCE71E3F6532}"/>
    <cellStyle name="Migliaia 6 3 2 2 4" xfId="24949" xr:uid="{B1588E38-A1E5-4BB4-845A-365909D61CFB}"/>
    <cellStyle name="Migliaia 6 3 2 3" xfId="23839" xr:uid="{DF05117D-E13C-4E9E-B4A5-9D5CE8620232}"/>
    <cellStyle name="Migliaia 6 3 2 4" xfId="25922" xr:uid="{6A24F7B5-A153-4AC9-9A08-1A89B7FE88FB}"/>
    <cellStyle name="Migliaia 6 3 2 5" xfId="26867" xr:uid="{B97F642E-3EDF-4BA1-846A-CFD52D802C4B}"/>
    <cellStyle name="Migliaia 6 3 2 6" xfId="24948" xr:uid="{B0E41438-6C2C-449C-A310-94BC3B387F6B}"/>
    <cellStyle name="Migliaia 6 3 3" xfId="21030" xr:uid="{61B43BFF-4A0E-4B00-B96B-2F50E4A9BAEF}"/>
    <cellStyle name="Migliaia 6 3 3 2" xfId="22318" xr:uid="{DD9F9705-BDFB-48CD-AE36-DDE286B9CB2A}"/>
    <cellStyle name="Migliaia 6 3 4" xfId="22317" xr:uid="{53D95282-7CCB-4D32-A9CC-246A7D7A339E}"/>
    <cellStyle name="Migliaia 6 3 5" xfId="23840" xr:uid="{E063BF1F-22DD-4E46-9B7A-813B4898EB82}"/>
    <cellStyle name="Migliaia 6 3 6" xfId="25921" xr:uid="{48FFAF0C-4BE9-40FF-97A7-35CD25D356DE}"/>
    <cellStyle name="Migliaia 6 3 7" xfId="26866" xr:uid="{E074039F-7CD3-4E60-85C6-DB495D3C29F2}"/>
    <cellStyle name="Migliaia 6 3 8" xfId="24947" xr:uid="{F9D9D2C1-EAFA-45A9-AC9F-DA10EDD316A5}"/>
    <cellStyle name="Migliaia 6 4" xfId="21031" xr:uid="{FB625667-797B-4DFA-A375-5AA153D59E17}"/>
    <cellStyle name="Migliaia 6 4 2" xfId="21032" xr:uid="{DAEDA32A-16CB-4C3D-B130-7CE64FB77DE8}"/>
    <cellStyle name="Migliaia 6 4 2 2" xfId="22320" xr:uid="{90616625-6D27-4701-93EF-EE376EF86AA9}"/>
    <cellStyle name="Migliaia 6 4 2 3" xfId="23841" xr:uid="{BF4EF185-EE32-497B-AF16-AB1E1FCFB2B7}"/>
    <cellStyle name="Migliaia 6 4 2 4" xfId="25925" xr:uid="{B7E54548-8ED9-40AB-B277-8A37A3B3CD98}"/>
    <cellStyle name="Migliaia 6 4 2 5" xfId="26870" xr:uid="{93D3B3D3-E399-4447-A95F-6D7C8D12BC30}"/>
    <cellStyle name="Migliaia 6 4 2 6" xfId="24951" xr:uid="{170B4284-BC58-49E5-8AA0-085B49B4DA34}"/>
    <cellStyle name="Migliaia 6 4 3" xfId="22319" xr:uid="{BEFEC212-7B75-41D5-A8B6-1EA338AFD120}"/>
    <cellStyle name="Migliaia 6 4 4" xfId="23842" xr:uid="{00BAF039-579B-4910-9314-D8BA57993291}"/>
    <cellStyle name="Migliaia 6 4 5" xfId="25924" xr:uid="{1B5D5385-9DA2-4C56-B9E9-E3E33E0FB144}"/>
    <cellStyle name="Migliaia 6 4 6" xfId="26869" xr:uid="{F9E53B77-7734-4E40-800D-6DB87BAC0C69}"/>
    <cellStyle name="Migliaia 6 4 7" xfId="24950" xr:uid="{7962D547-C887-4CC3-B71F-BC30EF92B172}"/>
    <cellStyle name="Migliaia 6 5" xfId="21033" xr:uid="{2A8D38E3-4524-4FE9-B145-312AD6D1AA2D}"/>
    <cellStyle name="Migliaia 6 5 2" xfId="23843" xr:uid="{78E17095-0443-4695-965B-AD30405A3381}"/>
    <cellStyle name="Migliaia 6 5 3" xfId="25926" xr:uid="{97B21552-E5DB-43DB-8BBD-A4E014B26DDB}"/>
    <cellStyle name="Migliaia 6 5 4" xfId="26871" xr:uid="{26CB0580-A2FC-4E48-A324-982A6AC44944}"/>
    <cellStyle name="Migliaia 6 5 5" xfId="24952" xr:uid="{E47E9F4E-0AC3-491C-80AE-628584F6C971}"/>
    <cellStyle name="Migliaia 6 6" xfId="23844" xr:uid="{A7004016-84CB-4073-9922-4125B57AA5E3}"/>
    <cellStyle name="Migliaia 6 7" xfId="25918" xr:uid="{C44C7DB5-CD4A-4D7F-869D-DD9416A0AB4C}"/>
    <cellStyle name="Migliaia 6 8" xfId="26863" xr:uid="{A844CA59-79A2-45DF-96C3-140D915B29AD}"/>
    <cellStyle name="Migliaia 6 9" xfId="24944" xr:uid="{93364A88-74AB-40E4-833C-51381C0C20BA}"/>
    <cellStyle name="Migliaia 60" xfId="19952" xr:uid="{D607F7DD-0640-4FF1-89B7-99C3B79DBA32}"/>
    <cellStyle name="Migliaia 60 2" xfId="20291" xr:uid="{A968F51E-EBF9-43FF-8218-CCACACF85344}"/>
    <cellStyle name="Migliaia 60 2 2" xfId="22321" xr:uid="{14690CFB-DB42-4CD7-AE51-CC3BC0F27236}"/>
    <cellStyle name="Migliaia 60 2 2 2" xfId="23845" xr:uid="{5956D208-8D01-4E3E-A41D-BCA9061940CE}"/>
    <cellStyle name="Migliaia 60 2 2 3" xfId="25929" xr:uid="{06C929B6-6AA9-4908-B17A-948DA93B4049}"/>
    <cellStyle name="Migliaia 60 2 2 4" xfId="26874" xr:uid="{D2DCD623-F48B-4CA3-829B-FDA081710F9C}"/>
    <cellStyle name="Migliaia 60 2 2 5" xfId="24955" xr:uid="{B44BB8C8-434A-4B1F-9063-643CD2A6F7C1}"/>
    <cellStyle name="Migliaia 60 2 3" xfId="23846" xr:uid="{9CC7E1B0-A3A5-439F-AAC9-F438D337301B}"/>
    <cellStyle name="Migliaia 60 2 4" xfId="25928" xr:uid="{DCFAB3BB-CA48-4E1A-B82E-A47939425559}"/>
    <cellStyle name="Migliaia 60 2 5" xfId="26873" xr:uid="{DD2CCF14-9101-4939-9DEC-8DAB58828178}"/>
    <cellStyle name="Migliaia 60 2 6" xfId="24954" xr:uid="{765AF9F0-EB2A-415A-9EB8-EBC61F1AFF82}"/>
    <cellStyle name="Migliaia 60 3" xfId="21034" xr:uid="{51ACDD37-E182-46A7-93E8-6285B6C553AA}"/>
    <cellStyle name="Migliaia 60 3 2" xfId="21035" xr:uid="{382C3268-EC8D-4081-8DA4-6EA30B84E776}"/>
    <cellStyle name="Migliaia 60 3 2 2" xfId="23847" xr:uid="{FF7C67FD-5C12-4D63-8266-7906E0A7B816}"/>
    <cellStyle name="Migliaia 60 3 2 2 2" xfId="25932" xr:uid="{26C3B699-D3A4-41FD-BEFE-7035B3AB2BAF}"/>
    <cellStyle name="Migliaia 60 3 2 2 3" xfId="26877" xr:uid="{F23C4F26-3B8B-4762-A84F-DB1092504369}"/>
    <cellStyle name="Migliaia 60 3 2 2 4" xfId="24958" xr:uid="{B1D5FB9A-595B-497B-9DAB-3294ED33003D}"/>
    <cellStyle name="Migliaia 60 3 2 3" xfId="23848" xr:uid="{6DF93EEA-996A-4BCF-AB8A-2BC1F59E13C8}"/>
    <cellStyle name="Migliaia 60 3 2 4" xfId="25931" xr:uid="{5BEAFC36-4D5F-4890-BDBF-BB7EB8B51092}"/>
    <cellStyle name="Migliaia 60 3 2 5" xfId="26876" xr:uid="{18335E32-C60E-408D-97C3-BC42259841FA}"/>
    <cellStyle name="Migliaia 60 3 2 6" xfId="24957" xr:uid="{AAFDBCF6-B604-4DB2-A7B2-2888E89007CA}"/>
    <cellStyle name="Migliaia 60 3 3" xfId="21036" xr:uid="{987F428D-0885-4688-B823-700399521C33}"/>
    <cellStyle name="Migliaia 60 3 3 2" xfId="22323" xr:uid="{EC48416C-B9B9-4002-A179-A3A126801FD2}"/>
    <cellStyle name="Migliaia 60 3 4" xfId="22322" xr:uid="{218280D5-9063-4708-9B58-F17DD4A86F53}"/>
    <cellStyle name="Migliaia 60 3 5" xfId="23849" xr:uid="{BB8711E9-6614-440B-9F37-6F2896024C6A}"/>
    <cellStyle name="Migliaia 60 3 6" xfId="25930" xr:uid="{CAC100E7-76F9-4BEE-80F8-04B79BF12650}"/>
    <cellStyle name="Migliaia 60 3 7" xfId="26875" xr:uid="{D2742BAF-E848-4AA9-B122-41177062F78B}"/>
    <cellStyle name="Migliaia 60 3 8" xfId="24956" xr:uid="{E4EE7C31-830F-43D1-BA9F-FD672D457D1A}"/>
    <cellStyle name="Migliaia 60 4" xfId="21037" xr:uid="{62E09EFD-DB42-4B0C-B84C-39F11B439B72}"/>
    <cellStyle name="Migliaia 60 4 2" xfId="21038" xr:uid="{41B9ABBC-95B4-41AB-8D9D-04B0D518798B}"/>
    <cellStyle name="Migliaia 60 4 2 2" xfId="22325" xr:uid="{ABDEF139-08C2-44B4-B5BE-369A421987A1}"/>
    <cellStyle name="Migliaia 60 4 2 3" xfId="23850" xr:uid="{23CD6811-EF99-4654-8033-3EE6CA453E9F}"/>
    <cellStyle name="Migliaia 60 4 2 4" xfId="25934" xr:uid="{07AC351C-48A6-482D-A21C-93951BFD1B96}"/>
    <cellStyle name="Migliaia 60 4 2 5" xfId="26879" xr:uid="{FEAECF31-930D-44F2-B5E4-BCEA59E543AB}"/>
    <cellStyle name="Migliaia 60 4 2 6" xfId="24960" xr:uid="{01FFA23F-B6C6-423E-BA34-D6FB311ABC1E}"/>
    <cellStyle name="Migliaia 60 4 3" xfId="22324" xr:uid="{BAC0C47B-1C29-49F1-B374-2518F6003708}"/>
    <cellStyle name="Migliaia 60 4 4" xfId="23851" xr:uid="{1C7C9BCF-4AD2-4819-A829-C883AA59D85A}"/>
    <cellStyle name="Migliaia 60 4 5" xfId="25933" xr:uid="{4743EE47-46A2-41AD-849C-5AEE3263EEB3}"/>
    <cellStyle name="Migliaia 60 4 6" xfId="26878" xr:uid="{F7FDAF1A-066F-428E-A9C6-C50FC9D4D949}"/>
    <cellStyle name="Migliaia 60 4 7" xfId="24959" xr:uid="{0C4C80E3-F22F-4501-930D-8A2D227252C1}"/>
    <cellStyle name="Migliaia 60 5" xfId="21039" xr:uid="{A7FB55A8-D9EB-4E96-A47C-4721E4CD270D}"/>
    <cellStyle name="Migliaia 60 5 2" xfId="23852" xr:uid="{89AA6780-790E-43A8-B084-34E17F348DC2}"/>
    <cellStyle name="Migliaia 60 5 3" xfId="25935" xr:uid="{B8D3AFEA-09B5-42FA-BADE-7DFEBBFAE2BD}"/>
    <cellStyle name="Migliaia 60 5 4" xfId="26880" xr:uid="{C9F56492-1D62-4046-932D-3DFD2BA93F0E}"/>
    <cellStyle name="Migliaia 60 5 5" xfId="24961" xr:uid="{CE4DF8B8-FAA8-4DE1-8B9C-D6AD7EA19B6C}"/>
    <cellStyle name="Migliaia 60 6" xfId="23853" xr:uid="{D763555C-7611-4BCC-875B-B541D5F87076}"/>
    <cellStyle name="Migliaia 60 7" xfId="25927" xr:uid="{C1990A7D-A21F-43EE-8F9A-A804845B74E3}"/>
    <cellStyle name="Migliaia 60 8" xfId="26872" xr:uid="{65B5ACBB-CEC5-4CAB-9C73-A86CC188D9DB}"/>
    <cellStyle name="Migliaia 60 9" xfId="24953" xr:uid="{B4323791-FE55-4BFF-A76F-4A9274681F12}"/>
    <cellStyle name="Migliaia 61" xfId="19953" xr:uid="{D1FB3270-C42B-43E1-A3F7-E1B227E55377}"/>
    <cellStyle name="Migliaia 61 2" xfId="20292" xr:uid="{C9C32DB1-84D8-429F-9689-82B25DD35BBA}"/>
    <cellStyle name="Migliaia 61 2 2" xfId="22326" xr:uid="{39F3D832-DDA0-4DFB-A47A-CE1731050807}"/>
    <cellStyle name="Migliaia 61 2 2 2" xfId="23854" xr:uid="{C6940AF8-745B-49D8-A18B-5092321168E0}"/>
    <cellStyle name="Migliaia 61 2 2 3" xfId="25938" xr:uid="{C18D2975-965C-42A3-A6D7-262D8FB6C666}"/>
    <cellStyle name="Migliaia 61 2 2 4" xfId="26883" xr:uid="{1B37C922-6279-44A3-9279-106483672154}"/>
    <cellStyle name="Migliaia 61 2 2 5" xfId="24964" xr:uid="{B6427644-C575-4DA1-8617-CCE7D23B9D30}"/>
    <cellStyle name="Migliaia 61 2 3" xfId="23855" xr:uid="{A1572592-72EF-4E39-AC11-A05F23E14860}"/>
    <cellStyle name="Migliaia 61 2 4" xfId="25937" xr:uid="{DA549E8D-9D93-430F-A71E-60CD2A69643D}"/>
    <cellStyle name="Migliaia 61 2 5" xfId="26882" xr:uid="{62151D18-49C9-47F4-B538-DF4B7AF4EFAA}"/>
    <cellStyle name="Migliaia 61 2 6" xfId="24963" xr:uid="{A5847916-1257-4C91-992E-56447215F980}"/>
    <cellStyle name="Migliaia 61 3" xfId="21040" xr:uid="{84E997FA-959E-4FD0-8E84-07106FF10594}"/>
    <cellStyle name="Migliaia 61 3 2" xfId="21041" xr:uid="{C625D218-5AC6-42FB-B8B4-CC05CEBB254E}"/>
    <cellStyle name="Migliaia 61 3 2 2" xfId="23856" xr:uid="{E51C4745-4ECE-408E-8973-AF1BB24D96F9}"/>
    <cellStyle name="Migliaia 61 3 2 2 2" xfId="25941" xr:uid="{6B0BA499-7ADA-44F1-95CE-8B649940A3C3}"/>
    <cellStyle name="Migliaia 61 3 2 2 3" xfId="26886" xr:uid="{03DC1FC2-D319-46C7-8C9B-32C29E3A72D2}"/>
    <cellStyle name="Migliaia 61 3 2 2 4" xfId="24967" xr:uid="{4059E74D-9A9F-4376-9FB5-430E78872B99}"/>
    <cellStyle name="Migliaia 61 3 2 3" xfId="23857" xr:uid="{7FDF3E4A-DB12-424F-8981-277B2B2A4F94}"/>
    <cellStyle name="Migliaia 61 3 2 4" xfId="25940" xr:uid="{4B46D64A-2C24-484B-B480-B75DD5B42B5C}"/>
    <cellStyle name="Migliaia 61 3 2 5" xfId="26885" xr:uid="{13F76A13-339E-48D2-85F5-C455CA42A916}"/>
    <cellStyle name="Migliaia 61 3 2 6" xfId="24966" xr:uid="{859A0567-7D20-499F-8EAA-0706D2582363}"/>
    <cellStyle name="Migliaia 61 3 3" xfId="21042" xr:uid="{88294431-3649-4E2A-A4BB-1B1C2B749103}"/>
    <cellStyle name="Migliaia 61 3 3 2" xfId="22328" xr:uid="{106B5A2A-34DD-4495-9CFD-982B040D4978}"/>
    <cellStyle name="Migliaia 61 3 4" xfId="22327" xr:uid="{7ED7CAA0-AE95-4BCE-85D7-994A3E5096DC}"/>
    <cellStyle name="Migliaia 61 3 5" xfId="23858" xr:uid="{357DF0FE-2FB5-46F4-B3C6-1B94FCD8BD28}"/>
    <cellStyle name="Migliaia 61 3 6" xfId="25939" xr:uid="{284D4FE6-018E-4CF0-BCAC-38159A9FACA2}"/>
    <cellStyle name="Migliaia 61 3 7" xfId="26884" xr:uid="{479FB37C-CC2F-4315-AAC6-A7B7F15B1F85}"/>
    <cellStyle name="Migliaia 61 3 8" xfId="24965" xr:uid="{6D457ACC-06E2-40C9-A22E-CDE7059F0EB8}"/>
    <cellStyle name="Migliaia 61 4" xfId="21043" xr:uid="{5658B08B-AC67-4005-A1EF-307402CC5AFA}"/>
    <cellStyle name="Migliaia 61 4 2" xfId="21044" xr:uid="{AF595E40-25A7-45C4-BB30-01FB5FF6928D}"/>
    <cellStyle name="Migliaia 61 4 2 2" xfId="22330" xr:uid="{A6FD59BB-C996-4D4D-9638-850F3FDEBF07}"/>
    <cellStyle name="Migliaia 61 4 2 3" xfId="23859" xr:uid="{9EB27360-FF4F-44B1-BA06-2C5F852C3EC7}"/>
    <cellStyle name="Migliaia 61 4 2 4" xfId="25943" xr:uid="{2A202D61-CC90-45D8-AE5A-C9550CC86215}"/>
    <cellStyle name="Migliaia 61 4 2 5" xfId="26888" xr:uid="{2B975FB4-5D6F-44DF-A00F-F31515385270}"/>
    <cellStyle name="Migliaia 61 4 2 6" xfId="24969" xr:uid="{DCAFD89D-6115-4B67-8B98-857D1813314D}"/>
    <cellStyle name="Migliaia 61 4 3" xfId="22329" xr:uid="{22FD3E81-DCF6-4866-B1B0-CE12B9AF64D6}"/>
    <cellStyle name="Migliaia 61 4 4" xfId="23860" xr:uid="{43CCD215-2F0D-4E98-9173-0ACD788B5E3F}"/>
    <cellStyle name="Migliaia 61 4 5" xfId="25942" xr:uid="{085E1D3E-E453-4CC3-8F05-BF209DA798F2}"/>
    <cellStyle name="Migliaia 61 4 6" xfId="26887" xr:uid="{E4076A06-458B-4CB6-90F7-E92FB8754853}"/>
    <cellStyle name="Migliaia 61 4 7" xfId="24968" xr:uid="{667D2AFD-767C-4D30-9CB7-10BC20B34370}"/>
    <cellStyle name="Migliaia 61 5" xfId="21045" xr:uid="{6DD32650-5350-4970-B33A-755A78561381}"/>
    <cellStyle name="Migliaia 61 5 2" xfId="23861" xr:uid="{13C8530C-27B4-4763-B65C-5EC60AE55334}"/>
    <cellStyle name="Migliaia 61 5 3" xfId="25944" xr:uid="{D832CBFB-B6A2-4887-A0AD-C09BC3F0D24A}"/>
    <cellStyle name="Migliaia 61 5 4" xfId="26889" xr:uid="{41BF1D00-99B4-4A55-9DFE-CC0A60AE2679}"/>
    <cellStyle name="Migliaia 61 5 5" xfId="24970" xr:uid="{24A3E77F-568D-4BB0-AD4F-6D4E10454B89}"/>
    <cellStyle name="Migliaia 61 6" xfId="23862" xr:uid="{C96FC7DB-C056-410D-9974-4A477F2F18B7}"/>
    <cellStyle name="Migliaia 61 7" xfId="25936" xr:uid="{89827193-19F0-4016-ABAE-6933E4646922}"/>
    <cellStyle name="Migliaia 61 8" xfId="26881" xr:uid="{EB2836EF-F58E-41D0-A35C-094A9B9F464C}"/>
    <cellStyle name="Migliaia 61 9" xfId="24962" xr:uid="{D8F67B69-6B04-4DD3-A0FB-18284256829C}"/>
    <cellStyle name="Migliaia 7" xfId="19954" xr:uid="{A902CEAF-FCB3-4E43-9592-0B48CEBCE87D}"/>
    <cellStyle name="Migliaia 7 2" xfId="20293" xr:uid="{658167B7-6D74-4682-A488-D6A208F97D7F}"/>
    <cellStyle name="Migliaia 7 2 2" xfId="22331" xr:uid="{88C50A21-3213-4CBD-82EB-F692747B51D2}"/>
    <cellStyle name="Migliaia 7 2 2 2" xfId="23863" xr:uid="{94BD1F4E-1A7F-4E3B-9801-EC1AB34C620B}"/>
    <cellStyle name="Migliaia 7 2 2 3" xfId="25947" xr:uid="{0D8EDA81-0F1D-4EEA-AA01-CF09B9123B86}"/>
    <cellStyle name="Migliaia 7 2 2 4" xfId="26892" xr:uid="{C0D5A633-8D62-43BC-A71B-FBA6E93E10BD}"/>
    <cellStyle name="Migliaia 7 2 2 5" xfId="24973" xr:uid="{0C866DE0-0CA5-42E3-AC65-469CDECAC927}"/>
    <cellStyle name="Migliaia 7 2 3" xfId="23864" xr:uid="{E2D66D1F-2FD0-4F09-89C5-75D6F712446B}"/>
    <cellStyle name="Migliaia 7 2 4" xfId="25946" xr:uid="{54912444-35D8-4E46-8590-DF3C4E6C3413}"/>
    <cellStyle name="Migliaia 7 2 5" xfId="26891" xr:uid="{251BD211-2552-4424-90F4-57E2BDDD7F22}"/>
    <cellStyle name="Migliaia 7 2 6" xfId="24972" xr:uid="{CB78DC5F-F9F8-466B-B3CF-EA0BEADC9511}"/>
    <cellStyle name="Migliaia 7 3" xfId="21046" xr:uid="{772F5E6B-7F49-4A33-8A10-2BD9BF9ECE16}"/>
    <cellStyle name="Migliaia 7 3 2" xfId="21047" xr:uid="{6E60441D-2FE6-4219-88B3-9A87FA1DCC31}"/>
    <cellStyle name="Migliaia 7 3 2 2" xfId="23865" xr:uid="{67FBC8FE-F949-4E53-938E-8A0DA5E0E6A4}"/>
    <cellStyle name="Migliaia 7 3 2 2 2" xfId="25950" xr:uid="{DDD7AE0E-D293-43BC-9BE6-59FB7D24FDE8}"/>
    <cellStyle name="Migliaia 7 3 2 2 3" xfId="26895" xr:uid="{B0A94F09-973E-49A8-8171-2C002E8D9C60}"/>
    <cellStyle name="Migliaia 7 3 2 2 4" xfId="24976" xr:uid="{0F50AF95-83C4-404D-8B73-8051924B8B73}"/>
    <cellStyle name="Migliaia 7 3 2 3" xfId="23866" xr:uid="{EAA8C5AF-CBBB-4EDB-9FC9-6E3DCE8CF5BC}"/>
    <cellStyle name="Migliaia 7 3 2 4" xfId="25949" xr:uid="{27EAFCE0-82B2-4969-9A53-12D71A5601D7}"/>
    <cellStyle name="Migliaia 7 3 2 5" xfId="26894" xr:uid="{C4A9018E-1713-4181-BF71-9FFFC7568D1C}"/>
    <cellStyle name="Migliaia 7 3 2 6" xfId="24975" xr:uid="{F0BE4CD3-51E2-41A6-A31A-B22A7D0D025C}"/>
    <cellStyle name="Migliaia 7 3 3" xfId="21048" xr:uid="{9EB5B741-BFB3-42B3-8AD4-995D46CA5FFB}"/>
    <cellStyle name="Migliaia 7 3 3 2" xfId="22333" xr:uid="{F19172F5-4D50-4D11-B866-6359159687AF}"/>
    <cellStyle name="Migliaia 7 3 4" xfId="22332" xr:uid="{05E79F0C-1A34-4A6E-B468-BE26F40D989B}"/>
    <cellStyle name="Migliaia 7 3 5" xfId="23867" xr:uid="{FF44B569-B3CA-4806-81D0-0F1B0796AACD}"/>
    <cellStyle name="Migliaia 7 3 6" xfId="25948" xr:uid="{4D58F842-A2ED-43B6-A852-EE151A472B31}"/>
    <cellStyle name="Migliaia 7 3 7" xfId="26893" xr:uid="{39D92514-48F6-4457-ACFC-1BABB72EE2EB}"/>
    <cellStyle name="Migliaia 7 3 8" xfId="24974" xr:uid="{05D3590D-DD30-49C1-9EF6-E89F948BEFDC}"/>
    <cellStyle name="Migliaia 7 4" xfId="21049" xr:uid="{A0E52036-1379-43FA-AABB-E06C140F490A}"/>
    <cellStyle name="Migliaia 7 4 2" xfId="21050" xr:uid="{CAAFC657-D527-4074-8BAE-BAD296399286}"/>
    <cellStyle name="Migliaia 7 4 2 2" xfId="22335" xr:uid="{B4FC30B9-6564-430D-BA70-A448E6A0C8B0}"/>
    <cellStyle name="Migliaia 7 4 2 3" xfId="23868" xr:uid="{7B48FE1E-C58D-4B0E-948C-D9DDBE24A92F}"/>
    <cellStyle name="Migliaia 7 4 2 4" xfId="25952" xr:uid="{A26CE060-9CE1-495D-8DF7-2DD3D57BC85A}"/>
    <cellStyle name="Migliaia 7 4 2 5" xfId="26897" xr:uid="{D1C5EAF9-1DFE-4461-A546-5C67171158EE}"/>
    <cellStyle name="Migliaia 7 4 2 6" xfId="24978" xr:uid="{45A52BEC-60FE-4690-AC82-EAB6693E6C77}"/>
    <cellStyle name="Migliaia 7 4 3" xfId="22334" xr:uid="{8284BF61-FB7C-44D9-B404-9611E62661F2}"/>
    <cellStyle name="Migliaia 7 4 4" xfId="23869" xr:uid="{BB87F89E-D3D3-4BEE-B16B-367A9CE28B13}"/>
    <cellStyle name="Migliaia 7 4 5" xfId="25951" xr:uid="{88862737-5F31-4A64-ACD6-8A318EB124AF}"/>
    <cellStyle name="Migliaia 7 4 6" xfId="26896" xr:uid="{93DD7798-451D-4BD7-8E4E-DFB377C8E3F0}"/>
    <cellStyle name="Migliaia 7 4 7" xfId="24977" xr:uid="{595FCBC4-9724-4B69-B577-783F85106D3E}"/>
    <cellStyle name="Migliaia 7 5" xfId="21051" xr:uid="{06F31889-0429-4840-A2DA-38E0A056C3D5}"/>
    <cellStyle name="Migliaia 7 5 2" xfId="23870" xr:uid="{FF396B04-C13E-48BE-9939-4F6B76158C64}"/>
    <cellStyle name="Migliaia 7 5 3" xfId="25953" xr:uid="{19683453-31E8-4914-A39F-13EA4578E860}"/>
    <cellStyle name="Migliaia 7 5 4" xfId="26898" xr:uid="{A31B94DD-5E7D-4E77-A203-B9743EF02DB6}"/>
    <cellStyle name="Migliaia 7 5 5" xfId="24979" xr:uid="{2CDDBED1-967B-47C2-AF0C-F1F95A4FB5F3}"/>
    <cellStyle name="Migliaia 7 6" xfId="23871" xr:uid="{878FF0AE-8F52-4A43-8598-A958D2385EE6}"/>
    <cellStyle name="Migliaia 7 7" xfId="25945" xr:uid="{8E41C874-390D-4C5C-A8D9-44DCD51A9FCF}"/>
    <cellStyle name="Migliaia 7 8" xfId="26890" xr:uid="{0290273B-A231-403A-B5EF-2F9F17625DF5}"/>
    <cellStyle name="Migliaia 7 9" xfId="24971" xr:uid="{1E25804C-38A2-464A-987D-17F6883D305A}"/>
    <cellStyle name="Migliaia 8" xfId="19955" xr:uid="{506B166A-FAA5-4C2F-92FA-E42010FE88CD}"/>
    <cellStyle name="Migliaia 8 2" xfId="20294" xr:uid="{4C221758-AE61-43C7-843B-9D83121F4428}"/>
    <cellStyle name="Migliaia 8 2 2" xfId="22336" xr:uid="{A5C5146C-A03B-4DCA-9194-516FAEDA0C7D}"/>
    <cellStyle name="Migliaia 8 2 2 2" xfId="23872" xr:uid="{751A0802-84FF-4E0D-BF86-1CA85D15B48A}"/>
    <cellStyle name="Migliaia 8 2 2 3" xfId="25956" xr:uid="{8DD5AF5F-4026-49E5-9941-D0CD415CB976}"/>
    <cellStyle name="Migliaia 8 2 2 4" xfId="26901" xr:uid="{5030D76A-431B-40F7-B2D5-D55BE2A3858F}"/>
    <cellStyle name="Migliaia 8 2 2 5" xfId="24982" xr:uid="{5B98F73A-A874-4DCC-B421-F9108A9DDBC9}"/>
    <cellStyle name="Migliaia 8 2 3" xfId="23873" xr:uid="{FE2AE854-740A-48FD-9EFD-4E29FC6D3F50}"/>
    <cellStyle name="Migliaia 8 2 4" xfId="25955" xr:uid="{EAA1B83D-208A-4B2A-9B5D-7DA6575753B8}"/>
    <cellStyle name="Migliaia 8 2 5" xfId="26900" xr:uid="{D95D5D9B-EB15-44AB-B399-21197D7E7EA0}"/>
    <cellStyle name="Migliaia 8 2 6" xfId="24981" xr:uid="{18469247-98A2-4FFD-8E1E-06B0040FB35F}"/>
    <cellStyle name="Migliaia 8 3" xfId="21052" xr:uid="{C22A5518-B09C-4D6C-B07B-5239255DD310}"/>
    <cellStyle name="Migliaia 8 3 2" xfId="21053" xr:uid="{7219299E-B3E2-4513-9C20-B12F8EED6130}"/>
    <cellStyle name="Migliaia 8 3 2 2" xfId="23874" xr:uid="{405130EF-85D1-4FE5-A2F7-446A26ADB439}"/>
    <cellStyle name="Migliaia 8 3 2 2 2" xfId="25959" xr:uid="{1C2F3143-E71B-45D8-BCF0-03C400DAD93A}"/>
    <cellStyle name="Migliaia 8 3 2 2 3" xfId="26904" xr:uid="{F4C99376-D893-48D4-9CBB-01B8FB66BBEB}"/>
    <cellStyle name="Migliaia 8 3 2 2 4" xfId="24985" xr:uid="{D6081ABB-C6DD-4F2C-9DD7-7394F182DBAE}"/>
    <cellStyle name="Migliaia 8 3 2 3" xfId="23875" xr:uid="{0D9214DB-4FF3-4B8C-8C11-DD58DD496924}"/>
    <cellStyle name="Migliaia 8 3 2 4" xfId="25958" xr:uid="{1522F87D-2AE0-4DAB-9E04-EFFCE499654C}"/>
    <cellStyle name="Migliaia 8 3 2 5" xfId="26903" xr:uid="{20738EF4-5859-43CD-9DF5-7EC324E182D3}"/>
    <cellStyle name="Migliaia 8 3 2 6" xfId="24984" xr:uid="{B914B5D4-978D-49C7-A0C0-FA07FC78338D}"/>
    <cellStyle name="Migliaia 8 3 3" xfId="21054" xr:uid="{986D8D40-B7C6-42DB-B611-19BD00050B2C}"/>
    <cellStyle name="Migliaia 8 3 3 2" xfId="22338" xr:uid="{78D49478-0CB2-44CF-957E-5A96492F878F}"/>
    <cellStyle name="Migliaia 8 3 4" xfId="22337" xr:uid="{924FEF54-649B-4430-8D96-4391763FF057}"/>
    <cellStyle name="Migliaia 8 3 5" xfId="23876" xr:uid="{2A32D2FB-4719-4D18-B951-F91D9763E70D}"/>
    <cellStyle name="Migliaia 8 3 6" xfId="25957" xr:uid="{B4EFE5C8-1714-4646-B32C-910E1248F35D}"/>
    <cellStyle name="Migliaia 8 3 7" xfId="26902" xr:uid="{2CD13C76-34C7-40E5-B5B9-4FC088693A00}"/>
    <cellStyle name="Migliaia 8 3 8" xfId="24983" xr:uid="{31DAF13A-8C2C-4DA6-BEEE-0D7EDD34CA9A}"/>
    <cellStyle name="Migliaia 8 4" xfId="21055" xr:uid="{9BF65725-4FE2-4334-955C-2850C93197A0}"/>
    <cellStyle name="Migliaia 8 4 2" xfId="21056" xr:uid="{BDFC009A-64F1-4A4C-8632-4D7252E3FE61}"/>
    <cellStyle name="Migliaia 8 4 2 2" xfId="22340" xr:uid="{7D070914-02F8-4254-A812-87E2AE97DD23}"/>
    <cellStyle name="Migliaia 8 4 2 3" xfId="23877" xr:uid="{F867607F-3517-4EA3-A813-28EF849AF7C3}"/>
    <cellStyle name="Migliaia 8 4 2 4" xfId="25961" xr:uid="{2793C068-4FE7-4559-876A-B5B0175B92E6}"/>
    <cellStyle name="Migliaia 8 4 2 5" xfId="26906" xr:uid="{59131007-AFDE-4FB8-90C2-7C4E6B92BFF1}"/>
    <cellStyle name="Migliaia 8 4 2 6" xfId="24987" xr:uid="{2C88CE22-B6EF-4CAE-A42F-9EA0CAC0C002}"/>
    <cellStyle name="Migliaia 8 4 3" xfId="22339" xr:uid="{D29C3AB4-0E63-4772-8CD5-18F9B516B0A4}"/>
    <cellStyle name="Migliaia 8 4 4" xfId="23878" xr:uid="{74730181-3784-4AB7-95D4-D32869739CAB}"/>
    <cellStyle name="Migliaia 8 4 5" xfId="25960" xr:uid="{8BC95D11-0576-489C-B521-BDC857E22E75}"/>
    <cellStyle name="Migliaia 8 4 6" xfId="26905" xr:uid="{B8890170-592A-4319-9033-DB011A5BD1C7}"/>
    <cellStyle name="Migliaia 8 4 7" xfId="24986" xr:uid="{93F36446-1BBD-4E8D-A925-CEB39AB91DB2}"/>
    <cellStyle name="Migliaia 8 5" xfId="21057" xr:uid="{4DC583CE-8C2E-455F-9EC7-E40E4BCCE44C}"/>
    <cellStyle name="Migliaia 8 5 2" xfId="23879" xr:uid="{16E71D27-CDCB-4835-BE59-665DAA228979}"/>
    <cellStyle name="Migliaia 8 5 3" xfId="25962" xr:uid="{6CF32C31-FAD0-45EA-AFF7-12B464624AF6}"/>
    <cellStyle name="Migliaia 8 5 4" xfId="26907" xr:uid="{CCAFAAFE-D7DB-42C9-BEDC-80FBA06669D9}"/>
    <cellStyle name="Migliaia 8 5 5" xfId="24988" xr:uid="{BC145C7B-388E-4A69-A301-FE7BD0F97944}"/>
    <cellStyle name="Migliaia 8 6" xfId="23880" xr:uid="{C5D14305-EAC3-40AE-8DDD-EDE2C7DEDF48}"/>
    <cellStyle name="Migliaia 8 7" xfId="25954" xr:uid="{4A6E745A-BF2B-4C14-A85A-CB610AA149F8}"/>
    <cellStyle name="Migliaia 8 8" xfId="26899" xr:uid="{FEE91DED-2484-43B6-B952-57DE4D26FBA9}"/>
    <cellStyle name="Migliaia 8 9" xfId="24980" xr:uid="{A5BA6428-488A-4896-B039-9195E5F708F7}"/>
    <cellStyle name="Migliaia 9" xfId="19956" xr:uid="{E91B12E6-1D32-497D-BBA3-2663C8986BC4}"/>
    <cellStyle name="Migliaia 9 2" xfId="20295" xr:uid="{DD54B9C7-324E-47BC-B0D5-6073FAD45577}"/>
    <cellStyle name="Migliaia 9 2 2" xfId="22341" xr:uid="{A7D73CCD-A4CE-4CB2-A6E9-54B4FBFCDC4B}"/>
    <cellStyle name="Migliaia 9 2 2 2" xfId="23881" xr:uid="{B7CC6814-2410-474A-8BFC-E3CF1666DF8A}"/>
    <cellStyle name="Migliaia 9 2 2 3" xfId="25965" xr:uid="{ED351A4B-EE47-4F8F-81A1-21CC33935390}"/>
    <cellStyle name="Migliaia 9 2 2 4" xfId="26910" xr:uid="{C302733D-23C2-454E-8A89-FF957FFDC902}"/>
    <cellStyle name="Migliaia 9 2 2 5" xfId="24991" xr:uid="{5BE09E9A-8E99-45C3-8006-A49033DE17A5}"/>
    <cellStyle name="Migliaia 9 2 3" xfId="23882" xr:uid="{9E44B56E-9A8D-46C8-86A9-9EBD1A09645F}"/>
    <cellStyle name="Migliaia 9 2 4" xfId="25964" xr:uid="{8D3DCA1F-5C31-495D-81BB-C0276C6716DA}"/>
    <cellStyle name="Migliaia 9 2 5" xfId="26909" xr:uid="{B3F3E226-3495-4DE0-B883-04308174956E}"/>
    <cellStyle name="Migliaia 9 2 6" xfId="24990" xr:uid="{FEE9EFF6-3789-4DD1-8262-EAD6C7CE595F}"/>
    <cellStyle name="Migliaia 9 3" xfId="21058" xr:uid="{B03FAD2C-427E-4E64-A953-8C2E55EE3DB8}"/>
    <cellStyle name="Migliaia 9 3 2" xfId="21059" xr:uid="{F5A48639-8E82-4CAA-9D5B-D5FD4ADAF7B2}"/>
    <cellStyle name="Migliaia 9 3 2 2" xfId="23883" xr:uid="{26A812A4-9562-4B91-AC29-B533160ED0FE}"/>
    <cellStyle name="Migliaia 9 3 2 2 2" xfId="25968" xr:uid="{75C05B42-6DAA-4FD0-B9F2-1A492F6268A6}"/>
    <cellStyle name="Migliaia 9 3 2 2 3" xfId="26913" xr:uid="{995327F1-64A7-429E-BFA7-817466910719}"/>
    <cellStyle name="Migliaia 9 3 2 2 4" xfId="24994" xr:uid="{4381FBB8-8D79-4FC2-BBF5-6D0D804AB714}"/>
    <cellStyle name="Migliaia 9 3 2 3" xfId="23884" xr:uid="{F1E62C1F-E94F-4A6C-AC9B-0FCA87261917}"/>
    <cellStyle name="Migliaia 9 3 2 4" xfId="25967" xr:uid="{C8657455-B34F-4AE2-BDE3-E5BBB28B5E60}"/>
    <cellStyle name="Migliaia 9 3 2 5" xfId="26912" xr:uid="{9EBF33FA-4A88-41D6-8202-8153E81A28EC}"/>
    <cellStyle name="Migliaia 9 3 2 6" xfId="24993" xr:uid="{D19E1ACF-EC82-40BE-A014-A67C93677C8F}"/>
    <cellStyle name="Migliaia 9 3 3" xfId="21060" xr:uid="{29D70F15-FEB5-4A2B-A9AB-0D880E0D0847}"/>
    <cellStyle name="Migliaia 9 3 3 2" xfId="22343" xr:uid="{7C77878F-85B6-42CB-85DB-1D4909E75E93}"/>
    <cellStyle name="Migliaia 9 3 4" xfId="22342" xr:uid="{BA6CD0D0-7FC2-452D-BEE3-D9D1D91B6410}"/>
    <cellStyle name="Migliaia 9 3 5" xfId="23885" xr:uid="{976291AC-C3EC-4B08-B8C3-52E41345C19A}"/>
    <cellStyle name="Migliaia 9 3 6" xfId="25966" xr:uid="{9F4B4F48-D0CB-459A-A168-8C9CCA7900DF}"/>
    <cellStyle name="Migliaia 9 3 7" xfId="26911" xr:uid="{54004E9F-8143-407B-9FC3-483909DE585A}"/>
    <cellStyle name="Migliaia 9 3 8" xfId="24992" xr:uid="{779E9C0D-C6D9-49C3-9CC7-5936F5224B86}"/>
    <cellStyle name="Migliaia 9 4" xfId="21061" xr:uid="{735B47F0-AB90-4E6E-85CE-73181E762C7F}"/>
    <cellStyle name="Migliaia 9 4 2" xfId="21062" xr:uid="{73BC520B-DB64-46FD-B944-94F732C3D644}"/>
    <cellStyle name="Migliaia 9 4 2 2" xfId="22345" xr:uid="{738043DF-ABC2-4EE2-BA2F-457C10267596}"/>
    <cellStyle name="Migliaia 9 4 2 3" xfId="23886" xr:uid="{482E9ADA-5796-4D0E-9C22-5DECCC7C92DD}"/>
    <cellStyle name="Migliaia 9 4 2 4" xfId="25970" xr:uid="{9265B0B8-056F-4728-AF8E-862A22A6C104}"/>
    <cellStyle name="Migliaia 9 4 2 5" xfId="26915" xr:uid="{4CA689FA-3837-41C7-AE99-DAD5C662E75B}"/>
    <cellStyle name="Migliaia 9 4 2 6" xfId="24996" xr:uid="{1E96543F-264E-41BC-92E3-E62E7F9BC33A}"/>
    <cellStyle name="Migliaia 9 4 3" xfId="22344" xr:uid="{A3C1CA52-1A02-4D00-85C0-C41DCA91D8DF}"/>
    <cellStyle name="Migliaia 9 4 4" xfId="23887" xr:uid="{D5B56B82-8AA0-4898-A4C6-2560AB693DAC}"/>
    <cellStyle name="Migliaia 9 4 5" xfId="25969" xr:uid="{70F97B2F-4448-44B2-979B-CD2515E767C4}"/>
    <cellStyle name="Migliaia 9 4 6" xfId="26914" xr:uid="{5C369039-B85B-40E3-85D1-AEEEFE0E7778}"/>
    <cellStyle name="Migliaia 9 4 7" xfId="24995" xr:uid="{638ED4B6-B6FF-4602-843F-C64D223DF2D9}"/>
    <cellStyle name="Migliaia 9 5" xfId="21063" xr:uid="{97E1BCC2-B39C-4F87-B9B0-01F42B7E6375}"/>
    <cellStyle name="Migliaia 9 5 2" xfId="23888" xr:uid="{45F96D1E-A041-4242-829D-FE8ED9A4D870}"/>
    <cellStyle name="Migliaia 9 5 3" xfId="25971" xr:uid="{09C37E35-D230-4D4A-AE27-1AFCB42E49B3}"/>
    <cellStyle name="Migliaia 9 5 4" xfId="26916" xr:uid="{37BDE1D3-C3F4-417A-835E-D4584C955556}"/>
    <cellStyle name="Migliaia 9 5 5" xfId="24997" xr:uid="{4F57DA90-2083-4ABA-88F6-C2239C13E789}"/>
    <cellStyle name="Migliaia 9 6" xfId="23889" xr:uid="{56DCC63B-796A-499E-9801-4D63CFDC3B58}"/>
    <cellStyle name="Migliaia 9 7" xfId="25963" xr:uid="{D26C234A-4A4E-4F81-A007-CAC4D37045F0}"/>
    <cellStyle name="Migliaia 9 8" xfId="26908" xr:uid="{98FD9268-60B7-441B-B87C-132628D3F1D7}"/>
    <cellStyle name="Migliaia 9 9" xfId="24989" xr:uid="{E5A60996-8451-4295-9272-BB4C40E20058}"/>
    <cellStyle name="Migliaia_Oil&amp;Gas IFE ARC POLITO" xfId="785" xr:uid="{B507D497-EFE2-4CDF-AB32-D0A2B9487D5A}"/>
    <cellStyle name="Neutral" xfId="1795" builtinId="28" customBuiltin="1"/>
    <cellStyle name="Neutral 10" xfId="4980" xr:uid="{B0F4FF08-EE99-4DD8-B581-800035263DE7}"/>
    <cellStyle name="Neutral 10 2" xfId="39758" xr:uid="{F3A4CD79-2989-413B-863E-82B3A13336FA}"/>
    <cellStyle name="Neutral 11" xfId="4981" xr:uid="{0C342365-3537-4E68-830A-2769D213ED70}"/>
    <cellStyle name="Neutral 11 2" xfId="39759" xr:uid="{2B8F5128-D097-4CA5-9702-2334061EE891}"/>
    <cellStyle name="Neutral 12" xfId="4982" xr:uid="{C3A2B7FB-7922-49DB-A335-D4B40DEA2AE3}"/>
    <cellStyle name="Neutral 12 2" xfId="39760" xr:uid="{3256C508-266C-4CCB-A857-4EA4975B8DFD}"/>
    <cellStyle name="Neutral 13" xfId="4983" xr:uid="{D3E578D6-13F6-4181-A4B9-C6D7645C3FB0}"/>
    <cellStyle name="Neutral 13 2" xfId="39761" xr:uid="{73860BDD-8907-490A-9C7D-6C3E7C348B4C}"/>
    <cellStyle name="Neutral 14" xfId="4984" xr:uid="{34EB5C70-7777-4D39-AC6B-A9066E52925C}"/>
    <cellStyle name="Neutral 14 2" xfId="39762" xr:uid="{6C8868A4-727D-4413-A35F-D7BFD9A79FD9}"/>
    <cellStyle name="Neutral 15" xfId="4985" xr:uid="{FC40326A-DDF6-4DDB-82B8-11D1781EE254}"/>
    <cellStyle name="Neutral 15 2" xfId="39763" xr:uid="{A13CA05A-BB47-4067-ADCF-980363A5B8FD}"/>
    <cellStyle name="Neutral 16" xfId="4986" xr:uid="{2DA7CF06-4644-4F32-AAAC-C6C63EC538D5}"/>
    <cellStyle name="Neutral 16 2" xfId="39764" xr:uid="{00C13938-4409-4F7E-971A-86E9780BB718}"/>
    <cellStyle name="Neutral 17" xfId="4987" xr:uid="{6D05EFBE-14B5-4DF9-AA43-ED7B7E279A80}"/>
    <cellStyle name="Neutral 17 2" xfId="39765" xr:uid="{7A07B4C7-5EF5-41F1-84D7-B73A2B3274E0}"/>
    <cellStyle name="Neutral 18" xfId="4988" xr:uid="{E4A62351-0874-483E-BA18-F9E97165549C}"/>
    <cellStyle name="Neutral 18 2" xfId="39766" xr:uid="{B8D6FAA2-3B13-4730-8E00-CA712C0377DB}"/>
    <cellStyle name="Neutral 19" xfId="4989" xr:uid="{7F3BDF61-D15B-4121-87CD-86B50E5212E2}"/>
    <cellStyle name="Neutral 19 2" xfId="39767" xr:uid="{FCD6DB19-2951-4F9E-8FBA-35DB8E4CBAA7}"/>
    <cellStyle name="Neutral 2" xfId="786" xr:uid="{69B4F2E5-4334-47A8-B21E-41FEEB32327D}"/>
    <cellStyle name="Neutral 2 10" xfId="787" xr:uid="{A374CE93-3FF4-48E1-BF90-5040E364D69A}"/>
    <cellStyle name="Neutral 2 10 2" xfId="39769" xr:uid="{0938E4E1-4564-43A6-BAB1-8A7D822B3E7B}"/>
    <cellStyle name="Neutral 2 10 3" xfId="4991" xr:uid="{36C89756-1B4E-41EB-8987-6B8498E0F184}"/>
    <cellStyle name="Neutral 2 11" xfId="4992" xr:uid="{CE13D977-CE69-405D-9986-E864F2A88D1C}"/>
    <cellStyle name="Neutral 2 11 2" xfId="39770" xr:uid="{0B9FA0F4-9FB7-4CFB-926F-142FDFC350A8}"/>
    <cellStyle name="Neutral 2 12" xfId="30508" xr:uid="{E906EAD7-CF0D-47AA-A6D8-12018A6D0714}"/>
    <cellStyle name="Neutral 2 13" xfId="39768" xr:uid="{46FE4DEF-DD42-443E-86F5-8071C8AD5F20}"/>
    <cellStyle name="Neutral 2 14" xfId="4990" xr:uid="{81DF1488-E015-4D95-80F0-9790370BB8BE}"/>
    <cellStyle name="Neutral 2 2" xfId="788" xr:uid="{78A336A6-5695-4DEE-ACC3-1E868CFFA5B6}"/>
    <cellStyle name="Neutral 2 2 2" xfId="4994" xr:uid="{88155968-65D1-4648-9B2A-255139FF3E5C}"/>
    <cellStyle name="Neutral 2 2 2 2" xfId="39772" xr:uid="{506040EE-0B79-4F30-8C6A-295FDFF8442E}"/>
    <cellStyle name="Neutral 2 2 3" xfId="39771" xr:uid="{707F2484-CD20-4294-905B-03CDE86AA834}"/>
    <cellStyle name="Neutral 2 2 4" xfId="4993" xr:uid="{C95A9FA6-D7C1-4CB1-A4A3-937D65E0F5E9}"/>
    <cellStyle name="Neutral 2 3" xfId="789" xr:uid="{A3339267-0766-424E-A1FF-E0C74321F5A9}"/>
    <cellStyle name="Neutral 2 3 2" xfId="4996" xr:uid="{CB1C15F1-D073-452F-957A-37CCBE83150B}"/>
    <cellStyle name="Neutral 2 3 2 2" xfId="39774" xr:uid="{421576C9-2050-4508-B8BD-267F72BAC534}"/>
    <cellStyle name="Neutral 2 3 3" xfId="24998" xr:uid="{A2A3DCDD-5997-4DE6-A1FD-DB048BE6ECC9}"/>
    <cellStyle name="Neutral 2 3 4" xfId="39773" xr:uid="{7966B230-7457-4FC6-A1CF-95BF18D67041}"/>
    <cellStyle name="Neutral 2 3 5" xfId="4995" xr:uid="{34CDF318-D0F5-4288-B4D4-F16E525EC1D4}"/>
    <cellStyle name="Neutral 2 4" xfId="790" xr:uid="{B90F7E64-96E2-472A-B829-EF9A17C5374D}"/>
    <cellStyle name="Neutral 2 4 2" xfId="4998" xr:uid="{0B28A0D7-9764-4023-B165-24217392A6B0}"/>
    <cellStyle name="Neutral 2 4 2 2" xfId="39776" xr:uid="{58844040-4372-414A-9723-2137F9033264}"/>
    <cellStyle name="Neutral 2 4 3" xfId="39775" xr:uid="{FD7BA31F-B76E-4F9B-93CB-871804EEDF76}"/>
    <cellStyle name="Neutral 2 4 4" xfId="4997" xr:uid="{BACA2C58-45F5-444F-AA75-92DABD102FA7}"/>
    <cellStyle name="Neutral 2 5" xfId="791" xr:uid="{C054B15F-9E6A-40FC-B18C-235C28DCD5B3}"/>
    <cellStyle name="Neutral 2 5 2" xfId="39777" xr:uid="{F7677ED8-45B3-4A79-9744-E5373470E0DC}"/>
    <cellStyle name="Neutral 2 5 3" xfId="4999" xr:uid="{98A319E3-E8EA-48E7-89A3-9212CA3408AB}"/>
    <cellStyle name="Neutral 2 6" xfId="792" xr:uid="{D9BAA93E-346A-4395-99F4-BB5F98E3339F}"/>
    <cellStyle name="Neutral 2 6 2" xfId="39778" xr:uid="{10FB7E8E-85E0-46A8-8D8C-79F78605BA0C}"/>
    <cellStyle name="Neutral 2 6 3" xfId="5000" xr:uid="{9F897CB8-0DA0-42E1-83E8-9DF0F6807AA1}"/>
    <cellStyle name="Neutral 2 7" xfId="793" xr:uid="{8885C6DE-FD6E-4838-A8D5-05233897DD4F}"/>
    <cellStyle name="Neutral 2 7 2" xfId="39779" xr:uid="{5AA210F1-007F-46D3-A704-BFD9F4B7D63E}"/>
    <cellStyle name="Neutral 2 7 3" xfId="5001" xr:uid="{3334D313-1C97-43FD-93D2-FCE59E50370F}"/>
    <cellStyle name="Neutral 2 8" xfId="794" xr:uid="{051CA31B-27D0-4EB5-B36F-EB885B327FB7}"/>
    <cellStyle name="Neutral 2 8 2" xfId="39780" xr:uid="{8B62AA4E-D6DD-47CB-B597-40B317C22DCC}"/>
    <cellStyle name="Neutral 2 8 3" xfId="5002" xr:uid="{AFDD23DD-FA62-4963-9966-623ECCDB7068}"/>
    <cellStyle name="Neutral 2 9" xfId="795" xr:uid="{6EF0C7F8-5244-4229-920D-DDFCC4D6DEB7}"/>
    <cellStyle name="Neutral 2 9 2" xfId="39781" xr:uid="{F2A626A5-D2B5-451B-AD3C-3D97A9D3DF14}"/>
    <cellStyle name="Neutral 2 9 3" xfId="5003" xr:uid="{E66D1D43-C810-4C4D-A959-DCC3D0DF99AD}"/>
    <cellStyle name="Neutral 20" xfId="5004" xr:uid="{97339C11-11EA-4B97-91F3-2593038D08FF}"/>
    <cellStyle name="Neutral 20 2" xfId="39782" xr:uid="{6B52D126-1A7D-4FD0-BD73-1749D6309248}"/>
    <cellStyle name="Neutral 21" xfId="5005" xr:uid="{64BD6E29-0874-4DA5-9AA0-8F33AEFA5D3B}"/>
    <cellStyle name="Neutral 21 2" xfId="39783" xr:uid="{D19F439D-E153-42F1-9473-79613BAE24D7}"/>
    <cellStyle name="Neutral 22" xfId="5006" xr:uid="{9D0BB6C5-365A-4FA1-82BE-1BA3612DBCD4}"/>
    <cellStyle name="Neutral 22 2" xfId="39784" xr:uid="{7015F0D7-2D09-4F03-950E-EDE5871758C7}"/>
    <cellStyle name="Neutral 23" xfId="5007" xr:uid="{29747C1D-9307-4822-A8F5-64EBEE929B26}"/>
    <cellStyle name="Neutral 23 2" xfId="39785" xr:uid="{CF492C71-554E-45B5-B5EB-4408D082FDA9}"/>
    <cellStyle name="Neutral 24" xfId="5008" xr:uid="{4F0888DD-8EE3-40D0-B33A-86F98E2D817C}"/>
    <cellStyle name="Neutral 24 2" xfId="39786" xr:uid="{B90C1EF0-891D-499F-9CAE-74B2A56230F8}"/>
    <cellStyle name="Neutral 25" xfId="5009" xr:uid="{2CF7E214-ECEA-4656-8F93-3BAB45A1F52F}"/>
    <cellStyle name="Neutral 25 2" xfId="39787" xr:uid="{9465AB41-F166-45BE-85C3-82B2189B0438}"/>
    <cellStyle name="Neutral 26" xfId="5010" xr:uid="{93AA9976-A56A-47BD-A9C7-3E7335BD81A6}"/>
    <cellStyle name="Neutral 26 2" xfId="39788" xr:uid="{5C61A39F-B803-4105-94BA-31A70A560095}"/>
    <cellStyle name="Neutral 27" xfId="5011" xr:uid="{E6B8D695-08C3-43BA-B530-A67A9C42FC48}"/>
    <cellStyle name="Neutral 27 2" xfId="39789" xr:uid="{F4D207EC-E977-43C6-8789-EEE0B8A5988A}"/>
    <cellStyle name="Neutral 28" xfId="5012" xr:uid="{3904E72B-3D13-466B-A705-AFDA321FD7FF}"/>
    <cellStyle name="Neutral 28 2" xfId="39790" xr:uid="{CC94BD6A-9929-4536-8BFF-BF1707F747BF}"/>
    <cellStyle name="Neutral 29" xfId="5013" xr:uid="{2EF33D08-7309-4B86-9CCD-710CC6F8EEB6}"/>
    <cellStyle name="Neutral 29 2" xfId="39791" xr:uid="{3A320E95-249F-4BD0-9B32-951923095095}"/>
    <cellStyle name="Neutral 3" xfId="796" xr:uid="{FC78C9A0-28AE-4463-AB65-31277BC27F39}"/>
    <cellStyle name="Neutral 3 10" xfId="5014" xr:uid="{A0481B1B-082F-43B6-8D13-C919FC43C721}"/>
    <cellStyle name="Neutral 3 2" xfId="5015" xr:uid="{A8734AC1-C1BA-48E0-9EC3-7B75ABC1D6A3}"/>
    <cellStyle name="Neutral 3 2 2" xfId="5016" xr:uid="{04273035-4D14-4233-8ADB-BF11118A0B4C}"/>
    <cellStyle name="Neutral 3 2 2 2" xfId="39794" xr:uid="{79DE4394-CF02-44F0-97CB-0DD82F398D27}"/>
    <cellStyle name="Neutral 3 2 3" xfId="39793" xr:uid="{824EE5D2-731D-4285-996F-F477989C627A}"/>
    <cellStyle name="Neutral 3 3" xfId="5017" xr:uid="{6419DE78-C6F5-4153-8F98-73C18BF81DE8}"/>
    <cellStyle name="Neutral 3 3 2" xfId="39795" xr:uid="{84867EE2-F5C7-438B-B106-54B00BAF1C71}"/>
    <cellStyle name="Neutral 3 4" xfId="5018" xr:uid="{458A8F7D-F110-45A8-B517-EC255379DD38}"/>
    <cellStyle name="Neutral 3 4 2" xfId="39796" xr:uid="{75F4835E-2C23-44B1-8219-EF91058E9F6E}"/>
    <cellStyle name="Neutral 3 5" xfId="5019" xr:uid="{DEA28DFF-1347-4732-A50D-C5132310B285}"/>
    <cellStyle name="Neutral 3 5 2" xfId="39797" xr:uid="{57669F31-E850-4BD2-8FA6-382ABB769F7E}"/>
    <cellStyle name="Neutral 3 6" xfId="5020" xr:uid="{BAF0B22B-5CA4-44C2-B25F-1947A102D2F0}"/>
    <cellStyle name="Neutral 3 6 2" xfId="39798" xr:uid="{FF49945E-3229-4DF2-834A-605F8224700B}"/>
    <cellStyle name="Neutral 3 7" xfId="5021" xr:uid="{17FEFE6C-2680-4C9C-9005-F51E99756839}"/>
    <cellStyle name="Neutral 3 7 2" xfId="39799" xr:uid="{62AD3E75-13B4-4A88-A85B-03585F3560EB}"/>
    <cellStyle name="Neutral 3 8" xfId="5022" xr:uid="{91150A71-ADA0-4957-A20E-81350064B6A3}"/>
    <cellStyle name="Neutral 3 8 2" xfId="39800" xr:uid="{B575D421-491E-4805-8411-CA6147078C6C}"/>
    <cellStyle name="Neutral 3 9" xfId="39792" xr:uid="{A2389DD2-C32E-4344-809B-61E8D3FBC5CA}"/>
    <cellStyle name="Neutral 30" xfId="5023" xr:uid="{FFBE8BBE-833B-4F9B-B593-FD9E1784AB5B}"/>
    <cellStyle name="Neutral 30 2" xfId="39801" xr:uid="{6A77A96C-FC51-44DA-9161-4CEA69056FE8}"/>
    <cellStyle name="Neutral 31" xfId="5024" xr:uid="{53B25194-F1D1-45DC-9337-4A67E1D1D372}"/>
    <cellStyle name="Neutral 31 2" xfId="39802" xr:uid="{8599CA6A-B027-4F54-8DDD-5656BC7AEC3D}"/>
    <cellStyle name="Neutral 32" xfId="5025" xr:uid="{4E04ED59-7B9D-49BB-B0EA-849DD2BCDDD9}"/>
    <cellStyle name="Neutral 32 2" xfId="39803" xr:uid="{9B27BC96-6EFC-4E32-87F4-C12AEC19A3F4}"/>
    <cellStyle name="Neutral 33" xfId="5026" xr:uid="{47296ECA-FA03-471C-BB50-16BC79BA4CF2}"/>
    <cellStyle name="Neutral 33 2" xfId="39804" xr:uid="{FF0E65DE-58A7-45BB-8A3E-746FC905C646}"/>
    <cellStyle name="Neutral 34" xfId="5027" xr:uid="{BCEAAA71-9846-4013-A394-B3B3EAAFB90A}"/>
    <cellStyle name="Neutral 34 2" xfId="39805" xr:uid="{32C0B545-34D0-46E8-81E7-2E8CD9B68664}"/>
    <cellStyle name="Neutral 35" xfId="5028" xr:uid="{76A1E575-4E5E-4319-B463-5C5C56F8CABC}"/>
    <cellStyle name="Neutral 35 2" xfId="39806" xr:uid="{B1C419C8-C70B-4375-B4E3-8F1F8CD30C89}"/>
    <cellStyle name="Neutral 36" xfId="5029" xr:uid="{870FC316-D52C-4DAE-A735-ACEDB4F96857}"/>
    <cellStyle name="Neutral 36 2" xfId="39807" xr:uid="{08907C48-B2C1-4AED-A3E4-0D7E1225BE4A}"/>
    <cellStyle name="Neutral 37" xfId="5030" xr:uid="{E89D90A5-F3FD-4A6A-9108-ED95FC5153A9}"/>
    <cellStyle name="Neutral 37 2" xfId="39808" xr:uid="{9AE71682-0A9C-4C3C-A911-B8CB4C59829F}"/>
    <cellStyle name="Neutral 38" xfId="5031" xr:uid="{E6A51F1D-39EE-4111-960C-A2DEF53A74CE}"/>
    <cellStyle name="Neutral 38 2" xfId="39809" xr:uid="{758A94D3-607F-4A3D-9FA9-0E974472A8A0}"/>
    <cellStyle name="Neutral 39" xfId="5032" xr:uid="{C475D396-2544-4924-AA63-6639FCB8D968}"/>
    <cellStyle name="Neutral 39 2" xfId="39810" xr:uid="{3A165510-9B4A-4D5C-9D76-F0F12F06A7E8}"/>
    <cellStyle name="Neutral 4" xfId="5033" xr:uid="{5E30D4BC-EC32-45D5-9ADB-ABFB51B00EBD}"/>
    <cellStyle name="Neutral 4 2" xfId="5034" xr:uid="{D6D9DBC2-02E2-472D-9FB6-1E5223C16985}"/>
    <cellStyle name="Neutral 4 2 2" xfId="39812" xr:uid="{17DE1A14-99D5-4C30-BB5F-15B54852D91D}"/>
    <cellStyle name="Neutral 4 3" xfId="39811" xr:uid="{26F5EBBB-41B7-470B-8ECE-1CD4715EA33B}"/>
    <cellStyle name="Neutral 40" xfId="5035" xr:uid="{99B88EE9-9EB6-4B4E-A5DA-B382382FA908}"/>
    <cellStyle name="Neutral 40 2" xfId="39813" xr:uid="{9300C1EE-1CEF-4A03-9DEA-6541D47EFBBC}"/>
    <cellStyle name="Neutral 41" xfId="5036" xr:uid="{D75D7422-70F8-4D78-BA5A-712BD92E40DC}"/>
    <cellStyle name="Neutral 41 2" xfId="39814" xr:uid="{15B35E6D-2103-4426-96BB-8BB923B0D606}"/>
    <cellStyle name="Neutral 42" xfId="5037" xr:uid="{305B556C-1917-4030-9A55-D827E82E85D7}"/>
    <cellStyle name="Neutral 42 2" xfId="39815" xr:uid="{F1649BAA-1D51-4783-8042-F8885A8D9F8C}"/>
    <cellStyle name="Neutral 43" xfId="5038" xr:uid="{A90FF273-20FF-437E-AE16-08A5AD075D84}"/>
    <cellStyle name="Neutral 43 2" xfId="39816" xr:uid="{F7261567-5573-4665-9FD1-50058E37FB6D}"/>
    <cellStyle name="Neutral 5" xfId="5039" xr:uid="{31AD32F6-498A-4F31-9387-ECC56AC46C47}"/>
    <cellStyle name="Neutral 5 2" xfId="5040" xr:uid="{94FC756D-FF73-4DE4-AD16-6C356582CE1C}"/>
    <cellStyle name="Neutral 5 2 2" xfId="39818" xr:uid="{B0F6F41F-F22D-4436-9834-C46A1C2F3465}"/>
    <cellStyle name="Neutral 5 3" xfId="39817" xr:uid="{E3D570DF-B728-427B-B923-6700682DA04E}"/>
    <cellStyle name="Neutral 6" xfId="5041" xr:uid="{9C3B4F5C-9EA6-4D12-B922-51A47D94EF73}"/>
    <cellStyle name="Neutral 6 2" xfId="5042" xr:uid="{0B575C3A-D543-4E38-BDFD-59DC539375D0}"/>
    <cellStyle name="Neutral 6 2 2" xfId="39820" xr:uid="{CA98D937-CE01-4C67-AE54-39EF4104AD7C}"/>
    <cellStyle name="Neutral 6 3" xfId="39819" xr:uid="{485F485D-063E-43C9-AAE9-C982BD46A0D2}"/>
    <cellStyle name="Neutral 7" xfId="5043" xr:uid="{5681B3B9-55F8-473D-81BF-D9865B07FD83}"/>
    <cellStyle name="Neutral 7 2" xfId="39821" xr:uid="{FD943605-FE66-49FD-B277-9E9A089D5CC8}"/>
    <cellStyle name="Neutral 8" xfId="5044" xr:uid="{ECA0F984-1043-42BE-BA97-CD26E6EB3E47}"/>
    <cellStyle name="Neutral 8 2" xfId="39822" xr:uid="{91999A62-92BB-4BB6-946E-D47B0B13AAFC}"/>
    <cellStyle name="Neutral 9" xfId="5045" xr:uid="{F8693DE8-4A16-4701-B0B7-D5B235A8CBBB}"/>
    <cellStyle name="Neutral 9 2" xfId="39823" xr:uid="{00643437-05C8-404D-B0EB-365B6B5C5EB7}"/>
    <cellStyle name="Neutrale" xfId="19957" xr:uid="{2BB2A0B9-1E65-4887-B961-DBEBA8FAC1D2}"/>
    <cellStyle name="Normal" xfId="0" builtinId="0"/>
    <cellStyle name="Normal 10" xfId="797" xr:uid="{90D25429-D48C-4FF2-8E05-078BBE729BD8}"/>
    <cellStyle name="Normal 10 10" xfId="39824" xr:uid="{AFD49552-61B4-4248-8D8E-7EDCA35B9E74}"/>
    <cellStyle name="Normal 10 2" xfId="798" xr:uid="{B8FA49E0-5AE2-4B54-AD56-366412458252}"/>
    <cellStyle name="Normal 10 2 10" xfId="28426" xr:uid="{8209C51A-6183-4248-8597-22557580A50E}"/>
    <cellStyle name="Normal 10 2 10 2" xfId="33637" xr:uid="{AB06EFE3-F71F-40C9-9B4C-1AF25F11E2FA}"/>
    <cellStyle name="Normal 10 2 11" xfId="31465" xr:uid="{8087CEE3-ECA9-406A-88A0-A94FF7101988}"/>
    <cellStyle name="Normal 10 2 12" xfId="19152" xr:uid="{777CAB09-6A00-4BD9-90EC-3281708EA5E0}"/>
    <cellStyle name="Normal 10 2 13" xfId="39825" xr:uid="{4947DF61-734C-4666-A209-545EE261B9E8}"/>
    <cellStyle name="Normal 10 2 14" xfId="5046" xr:uid="{AE76AB80-A427-4231-956A-E1A9B2863753}"/>
    <cellStyle name="Normal 10 2 2" xfId="5047" xr:uid="{39FBC11C-A6EB-406B-AEF8-66BCEAF233EB}"/>
    <cellStyle name="Normal 10 2 2 10" xfId="19153" xr:uid="{C6B575AF-6E2E-4218-BEB0-E247C3914B52}"/>
    <cellStyle name="Normal 10 2 2 11" xfId="39826" xr:uid="{BD014B02-4655-465B-8CA0-1FDAD66B3DB3}"/>
    <cellStyle name="Normal 10 2 2 2" xfId="5048" xr:uid="{7CE1746D-D638-4DC8-8A1B-FF63F0FF8D2C}"/>
    <cellStyle name="Normal 10 2 2 2 2 2" xfId="1787" xr:uid="{8603654C-E851-4CCC-959B-61DD9E4BA4B9}"/>
    <cellStyle name="Normal 10 2 2 3" xfId="5049" xr:uid="{8D0F1065-84F3-4AFE-9C44-897B67B7EB1B}"/>
    <cellStyle name="Normal 10 2 2 3 2" xfId="5050" xr:uid="{BA3B1CA3-8620-45A2-929E-B09198751DA9}"/>
    <cellStyle name="Normal 10 2 2 3 2 2" xfId="5051" xr:uid="{66F71B53-2DB2-4B31-AE70-2D54206A1E2B}"/>
    <cellStyle name="Normal 10 2 2 3 2 2 2" xfId="27679" xr:uid="{1AAF3DC9-7158-4272-BA51-F2A05DEAFF39}"/>
    <cellStyle name="Normal 10 2 2 3 2 2 2 2" xfId="29889" xr:uid="{D8EE8361-6F5D-488F-9A1F-6EAD30249CDF}"/>
    <cellStyle name="Normal 10 2 2 3 2 2 2 2 2" xfId="35052" xr:uid="{DA4EE2B0-CF74-4D75-B110-BFAE7D23EC4C}"/>
    <cellStyle name="Normal 10 2 2 3 2 2 2 3" xfId="32892" xr:uid="{F29ABF07-9D1A-41CB-8F26-77508969EEBE}"/>
    <cellStyle name="Normal 10 2 2 3 2 2 3" xfId="28430" xr:uid="{83611449-CBBF-4DDC-9F4D-D1FB268B4B74}"/>
    <cellStyle name="Normal 10 2 2 3 2 2 3 2" xfId="33641" xr:uid="{DA431661-74E5-495B-8782-F9C8754C537B}"/>
    <cellStyle name="Normal 10 2 2 3 2 2 4" xfId="31469" xr:uid="{0C5319A1-916F-4FE4-867C-D1264832D616}"/>
    <cellStyle name="Normal 10 2 2 3 2 2 5" xfId="19156" xr:uid="{E1B3D87C-794C-4D9A-B585-C44F86DA2EDE}"/>
    <cellStyle name="Normal 10 2 2 3 2 2 6" xfId="39829" xr:uid="{C77F961F-B11C-4FBF-96F7-34EF747F9E07}"/>
    <cellStyle name="Normal 10 2 2 3 2 3" xfId="27678" xr:uid="{DCD785E8-4598-4F69-8F7A-BB0318AA06A6}"/>
    <cellStyle name="Normal 10 2 2 3 2 3 2" xfId="29888" xr:uid="{3E600940-6B62-40D6-930E-406197607150}"/>
    <cellStyle name="Normal 10 2 2 3 2 3 2 2" xfId="35051" xr:uid="{8EDE8E62-D11A-42CA-8AEB-1348FD600B60}"/>
    <cellStyle name="Normal 10 2 2 3 2 3 3" xfId="32891" xr:uid="{09C962D0-6A27-4564-994A-CE2CE2C7A19B}"/>
    <cellStyle name="Normal 10 2 2 3 2 4" xfId="28429" xr:uid="{F1DD2868-E992-497D-83E1-90D1E1EE22D7}"/>
    <cellStyle name="Normal 10 2 2 3 2 4 2" xfId="33640" xr:uid="{83AAC44A-5B5A-47F6-A92D-593DE79F4AB7}"/>
    <cellStyle name="Normal 10 2 2 3 2 5" xfId="31468" xr:uid="{9B011F0C-8E6D-4BD1-ACFB-B6ADB5DAC898}"/>
    <cellStyle name="Normal 10 2 2 3 2 6" xfId="19155" xr:uid="{56DC5EFD-7D06-4A6E-BAF0-6DE049B0A2F6}"/>
    <cellStyle name="Normal 10 2 2 3 2 7" xfId="39828" xr:uid="{EDD75D11-7A37-411A-B771-55C9B614B2E0}"/>
    <cellStyle name="Normal 10 2 2 3 3" xfId="5052" xr:uid="{8BA95B54-0996-4B8C-8AAA-97DA06BFF6BD}"/>
    <cellStyle name="Normal 10 2 2 3 3 2" xfId="5053" xr:uid="{AECF2A93-4CA5-4E57-A796-0C0760A860BA}"/>
    <cellStyle name="Normal 10 2 2 3 3 2 2" xfId="27681" xr:uid="{42331CF2-9AA0-47D3-9CF3-D4BFCAFE8FCE}"/>
    <cellStyle name="Normal 10 2 2 3 3 2 2 2" xfId="29891" xr:uid="{35103DF2-7106-435D-B1DC-C085821648BF}"/>
    <cellStyle name="Normal 10 2 2 3 3 2 2 2 2" xfId="35054" xr:uid="{CD0C5DD8-6C66-473B-8FCD-0F6AE585EEFC}"/>
    <cellStyle name="Normal 10 2 2 3 3 2 2 3" xfId="32894" xr:uid="{24F1A76D-2199-4A3B-9E30-3C53F7E78731}"/>
    <cellStyle name="Normal 10 2 2 3 3 2 3" xfId="28432" xr:uid="{743E1CA0-30C5-45AA-94C4-BD57D1C77558}"/>
    <cellStyle name="Normal 10 2 2 3 3 2 3 2" xfId="33643" xr:uid="{3061E99A-4E7B-403D-9C2F-C26D85BED3AC}"/>
    <cellStyle name="Normal 10 2 2 3 3 2 4" xfId="31471" xr:uid="{D214E83E-4A1E-40C0-BEDC-1314C5EFDC61}"/>
    <cellStyle name="Normal 10 2 2 3 3 2 5" xfId="19158" xr:uid="{28D84C47-8FCC-4699-9A54-9EDF9DF70E3D}"/>
    <cellStyle name="Normal 10 2 2 3 3 2 6" xfId="39831" xr:uid="{01733FF0-0BFE-480A-935C-CF094E5B9514}"/>
    <cellStyle name="Normal 10 2 2 3 3 3" xfId="27680" xr:uid="{CD43C88D-261C-42BA-B5F4-1C50298CAC63}"/>
    <cellStyle name="Normal 10 2 2 3 3 3 2" xfId="29890" xr:uid="{E9F98D95-F7C6-4D33-9BCD-F2B61A3C49BA}"/>
    <cellStyle name="Normal 10 2 2 3 3 3 2 2" xfId="35053" xr:uid="{58C52F2C-B3A9-49BF-89D5-D24C2AE00DFE}"/>
    <cellStyle name="Normal 10 2 2 3 3 3 3" xfId="32893" xr:uid="{695F95BB-45E9-4DEB-8616-0704AF66BFAD}"/>
    <cellStyle name="Normal 10 2 2 3 3 4" xfId="28431" xr:uid="{ACB1FE3B-2ADD-4CDB-9D50-7210C46A982B}"/>
    <cellStyle name="Normal 10 2 2 3 3 4 2" xfId="33642" xr:uid="{A0399A4C-E0F6-48C4-80A4-BF6CA4C39510}"/>
    <cellStyle name="Normal 10 2 2 3 3 5" xfId="31470" xr:uid="{7627ADDD-40C2-470A-A568-D5471AB8BD26}"/>
    <cellStyle name="Normal 10 2 2 3 3 6" xfId="19157" xr:uid="{4944A479-B1EF-4E2A-A69E-8493B5180FDC}"/>
    <cellStyle name="Normal 10 2 2 3 3 7" xfId="39830" xr:uid="{32EE9937-4384-4D2D-9DF2-4D798BC9A629}"/>
    <cellStyle name="Normal 10 2 2 3 4" xfId="5054" xr:uid="{B07BA2D6-619D-4389-9E99-1B4AE8B388D2}"/>
    <cellStyle name="Normal 10 2 2 3 4 2" xfId="27682" xr:uid="{F223FADE-5CDA-4449-B80E-D6B13BE5A624}"/>
    <cellStyle name="Normal 10 2 2 3 4 2 2" xfId="29892" xr:uid="{DE545A7D-C349-4E07-8AC0-A38F4DC7D577}"/>
    <cellStyle name="Normal 10 2 2 3 4 2 2 2" xfId="35055" xr:uid="{3D1ED0E8-FD5F-44D8-9680-9C71B21BA58B}"/>
    <cellStyle name="Normal 10 2 2 3 4 2 3" xfId="32895" xr:uid="{1CFFF3E4-AED8-4B0D-B926-C756E3947E6E}"/>
    <cellStyle name="Normal 10 2 2 3 4 3" xfId="28433" xr:uid="{4920ABBE-964D-4144-BD98-8DCC047224E7}"/>
    <cellStyle name="Normal 10 2 2 3 4 3 2" xfId="33644" xr:uid="{C5BA34A6-96C2-4502-B389-25A4DB51B655}"/>
    <cellStyle name="Normal 10 2 2 3 4 4" xfId="31472" xr:uid="{9E79804A-C7A1-49CA-A0D4-117FE583C47E}"/>
    <cellStyle name="Normal 10 2 2 3 4 5" xfId="19159" xr:uid="{C5945662-AB66-4294-AF20-D28F1EEF341B}"/>
    <cellStyle name="Normal 10 2 2 3 4 6" xfId="39832" xr:uid="{07206C31-1BFF-4D76-A394-3633F4E8CC96}"/>
    <cellStyle name="Normal 10 2 2 3 5" xfId="27677" xr:uid="{47005685-3FFD-4010-A252-143A7963681D}"/>
    <cellStyle name="Normal 10 2 2 3 5 2" xfId="29887" xr:uid="{5EFC26A1-CBFC-463D-9224-EE6770257178}"/>
    <cellStyle name="Normal 10 2 2 3 5 2 2" xfId="35050" xr:uid="{4EAFFAF7-ACF7-40CC-8B29-ED1857A7AF9F}"/>
    <cellStyle name="Normal 10 2 2 3 5 3" xfId="32890" xr:uid="{F998C7EC-5CCB-4828-80AB-C59E3FB45B75}"/>
    <cellStyle name="Normal 10 2 2 3 6" xfId="28428" xr:uid="{EF049973-CF33-4F0A-96FB-504BADAC129A}"/>
    <cellStyle name="Normal 10 2 2 3 6 2" xfId="33639" xr:uid="{3BE5674B-347B-4676-86E7-F42741C7A8A0}"/>
    <cellStyle name="Normal 10 2 2 3 7" xfId="31467" xr:uid="{42719BC9-C342-4408-8316-70C1FDDA4FE5}"/>
    <cellStyle name="Normal 10 2 2 3 8" xfId="19154" xr:uid="{964E6044-A134-4234-AA07-5336F11D8766}"/>
    <cellStyle name="Normal 10 2 2 3 9" xfId="39827" xr:uid="{93BCFBBB-8E23-40B4-906C-75BCEF93B605}"/>
    <cellStyle name="Normal 10 2 2 4" xfId="5055" xr:uid="{25D43BCA-6DD2-44DB-9710-B940B5A1A8E6}"/>
    <cellStyle name="Normal 10 2 2 4 2" xfId="5056" xr:uid="{2F1626CC-7C78-436C-BBB6-54EDB0506951}"/>
    <cellStyle name="Normal 10 2 2 4 2 2" xfId="27684" xr:uid="{0B6BCF9E-4750-4C77-A7FF-B9467725885B}"/>
    <cellStyle name="Normal 10 2 2 4 2 2 2" xfId="29894" xr:uid="{AD28A47D-28A7-4151-BC5F-AA84BFF1F073}"/>
    <cellStyle name="Normal 10 2 2 4 2 2 2 2" xfId="35057" xr:uid="{84386EBB-4891-4CBB-AFFB-187B38FEEAA8}"/>
    <cellStyle name="Normal 10 2 2 4 2 2 3" xfId="32897" xr:uid="{CA5689D1-0412-4B2F-BB1F-F4769E79BDA3}"/>
    <cellStyle name="Normal 10 2 2 4 2 3" xfId="28435" xr:uid="{89C9B8E2-7AAA-4D6A-B292-A6932A8D50FE}"/>
    <cellStyle name="Normal 10 2 2 4 2 3 2" xfId="33646" xr:uid="{080BBB21-5D6D-4EA2-A662-2F24DAF6B5E8}"/>
    <cellStyle name="Normal 10 2 2 4 2 4" xfId="31474" xr:uid="{F21C41D1-C0AE-42F3-AADA-01A57A1B174C}"/>
    <cellStyle name="Normal 10 2 2 4 2 5" xfId="19161" xr:uid="{20CF643C-E565-4A31-A9AA-AF44364E8832}"/>
    <cellStyle name="Normal 10 2 2 4 2 6" xfId="39834" xr:uid="{FEBBACA3-B773-4DCA-A786-B3A528BA98AA}"/>
    <cellStyle name="Normal 10 2 2 4 3" xfId="27683" xr:uid="{DB239EE9-F5F1-450E-BEFE-02DA38175C57}"/>
    <cellStyle name="Normal 10 2 2 4 3 2" xfId="29893" xr:uid="{804EFFD1-A230-4B44-B2C1-83F63D1D6B97}"/>
    <cellStyle name="Normal 10 2 2 4 3 2 2" xfId="35056" xr:uid="{0FD86289-C124-4484-8FB7-6613024CB6FF}"/>
    <cellStyle name="Normal 10 2 2 4 3 3" xfId="32896" xr:uid="{754AB261-DC94-4A14-AB53-3478758E97CA}"/>
    <cellStyle name="Normal 10 2 2 4 4" xfId="28434" xr:uid="{A95BFABA-6D1C-4290-BEF3-C1DBAB8BFB50}"/>
    <cellStyle name="Normal 10 2 2 4 4 2" xfId="33645" xr:uid="{470FE909-26EA-4350-BFAC-5562C3CCC37F}"/>
    <cellStyle name="Normal 10 2 2 4 5" xfId="31473" xr:uid="{2BB84679-7B38-48D0-9B9E-E482651E60C8}"/>
    <cellStyle name="Normal 10 2 2 4 6" xfId="19160" xr:uid="{51B81EA5-2DB8-4405-90BF-4315E46F0380}"/>
    <cellStyle name="Normal 10 2 2 4 7" xfId="39833" xr:uid="{6FC61E72-1B5B-4837-B67F-6DF451B38154}"/>
    <cellStyle name="Normal 10 2 2 5" xfId="5057" xr:uid="{275F34E8-451F-480F-B006-8F6DE58EB582}"/>
    <cellStyle name="Normal 10 2 2 5 2" xfId="5058" xr:uid="{9F4F831A-90D4-4F71-8D3E-52966B1183BF}"/>
    <cellStyle name="Normal 10 2 2 5 2 2" xfId="27686" xr:uid="{CB761620-CFBF-4DD3-8E76-DFD54C5E4DDB}"/>
    <cellStyle name="Normal 10 2 2 5 2 2 2" xfId="29896" xr:uid="{30225F79-1871-41A6-B718-A9CB00475437}"/>
    <cellStyle name="Normal 10 2 2 5 2 2 2 2" xfId="35059" xr:uid="{44882174-4958-4F0F-BA58-89049FE90069}"/>
    <cellStyle name="Normal 10 2 2 5 2 2 3" xfId="32899" xr:uid="{3E8C1106-7C33-471D-BFEC-6BE0AF22015E}"/>
    <cellStyle name="Normal 10 2 2 5 2 3" xfId="28437" xr:uid="{4F6B9885-C7B5-4A31-911D-136835C9C40D}"/>
    <cellStyle name="Normal 10 2 2 5 2 3 2" xfId="33648" xr:uid="{0CB10609-90F0-42AE-B6DC-73A5078F7409}"/>
    <cellStyle name="Normal 10 2 2 5 2 4" xfId="31476" xr:uid="{415A4B14-68C0-4F01-9CF1-F73565CABEC6}"/>
    <cellStyle name="Normal 10 2 2 5 2 5" xfId="19163" xr:uid="{A84DF7D5-3C16-432A-BB0B-E497499EDB2E}"/>
    <cellStyle name="Normal 10 2 2 5 2 6" xfId="39836" xr:uid="{2C1DA34B-793A-4BAA-9F6D-D1150A936FDB}"/>
    <cellStyle name="Normal 10 2 2 5 3" xfId="27685" xr:uid="{2746F6F9-BF91-4352-980C-2A4A996CBB28}"/>
    <cellStyle name="Normal 10 2 2 5 3 2" xfId="29895" xr:uid="{0232E77F-6115-4BC5-81DD-8263A7B58B51}"/>
    <cellStyle name="Normal 10 2 2 5 3 2 2" xfId="35058" xr:uid="{45A606A5-F6F3-46BB-A338-28A869927542}"/>
    <cellStyle name="Normal 10 2 2 5 3 3" xfId="32898" xr:uid="{88A4F342-5EE1-4A27-891B-3503EB1488AB}"/>
    <cellStyle name="Normal 10 2 2 5 4" xfId="28436" xr:uid="{58FE39A4-5B76-4875-8A96-B25E7E531E99}"/>
    <cellStyle name="Normal 10 2 2 5 4 2" xfId="33647" xr:uid="{6582947C-34AD-4B75-8AA8-030411DEA22D}"/>
    <cellStyle name="Normal 10 2 2 5 5" xfId="31475" xr:uid="{33CF376B-EA7E-4A57-9603-2D38F9F762C6}"/>
    <cellStyle name="Normal 10 2 2 5 6" xfId="19162" xr:uid="{E9C7D603-B5CB-4087-9B52-3E52BD1095C9}"/>
    <cellStyle name="Normal 10 2 2 5 7" xfId="39835" xr:uid="{50997234-E1DF-46CD-A1F1-8844DA2A3CBF}"/>
    <cellStyle name="Normal 10 2 2 6" xfId="5059" xr:uid="{542A9060-9019-4320-A534-FB7F570C162A}"/>
    <cellStyle name="Normal 10 2 2 6 2" xfId="27687" xr:uid="{6E1DF740-6DC8-41FA-99CB-EDED1E487B6C}"/>
    <cellStyle name="Normal 10 2 2 6 2 2" xfId="29897" xr:uid="{8402C8E4-1305-46FA-8C35-1A158378D43E}"/>
    <cellStyle name="Normal 10 2 2 6 2 2 2" xfId="35060" xr:uid="{3926630B-2AB0-4A4C-9355-7A1DA87C5FF8}"/>
    <cellStyle name="Normal 10 2 2 6 2 3" xfId="32900" xr:uid="{FFBBA9D2-73B7-40E0-99DD-732B21801F36}"/>
    <cellStyle name="Normal 10 2 2 6 3" xfId="28438" xr:uid="{0AFA486D-046B-4EEE-A2F2-424C62F20D82}"/>
    <cellStyle name="Normal 10 2 2 6 3 2" xfId="33649" xr:uid="{1B69A137-A792-43D0-A5EB-98559DC4C457}"/>
    <cellStyle name="Normal 10 2 2 6 4" xfId="31477" xr:uid="{C8725F4F-5828-4DE5-937F-72F4F6BD49F8}"/>
    <cellStyle name="Normal 10 2 2 6 5" xfId="19164" xr:uid="{572ACEC1-D034-4758-89DF-DEAA0C60F43E}"/>
    <cellStyle name="Normal 10 2 2 6 6" xfId="39837" xr:uid="{0DD451E8-305A-41D6-AC44-341B4E936CE4}"/>
    <cellStyle name="Normal 10 2 2 7" xfId="27676" xr:uid="{1C08347E-6C8A-4164-A040-082B5295EFC5}"/>
    <cellStyle name="Normal 10 2 2 7 2" xfId="29886" xr:uid="{961758A1-599B-4E3E-9042-762C4CB54A52}"/>
    <cellStyle name="Normal 10 2 2 7 2 2" xfId="35049" xr:uid="{8D081A01-1714-4C46-BEAF-CF035F401EA1}"/>
    <cellStyle name="Normal 10 2 2 7 3" xfId="32889" xr:uid="{036A390A-5D29-42DF-B7D0-48D6C0F27779}"/>
    <cellStyle name="Normal 10 2 2 8" xfId="28427" xr:uid="{D4B82535-1B19-4F7A-BF2F-91DA5B063EE9}"/>
    <cellStyle name="Normal 10 2 2 8 2" xfId="33638" xr:uid="{915E17A8-5A74-4753-B7EE-1230B387A007}"/>
    <cellStyle name="Normal 10 2 2 9" xfId="31466" xr:uid="{7E44EFFF-D71E-46A7-B00A-8EFF0975E6A4}"/>
    <cellStyle name="Normal 10 2 3" xfId="5060" xr:uid="{E4F2DC1D-8592-4DBE-9546-51AF0E63272E}"/>
    <cellStyle name="Normal 10 2 3 10" xfId="39838" xr:uid="{A328C89D-3186-4733-828B-C48755593391}"/>
    <cellStyle name="Normal 10 2 3 2" xfId="5061" xr:uid="{4DCF4D40-ABE1-4068-8351-CE409748FDCD}"/>
    <cellStyle name="Normal 10 2 3 2 2" xfId="5062" xr:uid="{7F17B10D-12B0-4A96-84DC-756F1961CCE3}"/>
    <cellStyle name="Normal 10 2 3 2 2 2" xfId="5063" xr:uid="{1F22C2A8-6826-4CFE-99BA-A25D3397BBC1}"/>
    <cellStyle name="Normal 10 2 3 2 2 2 2" xfId="27691" xr:uid="{2B5E2187-12F5-49C6-A79D-AC0B8ED18610}"/>
    <cellStyle name="Normal 10 2 3 2 2 2 2 2" xfId="29901" xr:uid="{5A6CA127-AA95-47E0-981F-E0F4D00C364F}"/>
    <cellStyle name="Normal 10 2 3 2 2 2 2 2 2" xfId="35064" xr:uid="{A4255371-56A9-4A41-92EC-D40CA443DA12}"/>
    <cellStyle name="Normal 10 2 3 2 2 2 2 3" xfId="32904" xr:uid="{6AEA54D9-065F-4417-A626-5ACDC23EC974}"/>
    <cellStyle name="Normal 10 2 3 2 2 2 3" xfId="28442" xr:uid="{3DE5F419-91FA-4E04-B5C9-50BF9234F0DF}"/>
    <cellStyle name="Normal 10 2 3 2 2 2 3 2" xfId="33653" xr:uid="{58A0F703-9840-4C58-B378-3B4DA8CA2479}"/>
    <cellStyle name="Normal 10 2 3 2 2 2 4" xfId="31481" xr:uid="{64012D2E-8E64-457B-AE8D-8224727E5E74}"/>
    <cellStyle name="Normal 10 2 3 2 2 2 5" xfId="19168" xr:uid="{11122BEA-DE2B-4AB4-9629-67B598387B4F}"/>
    <cellStyle name="Normal 10 2 3 2 2 2 6" xfId="39841" xr:uid="{DF4BA907-11B6-458F-A9F8-1A647910F965}"/>
    <cellStyle name="Normal 10 2 3 2 2 3" xfId="27690" xr:uid="{7D951CCA-2D32-4D7E-B9A6-B44A30E52414}"/>
    <cellStyle name="Normal 10 2 3 2 2 3 2" xfId="29900" xr:uid="{7E87310F-4F91-4FC0-A74E-85A2A0C3242D}"/>
    <cellStyle name="Normal 10 2 3 2 2 3 2 2" xfId="35063" xr:uid="{68D080C2-08CF-4526-8648-71EF920AEC00}"/>
    <cellStyle name="Normal 10 2 3 2 2 3 3" xfId="32903" xr:uid="{2F489F85-E081-4465-BFD2-9C27271A46A4}"/>
    <cellStyle name="Normal 10 2 3 2 2 4" xfId="28441" xr:uid="{512F0424-2435-471D-969F-F167C9AC7B75}"/>
    <cellStyle name="Normal 10 2 3 2 2 4 2" xfId="33652" xr:uid="{1DD8F6A7-6EE6-4BF4-93B3-58C49FC7590E}"/>
    <cellStyle name="Normal 10 2 3 2 2 5" xfId="31480" xr:uid="{930B1022-5E6B-4469-A60D-81361066FAB1}"/>
    <cellStyle name="Normal 10 2 3 2 2 6" xfId="19167" xr:uid="{94DCF638-5779-4AC7-A39D-3F4CCAF5CD1A}"/>
    <cellStyle name="Normal 10 2 3 2 2 7" xfId="39840" xr:uid="{9865BFB1-9A76-4B0C-A2DD-F641A321DEEF}"/>
    <cellStyle name="Normal 10 2 3 2 3" xfId="5064" xr:uid="{46F213CF-FFD2-47EA-9B75-11A0F0A3A01A}"/>
    <cellStyle name="Normal 10 2 3 2 3 2" xfId="5065" xr:uid="{7C65307A-9C62-4B48-B686-3294C5A0E939}"/>
    <cellStyle name="Normal 10 2 3 2 3 2 2" xfId="27693" xr:uid="{BDEC3C42-8FE5-4C4C-A665-407797DB57FB}"/>
    <cellStyle name="Normal 10 2 3 2 3 2 2 2" xfId="29903" xr:uid="{3072DB76-56AB-43EA-9CD8-46EDFCDE963A}"/>
    <cellStyle name="Normal 10 2 3 2 3 2 2 2 2" xfId="35066" xr:uid="{D1550947-4E83-467D-93D2-F90EDDC6E24F}"/>
    <cellStyle name="Normal 10 2 3 2 3 2 2 3" xfId="32906" xr:uid="{F0A48EB0-D5F7-4E33-BF83-834602C94153}"/>
    <cellStyle name="Normal 10 2 3 2 3 2 3" xfId="28444" xr:uid="{F7A0EA89-0470-4C04-8E66-CF3BF4F75C19}"/>
    <cellStyle name="Normal 10 2 3 2 3 2 3 2" xfId="33655" xr:uid="{4117360F-3B70-4769-AFC5-8D5490186932}"/>
    <cellStyle name="Normal 10 2 3 2 3 2 4" xfId="31483" xr:uid="{2318F95C-88E8-4A8D-BC3C-66EC030005F8}"/>
    <cellStyle name="Normal 10 2 3 2 3 2 5" xfId="19170" xr:uid="{D51B5E8A-4001-4F3A-AF00-892C5FA402FA}"/>
    <cellStyle name="Normal 10 2 3 2 3 2 6" xfId="39843" xr:uid="{3F316BDC-4625-47FC-90B2-CA71578BE1C4}"/>
    <cellStyle name="Normal 10 2 3 2 3 3" xfId="27692" xr:uid="{89E4903C-BCB5-4B76-883C-F3BCB17309B9}"/>
    <cellStyle name="Normal 10 2 3 2 3 3 2" xfId="29902" xr:uid="{35CC6556-4722-4457-8343-DD77486BBE0C}"/>
    <cellStyle name="Normal 10 2 3 2 3 3 2 2" xfId="35065" xr:uid="{23DE32B1-C935-4E56-8136-4586603F02B1}"/>
    <cellStyle name="Normal 10 2 3 2 3 3 3" xfId="32905" xr:uid="{FBE1BC12-003E-4CE7-B93E-66937899E60E}"/>
    <cellStyle name="Normal 10 2 3 2 3 4" xfId="28443" xr:uid="{3E4E465F-C127-4A41-8457-10BC38FBFEEC}"/>
    <cellStyle name="Normal 10 2 3 2 3 4 2" xfId="33654" xr:uid="{46EA29C9-DE5F-4DDE-B3DC-B408786F8E63}"/>
    <cellStyle name="Normal 10 2 3 2 3 5" xfId="31482" xr:uid="{1F7C9BEA-86E0-496D-AC37-B183EBE54DA1}"/>
    <cellStyle name="Normal 10 2 3 2 3 6" xfId="19169" xr:uid="{FF9D0069-FFC3-42BA-913D-FBB31910D71C}"/>
    <cellStyle name="Normal 10 2 3 2 3 7" xfId="39842" xr:uid="{AB85B33E-0EBD-45BC-BA07-38D7FF0EEBB0}"/>
    <cellStyle name="Normal 10 2 3 2 4" xfId="5066" xr:uid="{33B95DF8-8619-43F1-86E1-BE6D664A4CDB}"/>
    <cellStyle name="Normal 10 2 3 2 4 2" xfId="27694" xr:uid="{E6CCD795-383D-4698-88CE-E5B692F1C61F}"/>
    <cellStyle name="Normal 10 2 3 2 4 2 2" xfId="29904" xr:uid="{DDACA90B-3017-4D63-AD0D-9470F7A21FA4}"/>
    <cellStyle name="Normal 10 2 3 2 4 2 2 2" xfId="35067" xr:uid="{71EAD0E4-58AB-4CA9-B600-05AB53F08FD2}"/>
    <cellStyle name="Normal 10 2 3 2 4 2 3" xfId="32907" xr:uid="{854922AA-5191-4DDB-AF34-F2996CCC46CC}"/>
    <cellStyle name="Normal 10 2 3 2 4 3" xfId="28445" xr:uid="{840A26F0-80DF-472D-8B36-E8F5313965A5}"/>
    <cellStyle name="Normal 10 2 3 2 4 3 2" xfId="33656" xr:uid="{B27ED8A0-316F-4482-9959-FF68F60B4426}"/>
    <cellStyle name="Normal 10 2 3 2 4 4" xfId="31484" xr:uid="{F1FA342D-CA02-4EBC-A22C-5EFC15D8AA4F}"/>
    <cellStyle name="Normal 10 2 3 2 4 5" xfId="19171" xr:uid="{C610E444-959C-48A2-AD73-6FCE5E5EBB3E}"/>
    <cellStyle name="Normal 10 2 3 2 4 6" xfId="39844" xr:uid="{83F94D27-E4E7-4F79-A9F7-794DF2EE84AE}"/>
    <cellStyle name="Normal 10 2 3 2 5" xfId="27689" xr:uid="{EBD5F15A-9178-44E3-8C22-B5D8CD9F3DB6}"/>
    <cellStyle name="Normal 10 2 3 2 5 2" xfId="29899" xr:uid="{F1CF9B47-D2B5-41CE-852D-EF2C44F21F01}"/>
    <cellStyle name="Normal 10 2 3 2 5 2 2" xfId="35062" xr:uid="{944D9CA1-167C-473D-A8B6-AC005C73DFD5}"/>
    <cellStyle name="Normal 10 2 3 2 5 3" xfId="32902" xr:uid="{24CA96EF-6725-4381-B6F2-3FB752132EF4}"/>
    <cellStyle name="Normal 10 2 3 2 6" xfId="28440" xr:uid="{E92DB54D-303D-43B4-BCD2-B2A4EA8835F8}"/>
    <cellStyle name="Normal 10 2 3 2 6 2" xfId="33651" xr:uid="{B228236B-DD3E-42F2-BC38-D6A1DA2556A3}"/>
    <cellStyle name="Normal 10 2 3 2 7" xfId="31479" xr:uid="{CD20FC29-37AC-4B44-9DD7-47471F3D864D}"/>
    <cellStyle name="Normal 10 2 3 2 8" xfId="19166" xr:uid="{C86EB098-7072-4AF1-BDB8-19DE08127856}"/>
    <cellStyle name="Normal 10 2 3 2 9" xfId="39839" xr:uid="{7C0A5B99-A3A2-4AB2-BDA9-CAE9740BE7F2}"/>
    <cellStyle name="Normal 10 2 3 3" xfId="5067" xr:uid="{7C6AEB31-5471-4B01-89CC-9749DF91DA77}"/>
    <cellStyle name="Normal 10 2 3 3 2" xfId="5068" xr:uid="{852F09CE-51B5-4444-87F8-26EA935DD93B}"/>
    <cellStyle name="Normal 10 2 3 3 2 2" xfId="27696" xr:uid="{6F2A30C2-B1DE-4D2B-8603-1874C881139B}"/>
    <cellStyle name="Normal 10 2 3 3 2 2 2" xfId="29906" xr:uid="{1A41FEF8-DDBA-44E9-8524-88B2EBA44C1E}"/>
    <cellStyle name="Normal 10 2 3 3 2 2 2 2" xfId="35069" xr:uid="{B9EA7B66-C876-49FD-B7F0-F03B0F7A1630}"/>
    <cellStyle name="Normal 10 2 3 3 2 2 3" xfId="32909" xr:uid="{7244F431-D4AD-4DE9-A60D-8BB92EF241AA}"/>
    <cellStyle name="Normal 10 2 3 3 2 3" xfId="28447" xr:uid="{F7A11323-4466-4B58-B4CF-137A467F0428}"/>
    <cellStyle name="Normal 10 2 3 3 2 3 2" xfId="33658" xr:uid="{FABF3C50-F847-481B-B41E-08B9E0C27808}"/>
    <cellStyle name="Normal 10 2 3 3 2 4" xfId="31486" xr:uid="{F064A537-225E-43A7-AFB2-FC9B7A029715}"/>
    <cellStyle name="Normal 10 2 3 3 2 5" xfId="19173" xr:uid="{E6578AEF-F48D-44C0-AF68-9B714055A253}"/>
    <cellStyle name="Normal 10 2 3 3 2 6" xfId="39846" xr:uid="{84307ED3-E23C-4A02-84EF-58D46B98EE28}"/>
    <cellStyle name="Normal 10 2 3 3 3" xfId="27695" xr:uid="{70FB2677-59D1-4152-8098-98CC42FB1089}"/>
    <cellStyle name="Normal 10 2 3 3 3 2" xfId="29905" xr:uid="{50A64112-29F1-44B4-9FE0-2CD4C0AD021F}"/>
    <cellStyle name="Normal 10 2 3 3 3 2 2" xfId="35068" xr:uid="{FE3AE4F7-7AA7-4CCE-A577-A3CD735D7C1B}"/>
    <cellStyle name="Normal 10 2 3 3 3 3" xfId="32908" xr:uid="{AFCDAA97-5692-4FBB-B2AF-AFB94D93FB5A}"/>
    <cellStyle name="Normal 10 2 3 3 4" xfId="28446" xr:uid="{9FA7380D-E388-4DCE-953E-3E591B009143}"/>
    <cellStyle name="Normal 10 2 3 3 4 2" xfId="33657" xr:uid="{E7F23C83-DB56-4947-AC58-0E81AC795D74}"/>
    <cellStyle name="Normal 10 2 3 3 5" xfId="31485" xr:uid="{46493B97-CD31-4311-BF97-1030DE322211}"/>
    <cellStyle name="Normal 10 2 3 3 6" xfId="19172" xr:uid="{252681BF-838E-4246-B8AF-9DACD7899448}"/>
    <cellStyle name="Normal 10 2 3 3 7" xfId="39845" xr:uid="{D0CE107B-0039-40AF-BA76-D4BE518F62BD}"/>
    <cellStyle name="Normal 10 2 3 4" xfId="5069" xr:uid="{7763F548-46CC-4993-AF1B-A1DC1BBA192B}"/>
    <cellStyle name="Normal 10 2 3 4 2" xfId="5070" xr:uid="{F873EF60-FF76-457E-8735-1F01D0608C92}"/>
    <cellStyle name="Normal 10 2 3 4 2 2" xfId="27698" xr:uid="{23DC52CB-962E-4C4E-AD23-7D75CBA65920}"/>
    <cellStyle name="Normal 10 2 3 4 2 2 2" xfId="29908" xr:uid="{F917CE99-51C1-44B6-9B27-6A32176E5D8A}"/>
    <cellStyle name="Normal 10 2 3 4 2 2 2 2" xfId="35071" xr:uid="{98339796-81DA-4E72-9657-7DC77E4CFF20}"/>
    <cellStyle name="Normal 10 2 3 4 2 2 3" xfId="32911" xr:uid="{78825662-13CF-4788-ABE4-C917A3544F2D}"/>
    <cellStyle name="Normal 10 2 3 4 2 3" xfId="28449" xr:uid="{807C4087-01CF-4AF3-9741-21D0264D50B6}"/>
    <cellStyle name="Normal 10 2 3 4 2 3 2" xfId="33660" xr:uid="{59AE9F9F-9D9F-4601-A07D-25FB7F6CA3D9}"/>
    <cellStyle name="Normal 10 2 3 4 2 4" xfId="31488" xr:uid="{3B66E10E-E0B8-4F6F-97AC-7D77CA8BDF7B}"/>
    <cellStyle name="Normal 10 2 3 4 2 5" xfId="19175" xr:uid="{489DEE7F-B9B2-4CB2-BEF5-12D5ACC3D34D}"/>
    <cellStyle name="Normal 10 2 3 4 2 6" xfId="39848" xr:uid="{4B829A70-76AD-470F-B2CE-C9DA7773D9B5}"/>
    <cellStyle name="Normal 10 2 3 4 3" xfId="27697" xr:uid="{207DBA42-12EE-466C-8359-93C92E5A78C7}"/>
    <cellStyle name="Normal 10 2 3 4 3 2" xfId="29907" xr:uid="{3BCEA362-1E4C-49EA-8BA4-21C557AA7B0B}"/>
    <cellStyle name="Normal 10 2 3 4 3 2 2" xfId="35070" xr:uid="{E3DB16B7-6E04-4965-944A-9786148BC9A0}"/>
    <cellStyle name="Normal 10 2 3 4 3 3" xfId="32910" xr:uid="{277DFD4F-280A-480E-8164-4A05D97A46D3}"/>
    <cellStyle name="Normal 10 2 3 4 4" xfId="28448" xr:uid="{40C12BD7-48F0-4E79-8112-07EC905AC44A}"/>
    <cellStyle name="Normal 10 2 3 4 4 2" xfId="33659" xr:uid="{167F4823-A425-4545-A1AB-FFD9D140C03E}"/>
    <cellStyle name="Normal 10 2 3 4 5" xfId="31487" xr:uid="{66CA6F10-7DDE-45F2-84CB-5D2EC0E5BA0B}"/>
    <cellStyle name="Normal 10 2 3 4 6" xfId="19174" xr:uid="{D456C577-8F18-4C9D-A6DD-75FE1E3C3AE5}"/>
    <cellStyle name="Normal 10 2 3 4 7" xfId="39847" xr:uid="{686125D4-F267-404C-8193-D95F1DC85624}"/>
    <cellStyle name="Normal 10 2 3 5" xfId="5071" xr:uid="{45BDEFFB-93D8-46A9-B5AA-904D69314D41}"/>
    <cellStyle name="Normal 10 2 3 5 2" xfId="27699" xr:uid="{4CD4E05E-4888-48C6-8108-D41E40DA0D20}"/>
    <cellStyle name="Normal 10 2 3 5 2 2" xfId="29909" xr:uid="{71AE8049-C7D7-4560-B5EF-56EB48C8ACBA}"/>
    <cellStyle name="Normal 10 2 3 5 2 2 2" xfId="35072" xr:uid="{28031510-6601-4C7C-BD2F-2E41681863D7}"/>
    <cellStyle name="Normal 10 2 3 5 2 3" xfId="32912" xr:uid="{48D38691-2B3D-4639-B9C8-79B21AD5E73D}"/>
    <cellStyle name="Normal 10 2 3 5 3" xfId="28450" xr:uid="{B5869E1D-499A-49C6-BC74-9071F0E7AA75}"/>
    <cellStyle name="Normal 10 2 3 5 3 2" xfId="33661" xr:uid="{097FD521-DDDA-4042-9D80-F941FAA79FAD}"/>
    <cellStyle name="Normal 10 2 3 5 4" xfId="31489" xr:uid="{3EE2B7A8-DB2A-4951-9A6E-C60BE7C34350}"/>
    <cellStyle name="Normal 10 2 3 5 5" xfId="19176" xr:uid="{E2E0AAB2-CF91-4963-AAAB-AC224D530C28}"/>
    <cellStyle name="Normal 10 2 3 5 6" xfId="39849" xr:uid="{1A475892-2FD8-4986-A648-68A69338C38A}"/>
    <cellStyle name="Normal 10 2 3 6" xfId="27688" xr:uid="{2F458382-03EA-4A20-8E36-6EA60C6E2C38}"/>
    <cellStyle name="Normal 10 2 3 6 2" xfId="29898" xr:uid="{3B49D99B-E21E-4EAA-940D-ED4F391013AD}"/>
    <cellStyle name="Normal 10 2 3 6 2 2" xfId="35061" xr:uid="{14674BAF-A598-43B6-AA2A-D9299C6CDA2F}"/>
    <cellStyle name="Normal 10 2 3 6 3" xfId="32901" xr:uid="{2A67E7A2-2979-41B4-B8DF-735E99E51A14}"/>
    <cellStyle name="Normal 10 2 3 7" xfId="28439" xr:uid="{19D0A087-88D2-4E5E-8CA4-A2CF6D932201}"/>
    <cellStyle name="Normal 10 2 3 7 2" xfId="33650" xr:uid="{B96E2CA2-774E-44A1-AC98-AF0C0A726FD0}"/>
    <cellStyle name="Normal 10 2 3 8" xfId="31478" xr:uid="{B46B295D-822B-43E5-BF18-AFE2BFE96407}"/>
    <cellStyle name="Normal 10 2 3 9" xfId="19165" xr:uid="{8F87C050-82F0-40A4-ABDA-B55FDA67BF88}"/>
    <cellStyle name="Normal 10 2 4" xfId="1830" xr:uid="{90FAC8CE-5DA6-470B-80BE-1A6F7243A8D3}"/>
    <cellStyle name="Normal 10 2 4 2" xfId="36641" xr:uid="{7B113197-BBF3-4F8B-8D35-CF33F563BDCD}"/>
    <cellStyle name="Normal 10 2 5" xfId="5072" xr:uid="{B0F8DB47-43D9-43A1-A930-70CDB9C04038}"/>
    <cellStyle name="Normal 10 2 5 10" xfId="39850" xr:uid="{4F8ACE72-AE7D-46FE-9BA7-11855917C200}"/>
    <cellStyle name="Normal 10 2 5 2" xfId="5073" xr:uid="{79890CA7-96E0-42BC-ABBD-FBFDEB2EE1E7}"/>
    <cellStyle name="Normal 10 2 5 2 2" xfId="5074" xr:uid="{B33FA180-0862-4668-B878-EE7EDDA76E58}"/>
    <cellStyle name="Normal 10 2 5 2 2 2" xfId="5075" xr:uid="{857C2284-1451-423C-9507-FF0A7CE7BB7E}"/>
    <cellStyle name="Normal 10 2 5 2 2 2 2" xfId="27703" xr:uid="{434C45C1-5B3C-4F2D-A326-D6854C75E13B}"/>
    <cellStyle name="Normal 10 2 5 2 2 2 2 2" xfId="29913" xr:uid="{B8A98A48-C654-4DDF-AFF5-6BC49CCDC7E6}"/>
    <cellStyle name="Normal 10 2 5 2 2 2 2 2 2" xfId="35076" xr:uid="{F9B2915A-FE1C-4317-9BC8-4B8B6340E4F3}"/>
    <cellStyle name="Normal 10 2 5 2 2 2 2 3" xfId="32916" xr:uid="{08CFED3F-544A-4ADE-B0FF-6685D12F19B0}"/>
    <cellStyle name="Normal 10 2 5 2 2 2 3" xfId="28454" xr:uid="{D835ABA5-90E7-44B8-B836-87BA50AA2ECB}"/>
    <cellStyle name="Normal 10 2 5 2 2 2 3 2" xfId="33665" xr:uid="{9D9380C7-ED3A-4397-9E07-61F763F30462}"/>
    <cellStyle name="Normal 10 2 5 2 2 2 4" xfId="31493" xr:uid="{0C011F57-71DC-4C45-A5E6-D3F773C516CD}"/>
    <cellStyle name="Normal 10 2 5 2 2 2 5" xfId="19180" xr:uid="{BC68A3D0-0241-4136-AB8C-3A3802B96E47}"/>
    <cellStyle name="Normal 10 2 5 2 2 2 6" xfId="39853" xr:uid="{484EC699-1248-492A-8720-3002FC74BBE5}"/>
    <cellStyle name="Normal 10 2 5 2 2 3" xfId="27702" xr:uid="{20782418-A83F-44F5-9CA0-CFAFECED7317}"/>
    <cellStyle name="Normal 10 2 5 2 2 3 2" xfId="29912" xr:uid="{FE6E5EB3-DAC6-4060-8ED6-F61242A226A5}"/>
    <cellStyle name="Normal 10 2 5 2 2 3 2 2" xfId="35075" xr:uid="{2C49184B-F08A-41CD-B8EA-E4681FB63579}"/>
    <cellStyle name="Normal 10 2 5 2 2 3 3" xfId="32915" xr:uid="{233F8778-FC5A-4AE9-AE5E-798C6F751139}"/>
    <cellStyle name="Normal 10 2 5 2 2 4" xfId="28453" xr:uid="{57524727-CD69-48F3-A2FD-E746B848D76D}"/>
    <cellStyle name="Normal 10 2 5 2 2 4 2" xfId="33664" xr:uid="{A7120507-8B2D-46A1-BF3D-EA75432A689D}"/>
    <cellStyle name="Normal 10 2 5 2 2 5" xfId="31492" xr:uid="{189CA025-B620-4FB4-9E12-7A9EBBD2CFFF}"/>
    <cellStyle name="Normal 10 2 5 2 2 6" xfId="19179" xr:uid="{C90081EB-335D-47BD-A470-61691DD982B8}"/>
    <cellStyle name="Normal 10 2 5 2 2 7" xfId="39852" xr:uid="{59F1B783-71D1-4A57-8937-89C75EB61795}"/>
    <cellStyle name="Normal 10 2 5 2 3" xfId="5076" xr:uid="{7FDAA66F-8F46-47E2-BD9A-3DD64A04C59E}"/>
    <cellStyle name="Normal 10 2 5 2 3 2" xfId="5077" xr:uid="{6EED2DE6-5D74-41FD-BCC1-B68899C23CF3}"/>
    <cellStyle name="Normal 10 2 5 2 3 2 2" xfId="27705" xr:uid="{8F725D79-E5E6-4FBB-BE1F-B7B42A19F9EB}"/>
    <cellStyle name="Normal 10 2 5 2 3 2 2 2" xfId="29915" xr:uid="{AB791B9E-77A9-42C0-810D-AE2E5ECF5FB6}"/>
    <cellStyle name="Normal 10 2 5 2 3 2 2 2 2" xfId="35078" xr:uid="{971107AF-3B19-4E3D-815C-66E8DF8180BD}"/>
    <cellStyle name="Normal 10 2 5 2 3 2 2 3" xfId="32918" xr:uid="{4334556F-20E2-45DE-898B-2AA90B58B6E8}"/>
    <cellStyle name="Normal 10 2 5 2 3 2 3" xfId="28456" xr:uid="{328ABC21-A8EE-4085-8189-6A2D123594F5}"/>
    <cellStyle name="Normal 10 2 5 2 3 2 3 2" xfId="33667" xr:uid="{5475D26D-A584-40BF-BAD6-CE4A877EDE17}"/>
    <cellStyle name="Normal 10 2 5 2 3 2 4" xfId="31495" xr:uid="{03B289E7-9E6D-4854-A72C-F5C6C645EC45}"/>
    <cellStyle name="Normal 10 2 5 2 3 2 5" xfId="19182" xr:uid="{0A598DFF-53BB-48ED-AEB5-63E99AFB5224}"/>
    <cellStyle name="Normal 10 2 5 2 3 2 6" xfId="39855" xr:uid="{D4FDFD2A-91E8-4425-B571-9CCC776A0929}"/>
    <cellStyle name="Normal 10 2 5 2 3 3" xfId="27704" xr:uid="{67616EA0-1E22-4DC8-B7E1-F43C817D663C}"/>
    <cellStyle name="Normal 10 2 5 2 3 3 2" xfId="29914" xr:uid="{0537D8C4-875D-4BBC-A1AA-74D2E251560E}"/>
    <cellStyle name="Normal 10 2 5 2 3 3 2 2" xfId="35077" xr:uid="{78E58117-3895-477D-9718-6EEF6C82C337}"/>
    <cellStyle name="Normal 10 2 5 2 3 3 3" xfId="32917" xr:uid="{EAB40A7C-21B4-4989-8ED9-C63E9525F68B}"/>
    <cellStyle name="Normal 10 2 5 2 3 4" xfId="28455" xr:uid="{2BD92971-EB68-40F4-9479-3DD75855AD37}"/>
    <cellStyle name="Normal 10 2 5 2 3 4 2" xfId="33666" xr:uid="{51C76A92-81EB-419B-8B1C-7831616BDFA9}"/>
    <cellStyle name="Normal 10 2 5 2 3 5" xfId="31494" xr:uid="{56A3A84C-9693-4B8F-9138-73EB27D51AD2}"/>
    <cellStyle name="Normal 10 2 5 2 3 6" xfId="19181" xr:uid="{747A402B-7BE2-4D75-AE33-184FD6DA5119}"/>
    <cellStyle name="Normal 10 2 5 2 3 7" xfId="39854" xr:uid="{F95F465B-E54E-4CF8-BAA9-C821BD481109}"/>
    <cellStyle name="Normal 10 2 5 2 4" xfId="5078" xr:uid="{74BE77C7-DC72-41F7-937F-E40ACB5AB3AA}"/>
    <cellStyle name="Normal 10 2 5 2 4 2" xfId="27706" xr:uid="{DBCB7DC3-552E-4656-9DD2-DB7D183C0F98}"/>
    <cellStyle name="Normal 10 2 5 2 4 2 2" xfId="29916" xr:uid="{F3036852-257F-4485-93F3-195FC98A2A4F}"/>
    <cellStyle name="Normal 10 2 5 2 4 2 2 2" xfId="35079" xr:uid="{616AFB5C-84A3-48C7-BDCF-E0505189A93E}"/>
    <cellStyle name="Normal 10 2 5 2 4 2 3" xfId="32919" xr:uid="{52A83EB8-4C91-4C8F-9955-738811EF6DCA}"/>
    <cellStyle name="Normal 10 2 5 2 4 3" xfId="28457" xr:uid="{649AA1DA-04A6-4FB2-837C-FA93367FA826}"/>
    <cellStyle name="Normal 10 2 5 2 4 3 2" xfId="33668" xr:uid="{8613D88B-09F1-4DD7-9862-AEFB2206BA44}"/>
    <cellStyle name="Normal 10 2 5 2 4 4" xfId="31496" xr:uid="{A48595E6-E972-407A-8E23-C29B05C5940A}"/>
    <cellStyle name="Normal 10 2 5 2 4 5" xfId="19183" xr:uid="{CE2784B8-1C88-4D65-B6B2-7C93827D0C66}"/>
    <cellStyle name="Normal 10 2 5 2 4 6" xfId="39856" xr:uid="{2EBB2661-597E-4263-A541-61EFFB45E91F}"/>
    <cellStyle name="Normal 10 2 5 2 5" xfId="27701" xr:uid="{EA254880-5D53-4E35-A222-09E78BB8C9EA}"/>
    <cellStyle name="Normal 10 2 5 2 5 2" xfId="29911" xr:uid="{AFE56702-E91C-4C75-AA17-56D292686C12}"/>
    <cellStyle name="Normal 10 2 5 2 5 2 2" xfId="35074" xr:uid="{B0B0BC31-C595-4524-9D57-126D78151A27}"/>
    <cellStyle name="Normal 10 2 5 2 5 3" xfId="32914" xr:uid="{AB1159DF-9110-4BB5-BDF3-D3342AAED20E}"/>
    <cellStyle name="Normal 10 2 5 2 6" xfId="28452" xr:uid="{66FB7157-F86A-4DBC-8BAC-77B0477477A3}"/>
    <cellStyle name="Normal 10 2 5 2 6 2" xfId="33663" xr:uid="{A6D1452E-61DD-4A93-8C76-A4EC8571B70C}"/>
    <cellStyle name="Normal 10 2 5 2 7" xfId="31491" xr:uid="{76BD216C-2246-4C13-98F9-9393C494F77D}"/>
    <cellStyle name="Normal 10 2 5 2 8" xfId="19178" xr:uid="{BFC6E5D4-B0A9-4A89-91A3-D66CDA862A57}"/>
    <cellStyle name="Normal 10 2 5 2 9" xfId="39851" xr:uid="{CCD9D5A1-89C1-4419-8798-3CD80B2DD14D}"/>
    <cellStyle name="Normal 10 2 5 3" xfId="5079" xr:uid="{4BE5D950-15D5-4867-B953-4CE6AFA56D37}"/>
    <cellStyle name="Normal 10 2 5 3 2" xfId="5080" xr:uid="{F2C31459-8C59-47E9-8B3C-3FFAAC07ED89}"/>
    <cellStyle name="Normal 10 2 5 3 2 2" xfId="27708" xr:uid="{A61F1E43-2D57-4D2B-A092-7B42FF092CE7}"/>
    <cellStyle name="Normal 10 2 5 3 2 2 2" xfId="29918" xr:uid="{462588AE-C7E8-48DA-9D05-1C1577CFAF23}"/>
    <cellStyle name="Normal 10 2 5 3 2 2 2 2" xfId="35081" xr:uid="{5648EB4A-247E-41DD-9824-0F90713D10EE}"/>
    <cellStyle name="Normal 10 2 5 3 2 2 3" xfId="32921" xr:uid="{D7002662-AFA8-4BBE-802D-E082DE9D5889}"/>
    <cellStyle name="Normal 10 2 5 3 2 3" xfId="28459" xr:uid="{3DA8F69B-61CE-468C-85B4-E007D226634A}"/>
    <cellStyle name="Normal 10 2 5 3 2 3 2" xfId="33670" xr:uid="{680A289F-2B3D-447B-AD4E-EAADF9F9E4D9}"/>
    <cellStyle name="Normal 10 2 5 3 2 4" xfId="31498" xr:uid="{945499D7-12C1-468E-B8BC-07C9E94122E4}"/>
    <cellStyle name="Normal 10 2 5 3 2 5" xfId="19185" xr:uid="{BAD66D2B-0F99-4BBB-809E-120B79FD5C3E}"/>
    <cellStyle name="Normal 10 2 5 3 2 6" xfId="39858" xr:uid="{8DA69BBF-DCA2-4E27-959F-1B223586BA0D}"/>
    <cellStyle name="Normal 10 2 5 3 3" xfId="27707" xr:uid="{528F700F-F61C-4B88-B1B0-C2A447D3C5B3}"/>
    <cellStyle name="Normal 10 2 5 3 3 2" xfId="29917" xr:uid="{8B131946-1449-415B-8377-B2C040C16717}"/>
    <cellStyle name="Normal 10 2 5 3 3 2 2" xfId="35080" xr:uid="{7E2A29D5-F769-4E24-A1AB-D0C0446723BE}"/>
    <cellStyle name="Normal 10 2 5 3 3 3" xfId="32920" xr:uid="{7D743757-9A48-40F8-A7B9-955616B82C79}"/>
    <cellStyle name="Normal 10 2 5 3 4" xfId="28458" xr:uid="{C14FDD28-F82F-4E53-8780-E420AAC58F4A}"/>
    <cellStyle name="Normal 10 2 5 3 4 2" xfId="33669" xr:uid="{338FB8B2-EA11-4D28-BFBB-5923D4E44644}"/>
    <cellStyle name="Normal 10 2 5 3 5" xfId="31497" xr:uid="{D363B0D8-F513-433E-A86E-B6380C6EE3C9}"/>
    <cellStyle name="Normal 10 2 5 3 6" xfId="19184" xr:uid="{F57E2499-0A06-475A-8B33-627E04A65FC4}"/>
    <cellStyle name="Normal 10 2 5 3 7" xfId="39857" xr:uid="{B3A4EC7E-8D3A-414C-A0F1-279C547FE86E}"/>
    <cellStyle name="Normal 10 2 5 4" xfId="5081" xr:uid="{1F83822A-6C75-4C28-8DA3-C913155856E5}"/>
    <cellStyle name="Normal 10 2 5 4 2" xfId="5082" xr:uid="{026C73E6-78F8-4CE6-B41A-D8B0628CA4EE}"/>
    <cellStyle name="Normal 10 2 5 4 2 2" xfId="27710" xr:uid="{7C9C448B-98BD-484C-9327-1846C9354BCF}"/>
    <cellStyle name="Normal 10 2 5 4 2 2 2" xfId="29920" xr:uid="{B89A7BFB-B86A-4BC5-B5E2-A0BD764294CD}"/>
    <cellStyle name="Normal 10 2 5 4 2 2 2 2" xfId="35083" xr:uid="{654E2D1B-2A00-4E25-925D-E55EEA20FF97}"/>
    <cellStyle name="Normal 10 2 5 4 2 2 3" xfId="32923" xr:uid="{5D7B9678-2E98-4BDC-81C7-E3D3802AEBD2}"/>
    <cellStyle name="Normal 10 2 5 4 2 3" xfId="28461" xr:uid="{E96266BC-C3EB-4EA6-924C-C2FC3B6F067E}"/>
    <cellStyle name="Normal 10 2 5 4 2 3 2" xfId="33672" xr:uid="{4BAE0305-4BE4-4BD9-953D-8F36BDC9C5F2}"/>
    <cellStyle name="Normal 10 2 5 4 2 4" xfId="31500" xr:uid="{03F4D09D-8109-4B57-95FF-DBD6ED5E398C}"/>
    <cellStyle name="Normal 10 2 5 4 2 5" xfId="19187" xr:uid="{B8AEF0B0-0771-4816-AE0E-CFE8CC61E0EF}"/>
    <cellStyle name="Normal 10 2 5 4 2 6" xfId="39860" xr:uid="{651E3ABF-C1AA-40E8-97CC-B0FA6963F4F4}"/>
    <cellStyle name="Normal 10 2 5 4 3" xfId="27709" xr:uid="{FE1A5A25-7274-4445-A895-34C535B89E88}"/>
    <cellStyle name="Normal 10 2 5 4 3 2" xfId="29919" xr:uid="{9BA54461-C28B-4038-BABC-02FEBC8BBDDB}"/>
    <cellStyle name="Normal 10 2 5 4 3 2 2" xfId="35082" xr:uid="{DC167764-3EE0-432B-93DF-D33369438923}"/>
    <cellStyle name="Normal 10 2 5 4 3 3" xfId="32922" xr:uid="{C1209AA6-C23B-46A2-9900-5EF09CBF855B}"/>
    <cellStyle name="Normal 10 2 5 4 4" xfId="28460" xr:uid="{8F34E4AE-620D-4B67-B626-25862C12F54C}"/>
    <cellStyle name="Normal 10 2 5 4 4 2" xfId="33671" xr:uid="{A065A790-76AC-465C-96A3-651A48EF4D52}"/>
    <cellStyle name="Normal 10 2 5 4 5" xfId="31499" xr:uid="{1DDBDE43-433F-4839-83C4-B2E8E9CE7C07}"/>
    <cellStyle name="Normal 10 2 5 4 6" xfId="19186" xr:uid="{5C1E4A01-ED8B-4B45-A931-002D01D4D5DB}"/>
    <cellStyle name="Normal 10 2 5 4 7" xfId="39859" xr:uid="{BCE63499-173A-44D6-81FF-1BA0C3074719}"/>
    <cellStyle name="Normal 10 2 5 5" xfId="5083" xr:uid="{540F9798-BA5A-4557-A61D-F7298A01021E}"/>
    <cellStyle name="Normal 10 2 5 5 2" xfId="27711" xr:uid="{43FE33E8-CFE6-4CC2-9CF1-C9AADC8CC0AE}"/>
    <cellStyle name="Normal 10 2 5 5 2 2" xfId="29921" xr:uid="{58E0CFD5-113D-48A2-A7FB-A07F4CFFC827}"/>
    <cellStyle name="Normal 10 2 5 5 2 2 2" xfId="35084" xr:uid="{DE6BF197-26C0-487E-B153-BA00839EE9A5}"/>
    <cellStyle name="Normal 10 2 5 5 2 3" xfId="32924" xr:uid="{44557BAE-C15B-4BB4-BD88-83D0EECE113B}"/>
    <cellStyle name="Normal 10 2 5 5 3" xfId="28462" xr:uid="{D6F51B21-248E-44D0-BB40-519C69EA687D}"/>
    <cellStyle name="Normal 10 2 5 5 3 2" xfId="33673" xr:uid="{C6D9560E-3EF2-480B-BC0F-FDFF96165B36}"/>
    <cellStyle name="Normal 10 2 5 5 4" xfId="31501" xr:uid="{15DC0B0C-64B8-4C3D-917F-C59ED095F0CC}"/>
    <cellStyle name="Normal 10 2 5 5 5" xfId="19188" xr:uid="{770824C1-6054-45E8-8302-A3DFCB2F9CA8}"/>
    <cellStyle name="Normal 10 2 5 5 6" xfId="39861" xr:uid="{63FAC66A-56B3-4DA8-AD44-397F66CFED33}"/>
    <cellStyle name="Normal 10 2 5 6" xfId="27700" xr:uid="{14B77BB8-5C2A-4AF5-8A81-4C015B708C2C}"/>
    <cellStyle name="Normal 10 2 5 6 2" xfId="29910" xr:uid="{9B4201AE-421F-471F-9527-DCCDC191424D}"/>
    <cellStyle name="Normal 10 2 5 6 2 2" xfId="35073" xr:uid="{BEB5B74C-87DD-4FBB-A103-E8E60628CE5C}"/>
    <cellStyle name="Normal 10 2 5 6 3" xfId="32913" xr:uid="{FFBE0E1A-C27D-4984-AB6C-9DB0D0BC17FC}"/>
    <cellStyle name="Normal 10 2 5 7" xfId="28451" xr:uid="{CC17A604-DC10-4EAF-8D84-CAC6F407897D}"/>
    <cellStyle name="Normal 10 2 5 7 2" xfId="33662" xr:uid="{9D8C61C8-9043-4E9E-952D-62E6343EB367}"/>
    <cellStyle name="Normal 10 2 5 8" xfId="31490" xr:uid="{867E4874-FF6F-4758-8B32-E5E195A81ED7}"/>
    <cellStyle name="Normal 10 2 5 9" xfId="19177" xr:uid="{54AB1B86-0BD3-4368-8BB5-F12497F0EC81}"/>
    <cellStyle name="Normal 10 2 6" xfId="5084" xr:uid="{AF27B2DD-8708-4DF7-BE68-FABC6BAAE6B1}"/>
    <cellStyle name="Normal 10 2 6 2" xfId="5085" xr:uid="{8B0513AE-9300-4544-872C-46343FD13D41}"/>
    <cellStyle name="Normal 10 2 6 2 2" xfId="5086" xr:uid="{A51C2DF5-DB8D-48FD-81F9-78FA7AD07DC9}"/>
    <cellStyle name="Normal 10 2 6 2 2 2" xfId="27714" xr:uid="{EDF70CEA-1135-4805-97A4-67214172FA09}"/>
    <cellStyle name="Normal 10 2 6 2 2 2 2" xfId="29924" xr:uid="{BF19E732-0F47-42DB-BF62-D701A5B1839F}"/>
    <cellStyle name="Normal 10 2 6 2 2 2 2 2" xfId="35087" xr:uid="{EB05C937-A4B9-4E43-B9EE-3B04A1FFA87F}"/>
    <cellStyle name="Normal 10 2 6 2 2 2 3" xfId="32927" xr:uid="{DEE65489-898D-4002-91DD-750A2934E9DA}"/>
    <cellStyle name="Normal 10 2 6 2 2 3" xfId="28465" xr:uid="{E5368A62-6F99-45F3-A1BB-C4821528D4BD}"/>
    <cellStyle name="Normal 10 2 6 2 2 3 2" xfId="33676" xr:uid="{8B495E16-91A2-45A8-AA49-17471CE74BD3}"/>
    <cellStyle name="Normal 10 2 6 2 2 4" xfId="31504" xr:uid="{EF794146-E551-4787-9BFD-105CBFCD3B29}"/>
    <cellStyle name="Normal 10 2 6 2 2 5" xfId="19191" xr:uid="{33120603-CE2E-456E-8C49-C0C0037DE1E3}"/>
    <cellStyle name="Normal 10 2 6 2 2 6" xfId="39864" xr:uid="{38AA67A9-F08A-43BF-913F-30E16FFD9EFF}"/>
    <cellStyle name="Normal 10 2 6 2 3" xfId="27713" xr:uid="{477787D2-89DA-49B9-BF53-68388B06F8CD}"/>
    <cellStyle name="Normal 10 2 6 2 3 2" xfId="29923" xr:uid="{35F60EDA-7133-45EF-AB96-424F767B062C}"/>
    <cellStyle name="Normal 10 2 6 2 3 2 2" xfId="35086" xr:uid="{207C16AD-85D6-430D-AF4C-6F14BCABD83C}"/>
    <cellStyle name="Normal 10 2 6 2 3 3" xfId="32926" xr:uid="{B013E593-0ED7-43C2-8B34-1FA91E274A97}"/>
    <cellStyle name="Normal 10 2 6 2 4" xfId="28464" xr:uid="{ACA98574-5CE2-4777-B7A4-1E712CF1C1F3}"/>
    <cellStyle name="Normal 10 2 6 2 4 2" xfId="33675" xr:uid="{7DD92172-2090-4572-A4A6-1C67DAA96789}"/>
    <cellStyle name="Normal 10 2 6 2 5" xfId="31503" xr:uid="{381BD149-6959-4AB4-9E85-D97F4ED026BD}"/>
    <cellStyle name="Normal 10 2 6 2 6" xfId="19190" xr:uid="{71B312D5-B7AC-4663-9B61-BC63C85EB1A3}"/>
    <cellStyle name="Normal 10 2 6 2 7" xfId="39863" xr:uid="{C17FBFA0-B57D-456F-9671-8952FBAB6BE6}"/>
    <cellStyle name="Normal 10 2 6 3" xfId="5087" xr:uid="{8098434E-999F-46AE-B176-EBBA187698DD}"/>
    <cellStyle name="Normal 10 2 6 3 2" xfId="5088" xr:uid="{178F0586-6DA6-4C60-9B9D-5DCC59275F83}"/>
    <cellStyle name="Normal 10 2 6 3 2 2" xfId="27716" xr:uid="{A0E18A2F-E684-429C-BFBB-972025C683E3}"/>
    <cellStyle name="Normal 10 2 6 3 2 2 2" xfId="29926" xr:uid="{BE4E113C-CF46-41B1-B657-2DFCCAF34240}"/>
    <cellStyle name="Normal 10 2 6 3 2 2 2 2" xfId="35089" xr:uid="{47B59367-3D1E-4DC8-A3FE-961458119AFE}"/>
    <cellStyle name="Normal 10 2 6 3 2 2 3" xfId="32929" xr:uid="{025A8E15-E75B-42DC-89E6-F0858FF33F53}"/>
    <cellStyle name="Normal 10 2 6 3 2 3" xfId="28467" xr:uid="{A1C576D1-279E-482C-BE76-4AC79CC47C95}"/>
    <cellStyle name="Normal 10 2 6 3 2 3 2" xfId="33678" xr:uid="{898FC0FF-E059-42FF-8AFC-ACCC64BCAE18}"/>
    <cellStyle name="Normal 10 2 6 3 2 4" xfId="31506" xr:uid="{50D6FB9F-A5F8-4C78-AB06-E5E09F19BA3F}"/>
    <cellStyle name="Normal 10 2 6 3 2 5" xfId="19193" xr:uid="{B487142E-F434-4FC1-9A9C-5639A2CB12DD}"/>
    <cellStyle name="Normal 10 2 6 3 2 6" xfId="39866" xr:uid="{7A7219AF-6EC8-41D5-996C-8010929129A3}"/>
    <cellStyle name="Normal 10 2 6 3 3" xfId="27715" xr:uid="{063EFEB7-64A2-492F-96CF-BBA5B4634AB9}"/>
    <cellStyle name="Normal 10 2 6 3 3 2" xfId="29925" xr:uid="{AD744514-B60F-4324-803E-A388B88E8F64}"/>
    <cellStyle name="Normal 10 2 6 3 3 2 2" xfId="35088" xr:uid="{07685681-C222-4BF5-B8FA-EB1B91DBD7F0}"/>
    <cellStyle name="Normal 10 2 6 3 3 3" xfId="32928" xr:uid="{A814FC5A-A022-4A16-B05C-31C76A881F23}"/>
    <cellStyle name="Normal 10 2 6 3 4" xfId="28466" xr:uid="{A2132C5F-A346-4D36-BC43-8496625EBCF3}"/>
    <cellStyle name="Normal 10 2 6 3 4 2" xfId="33677" xr:uid="{F50E791A-ED1F-4EBE-BB23-68F1C6E6F99E}"/>
    <cellStyle name="Normal 10 2 6 3 5" xfId="31505" xr:uid="{7B798FCC-1DF0-420B-A190-510807F6F7A0}"/>
    <cellStyle name="Normal 10 2 6 3 6" xfId="19192" xr:uid="{07F81200-F693-44A0-BA21-EFFB765550D7}"/>
    <cellStyle name="Normal 10 2 6 3 7" xfId="39865" xr:uid="{536C4E24-3D19-4AF3-B86A-7BD1FDE2BD37}"/>
    <cellStyle name="Normal 10 2 6 4" xfId="5089" xr:uid="{6CF856ED-9E13-482E-AE2A-17E62C9EB198}"/>
    <cellStyle name="Normal 10 2 6 4 2" xfId="27717" xr:uid="{9599556B-34AC-4C5C-8D89-F91466572693}"/>
    <cellStyle name="Normal 10 2 6 4 2 2" xfId="29927" xr:uid="{C0785E1D-40F4-413E-9B25-0CD45777D7F0}"/>
    <cellStyle name="Normal 10 2 6 4 2 2 2" xfId="35090" xr:uid="{B35ADF15-9E3D-49D5-B551-ECAE1EA2D388}"/>
    <cellStyle name="Normal 10 2 6 4 2 3" xfId="32930" xr:uid="{B277CBE8-6AB2-4510-A69D-E282CC337165}"/>
    <cellStyle name="Normal 10 2 6 4 3" xfId="28468" xr:uid="{9AF77EE3-F893-471D-8A09-5F6FC8696902}"/>
    <cellStyle name="Normal 10 2 6 4 3 2" xfId="33679" xr:uid="{9C249F21-E0E2-4393-B8C4-98C333AAE45E}"/>
    <cellStyle name="Normal 10 2 6 4 4" xfId="31507" xr:uid="{8E8F9DDF-E1F6-4638-BFEE-1B1E8000BBC7}"/>
    <cellStyle name="Normal 10 2 6 4 5" xfId="19194" xr:uid="{A775DB6C-9F42-4D6A-BD43-EA8360CE0C4A}"/>
    <cellStyle name="Normal 10 2 6 4 6" xfId="39867" xr:uid="{2E837AE6-C00E-4BA6-A956-24E22BD351C2}"/>
    <cellStyle name="Normal 10 2 6 5" xfId="27712" xr:uid="{40D50B74-863C-461D-B029-1EDC1BF0A680}"/>
    <cellStyle name="Normal 10 2 6 5 2" xfId="29922" xr:uid="{03F89874-2B67-47FD-BB94-4205FEE48653}"/>
    <cellStyle name="Normal 10 2 6 5 2 2" xfId="35085" xr:uid="{84DDCA99-D1C6-463C-A400-B15B5BFECAF6}"/>
    <cellStyle name="Normal 10 2 6 5 3" xfId="32925" xr:uid="{D98200BC-336E-4803-B6FC-5F28B2EBFF67}"/>
    <cellStyle name="Normal 10 2 6 6" xfId="28463" xr:uid="{9FF925A6-D7EB-406F-B416-845815176855}"/>
    <cellStyle name="Normal 10 2 6 6 2" xfId="33674" xr:uid="{F5EF14E6-7A2E-451B-82B1-EDBF010BB811}"/>
    <cellStyle name="Normal 10 2 6 7" xfId="31502" xr:uid="{49758624-CF87-445B-9BB8-6B1FEA6A9582}"/>
    <cellStyle name="Normal 10 2 6 8" xfId="19189" xr:uid="{6A298901-CA4C-44A1-9088-2F26EA6663C7}"/>
    <cellStyle name="Normal 10 2 6 9" xfId="39862" xr:uid="{7A64E045-28A2-4EE0-93D7-92E7F835064E}"/>
    <cellStyle name="Normal 10 2 7" xfId="5090" xr:uid="{27FC6B53-C802-4B3F-B10E-8CDE89C72A24}"/>
    <cellStyle name="Normal 10 2 7 2" xfId="5091" xr:uid="{A27A707F-56D7-40A6-9319-688FD08E3F56}"/>
    <cellStyle name="Normal 10 2 7 2 2" xfId="5092" xr:uid="{A5E2DC0A-7AE9-46F9-997C-748BAD15A841}"/>
    <cellStyle name="Normal 10 2 7 2 2 2" xfId="27720" xr:uid="{384A894E-7841-4F35-9ADD-EFBFCC2A4894}"/>
    <cellStyle name="Normal 10 2 7 2 2 2 2" xfId="29930" xr:uid="{E52DBFDD-D767-41F1-8E69-825EE9FF670E}"/>
    <cellStyle name="Normal 10 2 7 2 2 2 2 2" xfId="35093" xr:uid="{68D79973-8740-4374-9856-023744AE2046}"/>
    <cellStyle name="Normal 10 2 7 2 2 2 3" xfId="32933" xr:uid="{7C8B0AB0-EC0C-402A-84C0-4AE3E99F5B6E}"/>
    <cellStyle name="Normal 10 2 7 2 2 3" xfId="28471" xr:uid="{E6887EA1-8422-47E7-84AA-2C731CCE0AA9}"/>
    <cellStyle name="Normal 10 2 7 2 2 3 2" xfId="33682" xr:uid="{C57F5388-3CD5-4889-957A-1282523C5F64}"/>
    <cellStyle name="Normal 10 2 7 2 2 4" xfId="31510" xr:uid="{96F88C16-7278-43DA-BA7A-F7A07069615E}"/>
    <cellStyle name="Normal 10 2 7 2 2 5" xfId="19197" xr:uid="{0EA0BB98-4B13-478A-9299-33FD71204167}"/>
    <cellStyle name="Normal 10 2 7 2 2 6" xfId="39870" xr:uid="{85C1A5F4-D0DC-4B40-8CB1-8740488A77EF}"/>
    <cellStyle name="Normal 10 2 7 2 3" xfId="27719" xr:uid="{2C860CD6-8D1A-4573-AFE1-A43CEE32BB61}"/>
    <cellStyle name="Normal 10 2 7 2 3 2" xfId="29929" xr:uid="{72592F10-B5B3-4F04-93CB-CB008E161344}"/>
    <cellStyle name="Normal 10 2 7 2 3 2 2" xfId="35092" xr:uid="{7F822858-C5DE-4759-964E-83FF7B1F4DF7}"/>
    <cellStyle name="Normal 10 2 7 2 3 3" xfId="32932" xr:uid="{EA6D207D-B6AE-41D5-8C67-40A3BCA5CF4C}"/>
    <cellStyle name="Normal 10 2 7 2 4" xfId="28470" xr:uid="{C6E28926-2657-4417-95F5-B203A286FE74}"/>
    <cellStyle name="Normal 10 2 7 2 4 2" xfId="33681" xr:uid="{41B42318-7618-4F9A-A2AE-2A7960363014}"/>
    <cellStyle name="Normal 10 2 7 2 5" xfId="31509" xr:uid="{E8516B9B-0EEE-4255-9C30-61AA371FC13F}"/>
    <cellStyle name="Normal 10 2 7 2 6" xfId="19196" xr:uid="{79FC4DB9-FF8A-4374-ABC5-3DE25C299123}"/>
    <cellStyle name="Normal 10 2 7 2 7" xfId="39869" xr:uid="{6A030809-8030-4108-BD01-4620B45934C5}"/>
    <cellStyle name="Normal 10 2 7 3" xfId="5093" xr:uid="{C0771397-D883-4776-A78B-D6CEAE34158C}"/>
    <cellStyle name="Normal 10 2 7 3 2" xfId="27721" xr:uid="{950421D8-32F1-41BC-AFCE-F3791F4A865B}"/>
    <cellStyle name="Normal 10 2 7 3 2 2" xfId="29931" xr:uid="{3C45484E-F145-47CD-BFFF-C7A16232EFB3}"/>
    <cellStyle name="Normal 10 2 7 3 2 2 2" xfId="35094" xr:uid="{9716B309-7874-4835-B786-0B5986A74FB4}"/>
    <cellStyle name="Normal 10 2 7 3 2 3" xfId="32934" xr:uid="{7C180B35-A987-431C-9E60-B3031A66D799}"/>
    <cellStyle name="Normal 10 2 7 3 3" xfId="28472" xr:uid="{60B2E3A9-000C-4D4D-9ACE-F760E0918119}"/>
    <cellStyle name="Normal 10 2 7 3 3 2" xfId="33683" xr:uid="{FF364FC5-B977-442D-8C40-37C0F0B04085}"/>
    <cellStyle name="Normal 10 2 7 3 4" xfId="31511" xr:uid="{4DD6C10D-14BF-4019-B9CD-5E4C04BBB1FC}"/>
    <cellStyle name="Normal 10 2 7 3 5" xfId="19198" xr:uid="{F593BF57-473B-40B8-B8C5-E56FB12E3CD9}"/>
    <cellStyle name="Normal 10 2 7 3 6" xfId="39871" xr:uid="{1A0E3C61-2611-40F5-A50E-2826D7299F68}"/>
    <cellStyle name="Normal 10 2 7 4" xfId="27718" xr:uid="{CB1F35A7-2C81-411D-993C-8B467D475FB3}"/>
    <cellStyle name="Normal 10 2 7 4 2" xfId="29928" xr:uid="{ADE42747-04F0-4BE6-BC60-6CD8F119E598}"/>
    <cellStyle name="Normal 10 2 7 4 2 2" xfId="35091" xr:uid="{6BB93F92-B4A4-4057-B482-BF098D67370C}"/>
    <cellStyle name="Normal 10 2 7 4 3" xfId="32931" xr:uid="{EC9F7342-34A4-4B5A-9D56-5CCF92ED3771}"/>
    <cellStyle name="Normal 10 2 7 5" xfId="28469" xr:uid="{37A0D092-EF20-414A-81B2-1F15244034F3}"/>
    <cellStyle name="Normal 10 2 7 5 2" xfId="33680" xr:uid="{77BC8CDF-A1A0-409F-AE40-DAD8FD8ADDEB}"/>
    <cellStyle name="Normal 10 2 7 6" xfId="31508" xr:uid="{4BAB901F-1EAD-4F82-94AA-FD7DC2618852}"/>
    <cellStyle name="Normal 10 2 7 7" xfId="19195" xr:uid="{2DB2E3C7-A602-4DEC-89CA-342C21044746}"/>
    <cellStyle name="Normal 10 2 7 8" xfId="39868" xr:uid="{635E18A2-9313-4A30-9DA7-93064728E777}"/>
    <cellStyle name="Normal 10 2 8" xfId="5094" xr:uid="{554D309F-3EF4-47EC-B290-E446B9CF9BBC}"/>
    <cellStyle name="Normal 10 2 8 2" xfId="27722" xr:uid="{6FB19BE8-7DE4-4686-BA69-6B94443C8EB5}"/>
    <cellStyle name="Normal 10 2 8 2 2" xfId="29932" xr:uid="{DD8AC888-6189-40F2-A5EF-248121529482}"/>
    <cellStyle name="Normal 10 2 8 2 2 2" xfId="35095" xr:uid="{F46DFB9E-3D02-4E65-BC8D-9666C88EA60F}"/>
    <cellStyle name="Normal 10 2 8 2 3" xfId="32935" xr:uid="{A8ADC463-D2CA-410C-8D18-B5EA088F044E}"/>
    <cellStyle name="Normal 10 2 8 3" xfId="28473" xr:uid="{B5C19460-B069-41EB-9DD2-6D7D1930C75B}"/>
    <cellStyle name="Normal 10 2 8 3 2" xfId="33684" xr:uid="{B1DCB99A-7A69-461C-99A1-C6782E0BF76F}"/>
    <cellStyle name="Normal 10 2 8 4" xfId="31512" xr:uid="{867AAE84-F98F-4DD0-B77D-74FDC5BE5635}"/>
    <cellStyle name="Normal 10 2 8 5" xfId="19199" xr:uid="{AC75E76D-4FB9-47F3-BB58-58B70F4B7AB8}"/>
    <cellStyle name="Normal 10 2 8 6" xfId="39872" xr:uid="{AC33BAD8-8CDA-474C-A9DB-413B6F30A79B}"/>
    <cellStyle name="Normal 10 2 9" xfId="27675" xr:uid="{F96C4C7F-11C9-48B7-85F8-6F881D4C611C}"/>
    <cellStyle name="Normal 10 2 9 2" xfId="29885" xr:uid="{927B9EA5-420E-40C4-B689-FE72CB30B59B}"/>
    <cellStyle name="Normal 10 2 9 2 2" xfId="35048" xr:uid="{E50C7C8C-D3AD-44F4-9A4A-3B2A29C7BB89}"/>
    <cellStyle name="Normal 10 2 9 3" xfId="32888" xr:uid="{F92CFE70-AC40-4195-A9D0-386627EF7E55}"/>
    <cellStyle name="Normal 10 3" xfId="799" xr:uid="{62D16113-1F2D-4FC8-975B-39D11A39F582}"/>
    <cellStyle name="Normal 10 3 2" xfId="39873" xr:uid="{45B63EF8-28A0-430E-93C7-57E026DB880A}"/>
    <cellStyle name="Normal 10 4" xfId="800" xr:uid="{4437108F-8421-43BC-A420-540C1B275C82}"/>
    <cellStyle name="Normal 10 4 2" xfId="39874" xr:uid="{E7878271-3C2E-4852-ABB7-5D0AA2DD4AB7}"/>
    <cellStyle name="Normal 10 5" xfId="801" xr:uid="{0CB2D287-0C51-4C08-8CBE-81BC0DF139A9}"/>
    <cellStyle name="Normal 10 5 2" xfId="39875" xr:uid="{CCBBC8D9-2D36-4D89-BCBF-83341CAFAEBF}"/>
    <cellStyle name="Normal 10 6" xfId="802" xr:uid="{F16FAAF5-DB22-4501-BF1A-68586D3C9831}"/>
    <cellStyle name="Normal 10 6 2" xfId="39876" xr:uid="{B00A9F6A-B209-4797-8176-A5525EB5B785}"/>
    <cellStyle name="Normal 10 7" xfId="803" xr:uid="{52C78DCD-507F-4501-A71B-2C3917B1A5D3}"/>
    <cellStyle name="Normal 10 7 2" xfId="39877" xr:uid="{EEBAAC32-B4D7-4FD0-B849-CDCD6B7E4E08}"/>
    <cellStyle name="Normal 10 8" xfId="804" xr:uid="{22E9469B-1CBC-4EE6-B793-64DF1DCB19FB}"/>
    <cellStyle name="Normal 10 8 2" xfId="39878" xr:uid="{65498856-7D4A-4AE1-B386-53BC542472D3}"/>
    <cellStyle name="Normal 10 9" xfId="805" xr:uid="{D669DE7E-257D-4B63-A49C-E0E55FDF9778}"/>
    <cellStyle name="Normal 10 9 2" xfId="39879" xr:uid="{54A5F3CE-6D0C-430C-B385-705BDD73649D}"/>
    <cellStyle name="Normal 11" xfId="806" xr:uid="{59FF6E62-5428-4AC4-A063-9842EECB31DD}"/>
    <cellStyle name="Normal 11 10" xfId="39880" xr:uid="{BDECE3D7-439A-4EC0-871A-4CD5B6398E20}"/>
    <cellStyle name="Normal 11 2" xfId="807" xr:uid="{13D60D02-42FA-43C3-B4BD-49133732A3EC}"/>
    <cellStyle name="Normal 11 2 2" xfId="5095" xr:uid="{3477F9BE-D51A-4A3C-8CAF-C080EED0B8D2}"/>
    <cellStyle name="Normal 11 2 2 2" xfId="26098" xr:uid="{2CDED9ED-0C9F-4271-A0EF-23928C0EA306}"/>
    <cellStyle name="Normal 11 2 2 2 2" xfId="29323" xr:uid="{E17472B3-3506-4517-94DE-E075263FE810}"/>
    <cellStyle name="Normal 11 2 2 2 2 2" xfId="34516" xr:uid="{DB249ED2-21DE-4CF2-83F3-3763BEA715D5}"/>
    <cellStyle name="Normal 11 2 2 2 3" xfId="32349" xr:uid="{0A8CEAEE-6DBE-43E7-A205-09820BAD39DD}"/>
    <cellStyle name="Normal 11 2 3" xfId="27024" xr:uid="{21473244-4B21-46F9-97CB-486863B48B85}"/>
    <cellStyle name="Normal 11 2 3 2" xfId="29468" xr:uid="{DE143721-5BD6-4B44-9CFD-2884C21CEF89}"/>
    <cellStyle name="Normal 11 2 3 2 2" xfId="34661" xr:uid="{DD1F6E3F-5C82-4314-8D0D-082E9D135623}"/>
    <cellStyle name="Normal 11 2 3 3" xfId="32494" xr:uid="{FDA753F2-A757-493B-A472-0C6706913F7C}"/>
    <cellStyle name="Normal 11 2 4" xfId="27157" xr:uid="{094FFAAE-BC40-46D2-9E40-DB8C0A38E8A5}"/>
    <cellStyle name="Normal 11 2 4 2" xfId="29601" xr:uid="{F1012A4A-6F89-456E-9FDF-CFF2B7CE54AA}"/>
    <cellStyle name="Normal 11 2 4 2 2" xfId="34794" xr:uid="{2848AFD6-BEE9-4ACA-A39D-AF3A9CB6480B}"/>
    <cellStyle name="Normal 11 2 4 3" xfId="32627" xr:uid="{34FDBBF4-1E3E-4133-88FA-9588FE1826CD}"/>
    <cellStyle name="Normal 11 2 5" xfId="22990" xr:uid="{1B88FBA9-6A56-4B60-A745-5E77167BE3BA}"/>
    <cellStyle name="Normal 11 2 5 2" xfId="29070" xr:uid="{3C94603A-AA53-4AEA-AEE7-5489DB125AF5}"/>
    <cellStyle name="Normal 11 2 5 2 2" xfId="34278" xr:uid="{DC104A70-25E1-4594-B946-4949632D919F}"/>
    <cellStyle name="Normal 11 2 5 3" xfId="32107" xr:uid="{073117B8-3B83-4642-8945-E4DD22DC3763}"/>
    <cellStyle name="Normal 11 2 6" xfId="39881" xr:uid="{4CE476EE-DBBF-44F6-8A3A-601DBC7A4F0C}"/>
    <cellStyle name="Normal 11 3" xfId="808" xr:uid="{23475D12-67D6-4311-830C-246D830A1576}"/>
    <cellStyle name="Normal 11 3 2" xfId="26099" xr:uid="{25BD2ECB-6B9D-4AE7-BF3D-9BF6DCDBA1DE}"/>
    <cellStyle name="Normal 11 3 2 2" xfId="29324" xr:uid="{223354D6-06BD-4536-972C-3366B176DA53}"/>
    <cellStyle name="Normal 11 3 2 2 2" xfId="34517" xr:uid="{611B86EA-31E5-434C-B32E-D8768DE23409}"/>
    <cellStyle name="Normal 11 3 2 3" xfId="32350" xr:uid="{8FDD547F-6709-4846-A8BC-9D7409BD92BF}"/>
    <cellStyle name="Normal 11 3 3" xfId="27014" xr:uid="{D97E790E-4C6E-4611-9597-8F7C2D1D03E1}"/>
    <cellStyle name="Normal 11 3 3 2" xfId="29458" xr:uid="{EB1ED062-C2E7-41C6-9C27-C5DCA7D9B172}"/>
    <cellStyle name="Normal 11 3 3 2 2" xfId="34651" xr:uid="{F8B4C310-B463-4094-AB22-88A85B64677D}"/>
    <cellStyle name="Normal 11 3 3 3" xfId="32484" xr:uid="{EE59B9A9-1F3E-4BF6-AF9A-FD351C089730}"/>
    <cellStyle name="Normal 11 3 4" xfId="27147" xr:uid="{2ECA99B3-0B3A-4673-8AA7-CCA461ED1E7E}"/>
    <cellStyle name="Normal 11 3 4 2" xfId="29591" xr:uid="{2C7CB8C6-DAAE-439B-AF17-81145C79B415}"/>
    <cellStyle name="Normal 11 3 4 2 2" xfId="34784" xr:uid="{3075E60D-3BA8-42D4-B741-DDA558119682}"/>
    <cellStyle name="Normal 11 3 4 3" xfId="32617" xr:uid="{ACB88A4F-6911-4347-B00B-832FE241143D}"/>
    <cellStyle name="Normal 11 3 5" xfId="25156" xr:uid="{D5F3FBB3-7F3D-4DD3-B456-E588F924489C}"/>
    <cellStyle name="Normal 11 3 5 2" xfId="29203" xr:uid="{A5E20F97-D119-4F3D-B66B-2C7EF87981C1}"/>
    <cellStyle name="Normal 11 3 5 2 2" xfId="34396" xr:uid="{AD8EE857-1333-4ED7-80D5-525E983C5B5A}"/>
    <cellStyle name="Normal 11 3 5 3" xfId="32229" xr:uid="{1EAADEC6-F7E8-4085-AD30-A527798161D9}"/>
    <cellStyle name="Normal 11 3 6" xfId="27390" xr:uid="{60E0ACFD-552A-427D-8210-84149547C544}"/>
    <cellStyle name="Normal 11 3 7" xfId="22992" xr:uid="{8178CFD7-82C3-48A2-BB8A-71C85C36CF29}"/>
    <cellStyle name="Normal 11 3 8" xfId="39882" xr:uid="{40201112-8157-4437-A6C9-7DCCD33881C1}"/>
    <cellStyle name="Normal 11 4" xfId="809" xr:uid="{90424DB9-396A-47D1-8B91-994817373778}"/>
    <cellStyle name="Normal 11 4 2" xfId="5096" xr:uid="{700B22C8-7A49-41D5-93E2-25183ABE03FF}"/>
    <cellStyle name="Normal 11 4 2 2" xfId="39884" xr:uid="{69C8A3F9-8B1B-4098-8606-AAA573710120}"/>
    <cellStyle name="Normal 11 4 3" xfId="39883" xr:uid="{9CDFC47B-100B-4B56-B3CF-1D4067F02DC6}"/>
    <cellStyle name="Normal 11 5" xfId="810" xr:uid="{4F48FC6E-28DA-4EB5-8A29-736BE9D9AF9C}"/>
    <cellStyle name="Normal 11 5 10" xfId="39885" xr:uid="{6DF06E17-EB13-47E8-9473-51B917197F70}"/>
    <cellStyle name="Normal 11 5 11" xfId="5097" xr:uid="{FBF34B64-ADD2-4D99-AFD7-AB36D57C1D3C}"/>
    <cellStyle name="Normal 11 5 2" xfId="5098" xr:uid="{D7BAE91F-C151-42AF-B6D5-3F0C9981883D}"/>
    <cellStyle name="Normal 11 5 2 2" xfId="39886" xr:uid="{A72C24FF-62C1-4D48-A9DF-419A8DD75CC1}"/>
    <cellStyle name="Normal 11 5 3" xfId="5099" xr:uid="{F2D58791-3A40-4330-BA29-26A90C294FF0}"/>
    <cellStyle name="Normal 11 5 3 2" xfId="5100" xr:uid="{F54B252B-FD3D-46CF-ACBB-61569C9AEE23}"/>
    <cellStyle name="Normal 11 5 3 2 2" xfId="5101" xr:uid="{2BCB923C-C7C1-4DD3-BAAC-FA4C1EE58AF8}"/>
    <cellStyle name="Normal 11 5 3 2 2 2" xfId="27726" xr:uid="{83693572-FF01-480D-BC8B-C84C44E32210}"/>
    <cellStyle name="Normal 11 5 3 2 2 2 2" xfId="29936" xr:uid="{8FB90961-842D-4D31-8259-4E06125545F4}"/>
    <cellStyle name="Normal 11 5 3 2 2 2 2 2" xfId="35099" xr:uid="{B9E72535-867A-4DB8-8D77-1372D89A6B49}"/>
    <cellStyle name="Normal 11 5 3 2 2 2 3" xfId="32939" xr:uid="{743D7081-F7FD-449A-B534-9E4757644438}"/>
    <cellStyle name="Normal 11 5 3 2 2 3" xfId="28477" xr:uid="{BFA7FDEC-95C6-41A5-BD50-288AF4337A68}"/>
    <cellStyle name="Normal 11 5 3 2 2 3 2" xfId="33688" xr:uid="{004FA936-2D40-4470-81A1-117DDEABD3B6}"/>
    <cellStyle name="Normal 11 5 3 2 2 4" xfId="31516" xr:uid="{ED900D49-1DA3-45DB-B54F-ECEFE84C3352}"/>
    <cellStyle name="Normal 11 5 3 2 2 5" xfId="19203" xr:uid="{F021BD09-5002-49C0-A879-5366842F2184}"/>
    <cellStyle name="Normal 11 5 3 2 2 6" xfId="39889" xr:uid="{2BF44F35-8A75-42A5-B53D-61234A5E2E53}"/>
    <cellStyle name="Normal 11 5 3 2 3" xfId="27725" xr:uid="{EDF5E3A3-4AC5-4ED2-85EC-48C5A13E7CE4}"/>
    <cellStyle name="Normal 11 5 3 2 3 2" xfId="29935" xr:uid="{DB43433C-6910-4D3B-8EC5-21AF7F7C7635}"/>
    <cellStyle name="Normal 11 5 3 2 3 2 2" xfId="35098" xr:uid="{34328EEC-2620-4227-9B73-C4E4993E6EF8}"/>
    <cellStyle name="Normal 11 5 3 2 3 3" xfId="32938" xr:uid="{D1BB0426-C674-4A63-BC91-3410226727DA}"/>
    <cellStyle name="Normal 11 5 3 2 4" xfId="28476" xr:uid="{DA699B61-206F-4F8B-AAB2-3F16737D94DF}"/>
    <cellStyle name="Normal 11 5 3 2 4 2" xfId="33687" xr:uid="{CBE32B1F-0C99-4E2F-80A5-7CEB5ECFCF46}"/>
    <cellStyle name="Normal 11 5 3 2 5" xfId="31515" xr:uid="{6E758953-36A1-4480-9F5D-0E435458B791}"/>
    <cellStyle name="Normal 11 5 3 2 6" xfId="19202" xr:uid="{D804B6E0-806A-4961-8A3D-5C5435FC2D48}"/>
    <cellStyle name="Normal 11 5 3 2 7" xfId="39888" xr:uid="{A8BA967B-6054-4748-AA2D-2D5AD3E698BD}"/>
    <cellStyle name="Normal 11 5 3 3" xfId="5102" xr:uid="{791BC6EA-4630-4729-AC75-39578842BA99}"/>
    <cellStyle name="Normal 11 5 3 3 2" xfId="5103" xr:uid="{4D8FD0AF-B491-4FCE-9523-70C9B722EB7E}"/>
    <cellStyle name="Normal 11 5 3 3 2 2" xfId="27728" xr:uid="{3709F67E-545D-4F75-B190-F96E0761765F}"/>
    <cellStyle name="Normal 11 5 3 3 2 2 2" xfId="29938" xr:uid="{3190788F-3CD8-42B9-A7A4-BEFB28D06E9F}"/>
    <cellStyle name="Normal 11 5 3 3 2 2 2 2" xfId="35101" xr:uid="{F6275EE9-F50B-4A16-9F4E-020A559BA5AF}"/>
    <cellStyle name="Normal 11 5 3 3 2 2 3" xfId="32941" xr:uid="{02C427C8-ED96-4A03-A492-B19E4CABED97}"/>
    <cellStyle name="Normal 11 5 3 3 2 3" xfId="28479" xr:uid="{43D5490D-5BCF-4DFB-9867-2860D9A8774C}"/>
    <cellStyle name="Normal 11 5 3 3 2 3 2" xfId="33690" xr:uid="{CF64D071-947B-4DFE-B253-07ED0D659B8C}"/>
    <cellStyle name="Normal 11 5 3 3 2 4" xfId="31518" xr:uid="{A07918AE-4709-443A-9AA5-C1CBC555B626}"/>
    <cellStyle name="Normal 11 5 3 3 2 5" xfId="19205" xr:uid="{363CCD84-733F-45A7-9FA2-55F723163A4D}"/>
    <cellStyle name="Normal 11 5 3 3 2 6" xfId="39891" xr:uid="{06C599E6-1A28-4935-81E2-104BCDEC048D}"/>
    <cellStyle name="Normal 11 5 3 3 3" xfId="27727" xr:uid="{E3D22002-D71E-4FD6-A957-7570F14760FB}"/>
    <cellStyle name="Normal 11 5 3 3 3 2" xfId="29937" xr:uid="{B661782E-0527-44D0-8808-EF6AA6513789}"/>
    <cellStyle name="Normal 11 5 3 3 3 2 2" xfId="35100" xr:uid="{498A09AD-6039-4101-9FD9-B40B97C9BC31}"/>
    <cellStyle name="Normal 11 5 3 3 3 3" xfId="32940" xr:uid="{7B33CFB9-9904-4996-A0DF-B5546BCC50EA}"/>
    <cellStyle name="Normal 11 5 3 3 4" xfId="28478" xr:uid="{97FF31E0-A86A-4AE9-A755-66E7E7C98F4B}"/>
    <cellStyle name="Normal 11 5 3 3 4 2" xfId="33689" xr:uid="{A5EB08A0-8E36-4D9E-9D20-93954DAF646A}"/>
    <cellStyle name="Normal 11 5 3 3 5" xfId="31517" xr:uid="{07DD453B-7904-4EB5-B618-2EBFF651C46E}"/>
    <cellStyle name="Normal 11 5 3 3 6" xfId="19204" xr:uid="{E86928B6-B47C-4B37-9307-E5110B703375}"/>
    <cellStyle name="Normal 11 5 3 3 7" xfId="39890" xr:uid="{BFDEA299-B6CD-4ABB-8777-21384EBE729E}"/>
    <cellStyle name="Normal 11 5 3 4" xfId="5104" xr:uid="{06C69BC3-6DD0-4CD9-8E4D-C1A2D85B5B47}"/>
    <cellStyle name="Normal 11 5 3 4 2" xfId="27729" xr:uid="{740615EE-3418-413A-AC84-576BC6708BBF}"/>
    <cellStyle name="Normal 11 5 3 4 2 2" xfId="29939" xr:uid="{DFC6F4F8-72FB-4DBD-8BFD-7036C9AA02A3}"/>
    <cellStyle name="Normal 11 5 3 4 2 2 2" xfId="35102" xr:uid="{B3042C1F-300E-42AC-B77B-C21FB01F95F3}"/>
    <cellStyle name="Normal 11 5 3 4 2 3" xfId="32942" xr:uid="{0FC79E13-C9AB-4B76-BDD3-B926FD307C34}"/>
    <cellStyle name="Normal 11 5 3 4 3" xfId="28480" xr:uid="{1F2673D9-FC42-4A1D-9869-67D8B8A48C60}"/>
    <cellStyle name="Normal 11 5 3 4 3 2" xfId="33691" xr:uid="{B74B73EB-6EBE-48EC-81C3-50335641DD9B}"/>
    <cellStyle name="Normal 11 5 3 4 4" xfId="31519" xr:uid="{35DF06B1-ED99-4E92-ACA9-D863A51C41F3}"/>
    <cellStyle name="Normal 11 5 3 4 5" xfId="19206" xr:uid="{7F61AF9A-99D8-4F1F-8E58-57633CECBF53}"/>
    <cellStyle name="Normal 11 5 3 4 6" xfId="39892" xr:uid="{97046146-D225-4496-99F7-0908BA9B15CF}"/>
    <cellStyle name="Normal 11 5 3 5" xfId="27724" xr:uid="{7FD28D11-76FD-4BA4-81A5-25599BC61AAF}"/>
    <cellStyle name="Normal 11 5 3 5 2" xfId="29934" xr:uid="{EB280ECD-B0B1-4A88-B099-4D9B188AE5E7}"/>
    <cellStyle name="Normal 11 5 3 5 2 2" xfId="35097" xr:uid="{C7BE8A93-8838-407A-B0C5-DFE737330ED8}"/>
    <cellStyle name="Normal 11 5 3 5 3" xfId="32937" xr:uid="{1B71A862-91D5-4B29-8447-9DB6ACB2FF70}"/>
    <cellStyle name="Normal 11 5 3 6" xfId="28475" xr:uid="{60C627BF-790D-498F-A3CC-38F64BB4CEC1}"/>
    <cellStyle name="Normal 11 5 3 6 2" xfId="33686" xr:uid="{5FAFCC8A-7D1F-41F0-B96E-2CA609E41767}"/>
    <cellStyle name="Normal 11 5 3 7" xfId="31514" xr:uid="{D1897FDB-55B5-49F0-BE02-ED8C3A053EDB}"/>
    <cellStyle name="Normal 11 5 3 8" xfId="19201" xr:uid="{7CD27886-9AC0-4EB9-BADC-DBB74C743C8E}"/>
    <cellStyle name="Normal 11 5 3 9" xfId="39887" xr:uid="{AE2CAAD1-A2FC-4C95-9CC2-4BC3FD4F15B2}"/>
    <cellStyle name="Normal 11 5 4" xfId="5105" xr:uid="{79DE007B-5AAE-4FBA-8CC8-B0C269B872C2}"/>
    <cellStyle name="Normal 11 5 4 2" xfId="5106" xr:uid="{8685EFD7-D9C6-4A41-AD82-927B8A194974}"/>
    <cellStyle name="Normal 11 5 4 2 2" xfId="5107" xr:uid="{52946A0B-1107-4729-8EAE-8E9D5BADF7E8}"/>
    <cellStyle name="Normal 11 5 4 2 2 2" xfId="27732" xr:uid="{BF078ACB-3793-4D93-8061-EB41D3F0A08D}"/>
    <cellStyle name="Normal 11 5 4 2 2 2 2" xfId="29942" xr:uid="{3EF4DCBA-D890-46AF-8247-D14FC26C409B}"/>
    <cellStyle name="Normal 11 5 4 2 2 2 2 2" xfId="35105" xr:uid="{5294E45A-D5CC-4149-B723-6F469220ACF9}"/>
    <cellStyle name="Normal 11 5 4 2 2 2 3" xfId="32945" xr:uid="{F5186F48-844B-4114-B72D-7C4D51623559}"/>
    <cellStyle name="Normal 11 5 4 2 2 3" xfId="28483" xr:uid="{DB50C7B4-2F40-4B65-B4BA-900D76F6EE2B}"/>
    <cellStyle name="Normal 11 5 4 2 2 3 2" xfId="33694" xr:uid="{CF09B6E7-5133-418B-B67E-DFEECCDDA274}"/>
    <cellStyle name="Normal 11 5 4 2 2 4" xfId="31522" xr:uid="{79CBB528-9A86-427C-B9AE-D45550CEDEDA}"/>
    <cellStyle name="Normal 11 5 4 2 2 5" xfId="19209" xr:uid="{348C41FE-B6C1-49E9-8497-062B874AFE12}"/>
    <cellStyle name="Normal 11 5 4 2 2 6" xfId="39895" xr:uid="{D28C438F-937C-4D99-858F-025C4E9FB266}"/>
    <cellStyle name="Normal 11 5 4 2 3" xfId="27731" xr:uid="{AC19CF30-A6AE-496B-AFFE-B4DEDEA58242}"/>
    <cellStyle name="Normal 11 5 4 2 3 2" xfId="29941" xr:uid="{B21AA642-731D-43FD-8180-73BEC5C6C36C}"/>
    <cellStyle name="Normal 11 5 4 2 3 2 2" xfId="35104" xr:uid="{6F61895C-CD07-43D6-A3A4-603ECA6B2756}"/>
    <cellStyle name="Normal 11 5 4 2 3 3" xfId="32944" xr:uid="{675022B5-2E49-4BE5-93D2-600D63247701}"/>
    <cellStyle name="Normal 11 5 4 2 4" xfId="28482" xr:uid="{3527934F-7D90-4DC7-B318-47199C2D3651}"/>
    <cellStyle name="Normal 11 5 4 2 4 2" xfId="33693" xr:uid="{4A5A4244-2357-44DE-9DC8-013F0CA82549}"/>
    <cellStyle name="Normal 11 5 4 2 5" xfId="31521" xr:uid="{BD6647EE-0F38-4335-87FC-E48C6E1012BE}"/>
    <cellStyle name="Normal 11 5 4 2 6" xfId="19208" xr:uid="{8D69E628-2C74-4336-9A6F-F3DDD330F17E}"/>
    <cellStyle name="Normal 11 5 4 2 7" xfId="39894" xr:uid="{4EC67B22-DC39-4BBA-8AB6-DDABD611607B}"/>
    <cellStyle name="Normal 11 5 4 3" xfId="5108" xr:uid="{BF7B1978-FB92-4072-9148-7CBB732FC92D}"/>
    <cellStyle name="Normal 11 5 4 3 2" xfId="27733" xr:uid="{0194F1D8-EA36-4979-8286-9E344C371614}"/>
    <cellStyle name="Normal 11 5 4 3 2 2" xfId="29943" xr:uid="{31F865B8-B4C9-4DEF-9E2C-531987EAAFF6}"/>
    <cellStyle name="Normal 11 5 4 3 2 2 2" xfId="35106" xr:uid="{FCE471D9-C0B8-41D8-BDE8-011CC495ACF8}"/>
    <cellStyle name="Normal 11 5 4 3 2 3" xfId="32946" xr:uid="{E5B1D391-3D21-49A5-8204-DF7B589B4B62}"/>
    <cellStyle name="Normal 11 5 4 3 3" xfId="28484" xr:uid="{405C674C-0AD4-4D94-B8AD-CD446EA67075}"/>
    <cellStyle name="Normal 11 5 4 3 3 2" xfId="33695" xr:uid="{8667051B-C6F5-4E9C-8F2D-8F11BE47E34E}"/>
    <cellStyle name="Normal 11 5 4 3 4" xfId="31523" xr:uid="{F41B176E-7B57-4BCA-950E-25CBFD0C6F28}"/>
    <cellStyle name="Normal 11 5 4 3 5" xfId="19210" xr:uid="{3BFC1864-C542-457E-B663-5526C15CC162}"/>
    <cellStyle name="Normal 11 5 4 3 6" xfId="39896" xr:uid="{01021B65-1DD5-4D89-8A32-902A76A0B3A4}"/>
    <cellStyle name="Normal 11 5 4 4" xfId="27730" xr:uid="{CE915ED1-CCA7-4567-9F79-7A39E38BDDC2}"/>
    <cellStyle name="Normal 11 5 4 4 2" xfId="29940" xr:uid="{C60240C2-E0D5-48CA-808A-0D6BBBE02535}"/>
    <cellStyle name="Normal 11 5 4 4 2 2" xfId="35103" xr:uid="{4976A82F-916C-47CE-8C04-164AE7247A1D}"/>
    <cellStyle name="Normal 11 5 4 4 3" xfId="32943" xr:uid="{19A1332F-0FFC-4A23-8474-6EA4920E671E}"/>
    <cellStyle name="Normal 11 5 4 5" xfId="28481" xr:uid="{29DC8EC3-EC41-4417-BE32-EE3CD5D9525C}"/>
    <cellStyle name="Normal 11 5 4 5 2" xfId="33692" xr:uid="{BA51B331-239A-46B3-842F-9950EB27A2AB}"/>
    <cellStyle name="Normal 11 5 4 6" xfId="31520" xr:uid="{2D1AE3DD-0BC6-478F-820A-FB62F98CCB32}"/>
    <cellStyle name="Normal 11 5 4 7" xfId="19207" xr:uid="{52F6E356-FEE3-4277-979D-AB13F5E4F47E}"/>
    <cellStyle name="Normal 11 5 4 8" xfId="39893" xr:uid="{38BFC67B-CB95-4E86-A207-51BAF38FCDDE}"/>
    <cellStyle name="Normal 11 5 5" xfId="5109" xr:uid="{5C2D40A0-EEF2-44C7-92B7-A7789CE90F7C}"/>
    <cellStyle name="Normal 11 5 5 2" xfId="27734" xr:uid="{E83207E4-33F6-4083-8BA2-117453FD7DF6}"/>
    <cellStyle name="Normal 11 5 5 2 2" xfId="29944" xr:uid="{4B83F8BE-429B-4F82-8747-BEB3527DB024}"/>
    <cellStyle name="Normal 11 5 5 2 2 2" xfId="35107" xr:uid="{B2B0C1E0-8B78-4EFF-A59F-0F16BF0BFF6B}"/>
    <cellStyle name="Normal 11 5 5 2 3" xfId="32947" xr:uid="{6B5ABDE5-67FA-492D-9B13-0CA280F9B036}"/>
    <cellStyle name="Normal 11 5 5 3" xfId="28485" xr:uid="{BF1EE4DA-98B7-4568-89E4-52560EDE26B1}"/>
    <cellStyle name="Normal 11 5 5 3 2" xfId="33696" xr:uid="{A52E399A-87C7-40B9-BB1F-44C05238C7C8}"/>
    <cellStyle name="Normal 11 5 5 4" xfId="31524" xr:uid="{4B800501-7511-4872-BB9D-E71ECBCB94F6}"/>
    <cellStyle name="Normal 11 5 5 5" xfId="19211" xr:uid="{8C0D347F-DCB6-4CB0-B80F-3E7FACC8BAAD}"/>
    <cellStyle name="Normal 11 5 5 6" xfId="39897" xr:uid="{CD44D31A-E4D2-49FF-A6BD-399692FF423F}"/>
    <cellStyle name="Normal 11 5 6" xfId="27723" xr:uid="{2D7FCA4B-27C5-40CE-AACE-0FAFA79DF4A8}"/>
    <cellStyle name="Normal 11 5 6 2" xfId="29933" xr:uid="{C3AFA564-08F4-4802-910F-CB79DB9DF7F0}"/>
    <cellStyle name="Normal 11 5 6 2 2" xfId="35096" xr:uid="{5F6D5D58-C15E-45FF-B6F9-9CE887755443}"/>
    <cellStyle name="Normal 11 5 6 3" xfId="32936" xr:uid="{42B9E2C9-C967-49D2-BA2B-E4CE72F620F1}"/>
    <cellStyle name="Normal 11 5 7" xfId="28474" xr:uid="{FEB3864F-4760-4F26-BF13-011B3ECD88EF}"/>
    <cellStyle name="Normal 11 5 7 2" xfId="33685" xr:uid="{DE8AD028-802B-4EE2-ABDD-2EAB6EAE8B0F}"/>
    <cellStyle name="Normal 11 5 8" xfId="31513" xr:uid="{2F2D51AA-D53E-4822-91F0-80314F4C2D15}"/>
    <cellStyle name="Normal 11 5 9" xfId="19200" xr:uid="{3B89E395-1D2C-4FD3-8F81-039947A48A75}"/>
    <cellStyle name="Normal 11 6" xfId="811" xr:uid="{8248A834-9CEE-4624-9067-AD32164F708B}"/>
    <cellStyle name="Normal 11 6 2" xfId="39898" xr:uid="{7E111AA8-9CA9-412F-B40E-863B2F217161}"/>
    <cellStyle name="Normal 11 7" xfId="812" xr:uid="{639AAE11-ED68-461A-8CF1-8CB9FACEDE83}"/>
    <cellStyle name="Normal 11 7 2" xfId="39899" xr:uid="{B730481C-F5EA-499B-9FF8-FDA35402EDE6}"/>
    <cellStyle name="Normal 11 8" xfId="813" xr:uid="{5171DF9E-EBF1-4E41-9117-DBF6E53EA935}"/>
    <cellStyle name="Normal 11 8 2" xfId="39900" xr:uid="{3F64527E-C8B7-4AE8-A4A8-BE249FB307D7}"/>
    <cellStyle name="Normal 11 9" xfId="21741" xr:uid="{E90F1C17-DF0D-41B1-B50C-9F6AB1136733}"/>
    <cellStyle name="Normal 11 9 2" xfId="29055" xr:uid="{48C3C37B-9147-4AB7-83D0-3ACA60D69A89}"/>
    <cellStyle name="Normal 11 9 2 2" xfId="34263" xr:uid="{560BFA80-4E74-4408-8536-E51AFAA10B6A}"/>
    <cellStyle name="Normal 11 9 3" xfId="32092" xr:uid="{C7D31D4C-8437-424F-B28B-EACE636FD10F}"/>
    <cellStyle name="Normal 12" xfId="814" xr:uid="{18F4FD57-8093-4514-A785-447B0E17F930}"/>
    <cellStyle name="Normal 12 2" xfId="815" xr:uid="{03F62BF2-60FB-49EC-BE6E-9C182E94B3F6}"/>
    <cellStyle name="Normal 12 2 2" xfId="25973" xr:uid="{35887D20-0344-4ECD-A7CE-746A58688211}"/>
    <cellStyle name="Normal 12 2 2 2" xfId="29229" xr:uid="{FCC573F4-622B-456E-91F6-5863978A483B}"/>
    <cellStyle name="Normal 12 2 2 2 2" xfId="34422" xr:uid="{F065FABE-7D0D-47D1-BF6D-5292722592C2}"/>
    <cellStyle name="Normal 12 2 2 3" xfId="32255" xr:uid="{E866026A-779E-44AF-AD3B-624645751C5F}"/>
    <cellStyle name="Normal 12 2 3" xfId="26918" xr:uid="{F35FE82F-5E7B-47FE-8157-370562543409}"/>
    <cellStyle name="Normal 12 2 3 2" xfId="29362" xr:uid="{627F8C5C-6DE6-4347-869F-EEEA5DAD8295}"/>
    <cellStyle name="Normal 12 2 3 2 2" xfId="34555" xr:uid="{D9F644F9-0EA4-4528-ABA9-6C35770028CB}"/>
    <cellStyle name="Normal 12 2 3 3" xfId="32388" xr:uid="{CD006014-2710-406E-B723-F23BDA37BE10}"/>
    <cellStyle name="Normal 12 2 4" xfId="27051" xr:uid="{1EE7D30C-55E7-4819-B76B-9197977B16F3}"/>
    <cellStyle name="Normal 12 2 4 2" xfId="29495" xr:uid="{9BD3D092-9BD2-484F-B853-236CB31BF297}"/>
    <cellStyle name="Normal 12 2 4 2 2" xfId="34688" xr:uid="{A6AF8F89-F706-4DDE-8CC7-4AC20092815A}"/>
    <cellStyle name="Normal 12 2 4 3" xfId="32521" xr:uid="{25A5D0E1-7BD6-43D2-A651-642AE681F62D}"/>
    <cellStyle name="Normal 12 2 5" xfId="23890" xr:uid="{C06B0520-3087-40A7-8BD9-8A801912440B}"/>
    <cellStyle name="Normal 12 2 5 2" xfId="29106" xr:uid="{00E2BE45-D818-40AE-92C7-84262D217258}"/>
    <cellStyle name="Normal 12 2 5 2 2" xfId="34314" xr:uid="{31C0916D-7972-4834-96A5-B32CB8E20BDC}"/>
    <cellStyle name="Normal 12 2 5 3" xfId="32143" xr:uid="{F8933F5B-E61F-494A-B0EE-54B6CD799F4B}"/>
    <cellStyle name="Normal 12 2 6" xfId="39902" xr:uid="{73E73383-2EE8-4403-8E07-1B2C8ED05390}"/>
    <cellStyle name="Normal 12 3" xfId="816" xr:uid="{AF6E5BD2-11A5-4888-B32F-E3D4190C9916}"/>
    <cellStyle name="Normal 12 3 2" xfId="39903" xr:uid="{15BE33C9-F1CB-44E6-9593-B18B3EBC01E1}"/>
    <cellStyle name="Normal 12 4" xfId="817" xr:uid="{4FC930B1-C656-4CE2-ACD4-F7A4431876DF}"/>
    <cellStyle name="Normal 12 4 2" xfId="25972" xr:uid="{082D8BA6-1F08-4325-B6FC-3EB4B4713C81}"/>
    <cellStyle name="Normal 12 4 2 2" xfId="29228" xr:uid="{0EE5F13F-8914-456A-888E-29D3391E5637}"/>
    <cellStyle name="Normal 12 4 2 2 2" xfId="34421" xr:uid="{3D79BCF3-EDFA-41F9-ADF3-B5458FE3FE40}"/>
    <cellStyle name="Normal 12 4 2 3" xfId="32254" xr:uid="{CA16540E-4A5D-4B45-861A-81A483594FA0}"/>
    <cellStyle name="Normal 12 4 3" xfId="39904" xr:uid="{AE35825D-EA49-4270-802A-80EEF48B2A44}"/>
    <cellStyle name="Normal 12 5" xfId="818" xr:uid="{0D211D73-1ECC-43EE-915B-9C2F894EA83B}"/>
    <cellStyle name="Normal 12 5 2" xfId="26917" xr:uid="{74D84CFF-85E2-4A3D-BC59-E7C89FAFCEBC}"/>
    <cellStyle name="Normal 12 5 2 2" xfId="29361" xr:uid="{153E209D-7E70-471F-BB2D-9A92CB7B99B8}"/>
    <cellStyle name="Normal 12 5 2 2 2" xfId="34554" xr:uid="{8191809F-850F-487D-8E79-B69738F89491}"/>
    <cellStyle name="Normal 12 5 2 3" xfId="32387" xr:uid="{481C0FA5-44EB-4348-927C-0F485755EEEB}"/>
    <cellStyle name="Normal 12 5 3" xfId="39905" xr:uid="{AD49CFF9-BFDA-410D-9CF9-CDD84768C675}"/>
    <cellStyle name="Normal 12 6" xfId="819" xr:uid="{72E7CC4D-12C5-4F2E-8433-A08F8B661343}"/>
    <cellStyle name="Normal 12 6 2" xfId="27050" xr:uid="{80B3C307-83FE-4E2E-ADB9-6EE75BFA3722}"/>
    <cellStyle name="Normal 12 6 2 2" xfId="29494" xr:uid="{CF5285C6-FBAF-46BD-814F-68F8ECD882C4}"/>
    <cellStyle name="Normal 12 6 2 2 2" xfId="34687" xr:uid="{5261973C-6273-4E32-AFA4-1EC98E85BD55}"/>
    <cellStyle name="Normal 12 6 2 3" xfId="32520" xr:uid="{BDB03394-F645-4486-8DD5-7D8457D1028A}"/>
    <cellStyle name="Normal 12 6 3" xfId="39906" xr:uid="{FD6B31A9-B0A5-45FD-81DA-360CA573299B}"/>
    <cellStyle name="Normal 12 7" xfId="820" xr:uid="{2CC6D5CC-43D6-4406-BE7D-3DF0DE06BFBA}"/>
    <cellStyle name="Normal 12 7 2" xfId="39907" xr:uid="{7FD5D724-03B8-4C0C-98F1-0B7846166BB6}"/>
    <cellStyle name="Normal 12 8" xfId="821" xr:uid="{180387C3-5B9A-4D22-A5E2-5AA919B89527}"/>
    <cellStyle name="Normal 12 8 2" xfId="39908" xr:uid="{E2B3677B-CEC5-4574-ACB7-05064EBD1FB3}"/>
    <cellStyle name="Normal 12 9" xfId="39901" xr:uid="{37C5D7C0-A22F-4284-AA7C-AC20E50FD0FA}"/>
    <cellStyle name="Normal 13" xfId="822" xr:uid="{FE70AA5A-A9FE-4BA0-97DF-466F4EAAAA75}"/>
    <cellStyle name="Normal 13 10" xfId="823" xr:uid="{77E4D2AE-42B7-4523-A737-CEDC21273A3B}"/>
    <cellStyle name="Normal 13 10 10" xfId="31232" xr:uid="{0FFA0788-339B-460B-A1A3-9330837CD719}"/>
    <cellStyle name="Normal 13 10 10 2" xfId="35924" xr:uid="{32ADBB3B-FE23-4DE6-9B68-4B3DA46EE83F}"/>
    <cellStyle name="Normal 13 10 11" xfId="31526" xr:uid="{D6F69B08-1C00-468E-A3A4-0A3AD2733A65}"/>
    <cellStyle name="Normal 13 10 12" xfId="36044" xr:uid="{84B57892-9ECD-4038-A58F-47A433D78A3D}"/>
    <cellStyle name="Normal 13 10 13" xfId="36207" xr:uid="{4F2D41A9-D65F-4002-917D-5711B5C88581}"/>
    <cellStyle name="Normal 13 10 14" xfId="19213" xr:uid="{7EC60685-9998-4331-A0CF-ACAC832E1714}"/>
    <cellStyle name="Normal 13 10 15" xfId="39910" xr:uid="{D4BF5569-CAD7-47CC-9E11-B406E6426208}"/>
    <cellStyle name="Normal 13 10 2" xfId="5110" xr:uid="{8B407EE2-39A9-415C-8539-80B8BF0F881A}"/>
    <cellStyle name="Normal 13 10 2 10" xfId="39911" xr:uid="{49596A46-A91D-4803-8A24-7D74A34A77A7}"/>
    <cellStyle name="Normal 13 10 2 2" xfId="5111" xr:uid="{6E773B8A-CFE5-4A11-866B-8B3C7FE247FE}"/>
    <cellStyle name="Normal 13 10 2 2 2" xfId="5112" xr:uid="{BFAA5B5F-EDDD-4A4F-BAD5-0BC87684E75E}"/>
    <cellStyle name="Normal 13 10 2 2 2 2" xfId="27739" xr:uid="{FEC9328E-B6A5-4C62-81CC-BB66FEFBB8A4}"/>
    <cellStyle name="Normal 13 10 2 2 2 2 2" xfId="29949" xr:uid="{62C4EAAE-26B7-4B3C-8B24-46FB6EB3D3A0}"/>
    <cellStyle name="Normal 13 10 2 2 2 2 2 2" xfId="35112" xr:uid="{BD6351EF-1F99-4A06-9C23-247A3AB71BE1}"/>
    <cellStyle name="Normal 13 10 2 2 2 2 3" xfId="32952" xr:uid="{B6DD24CD-F8ED-458B-BDBB-9189E4DECE58}"/>
    <cellStyle name="Normal 13 10 2 2 2 3" xfId="28490" xr:uid="{DC20BE6C-071F-428A-B8C3-A28BB4A892B5}"/>
    <cellStyle name="Normal 13 10 2 2 2 3 2" xfId="33701" xr:uid="{1E2F2C06-86CD-43E9-BFBF-4B6EF1780EDC}"/>
    <cellStyle name="Normal 13 10 2 2 2 4" xfId="31529" xr:uid="{77B1D8B8-D44D-48EE-9160-E79EDC9C6771}"/>
    <cellStyle name="Normal 13 10 2 2 2 5" xfId="19216" xr:uid="{3243B679-BD24-47D7-8C7D-37CD746676E6}"/>
    <cellStyle name="Normal 13 10 2 2 2 6" xfId="39913" xr:uid="{83F84C0E-20B0-47E0-B65A-10324599D6C7}"/>
    <cellStyle name="Normal 13 10 2 2 3" xfId="27738" xr:uid="{B6FCA223-B5DE-4B5D-A82A-8DF4E3ED998A}"/>
    <cellStyle name="Normal 13 10 2 2 3 2" xfId="29948" xr:uid="{B644D722-F3C7-4713-8B38-E4D954949AF2}"/>
    <cellStyle name="Normal 13 10 2 2 3 2 2" xfId="35111" xr:uid="{FA280A05-B609-41B1-95D5-22FFCE3D6CD4}"/>
    <cellStyle name="Normal 13 10 2 2 3 3" xfId="32951" xr:uid="{E064AA64-CB32-4B40-ADF4-E5BF27088206}"/>
    <cellStyle name="Normal 13 10 2 2 4" xfId="28489" xr:uid="{C55ACF5B-2D9D-47B9-B07B-DE0EAB2ABEDA}"/>
    <cellStyle name="Normal 13 10 2 2 4 2" xfId="33700" xr:uid="{307D7A72-E5D9-4B06-B946-3AACA3181FEF}"/>
    <cellStyle name="Normal 13 10 2 2 5" xfId="31528" xr:uid="{8A428D49-BBA8-44B0-9949-2C271698E644}"/>
    <cellStyle name="Normal 13 10 2 2 6" xfId="19215" xr:uid="{D977DBDE-F9CE-43CC-8BBE-3A453DDA2E64}"/>
    <cellStyle name="Normal 13 10 2 2 7" xfId="39912" xr:uid="{F403194D-5FB9-41D6-9B97-AB4794B436D9}"/>
    <cellStyle name="Normal 13 10 2 3" xfId="5113" xr:uid="{C98B7D5C-24C8-4D49-8266-07A5622EF041}"/>
    <cellStyle name="Normal 13 10 2 3 2" xfId="5114" xr:uid="{FD8FA141-3F1B-44AE-90C2-E77A9FA42B15}"/>
    <cellStyle name="Normal 13 10 2 3 2 2" xfId="27741" xr:uid="{07353160-2D01-4C63-AF7C-9A19B8DC2EE6}"/>
    <cellStyle name="Normal 13 10 2 3 2 2 2" xfId="29951" xr:uid="{0083667D-78CE-4203-86DF-59DCFE41EC43}"/>
    <cellStyle name="Normal 13 10 2 3 2 2 2 2" xfId="35114" xr:uid="{DC655C0C-AF7A-479C-9112-17B47A257335}"/>
    <cellStyle name="Normal 13 10 2 3 2 2 3" xfId="32954" xr:uid="{34563014-F7FB-4AF9-BDBB-A738ADAEFAB5}"/>
    <cellStyle name="Normal 13 10 2 3 2 3" xfId="28492" xr:uid="{5ACC83AD-B38D-4B95-8E49-572D16F1CA3E}"/>
    <cellStyle name="Normal 13 10 2 3 2 3 2" xfId="33703" xr:uid="{A0E86C54-7E97-4738-BD3B-718365242F5B}"/>
    <cellStyle name="Normal 13 10 2 3 2 4" xfId="31531" xr:uid="{14BFC413-4CD4-4C1D-8B97-69E9EDE0B321}"/>
    <cellStyle name="Normal 13 10 2 3 2 5" xfId="19218" xr:uid="{7C0FCE6A-6116-4EBC-AC50-8962797DDC32}"/>
    <cellStyle name="Normal 13 10 2 3 2 6" xfId="39915" xr:uid="{20DBE1F6-125D-460E-9FEF-E1628212065F}"/>
    <cellStyle name="Normal 13 10 2 3 3" xfId="27740" xr:uid="{816BAB7A-079B-4BE7-9517-61D875367A5C}"/>
    <cellStyle name="Normal 13 10 2 3 3 2" xfId="29950" xr:uid="{87586016-B912-4AE3-AB57-AEC10445F3FB}"/>
    <cellStyle name="Normal 13 10 2 3 3 2 2" xfId="35113" xr:uid="{8F7ADA71-246D-4D00-ABBD-DEDBFB8C41B5}"/>
    <cellStyle name="Normal 13 10 2 3 3 3" xfId="32953" xr:uid="{FADBAFFD-6B00-4185-9C9E-5368C1E9007B}"/>
    <cellStyle name="Normal 13 10 2 3 4" xfId="28491" xr:uid="{57204778-1EDB-401C-86C0-FE7346D687F7}"/>
    <cellStyle name="Normal 13 10 2 3 4 2" xfId="33702" xr:uid="{E4D4E587-C3CC-444D-BAA3-CD087F67932B}"/>
    <cellStyle name="Normal 13 10 2 3 5" xfId="31530" xr:uid="{7DD70D84-410D-4F74-8F6C-0722BC787876}"/>
    <cellStyle name="Normal 13 10 2 3 6" xfId="19217" xr:uid="{706EB2EA-6060-4BAD-A7AC-6655DB6391CF}"/>
    <cellStyle name="Normal 13 10 2 3 7" xfId="39914" xr:uid="{59C59084-F3A5-4E17-8355-3CB607A0F7C3}"/>
    <cellStyle name="Normal 13 10 2 4" xfId="5115" xr:uid="{FF9D1AC8-6082-4B52-BC68-2CF779C5E50C}"/>
    <cellStyle name="Normal 13 10 2 4 2" xfId="27742" xr:uid="{8D5C2DD9-2022-4510-9F1F-29FAB507ED89}"/>
    <cellStyle name="Normal 13 10 2 4 2 2" xfId="29952" xr:uid="{A25B6485-F7A0-4EEA-A63E-5D9EC1688659}"/>
    <cellStyle name="Normal 13 10 2 4 2 2 2" xfId="35115" xr:uid="{24E9A748-59B3-44EB-AB5F-3C3B9389A3C4}"/>
    <cellStyle name="Normal 13 10 2 4 2 3" xfId="32955" xr:uid="{8B043447-4FD2-41CE-B969-71CB5F70E23B}"/>
    <cellStyle name="Normal 13 10 2 4 3" xfId="28493" xr:uid="{3B5CC7B9-4803-44EC-A477-F0B03A42F49D}"/>
    <cellStyle name="Normal 13 10 2 4 3 2" xfId="33704" xr:uid="{312B5056-43AB-46DA-BCDB-DB7C843A2FCE}"/>
    <cellStyle name="Normal 13 10 2 4 4" xfId="31532" xr:uid="{01F9981D-DD83-4243-B60D-7C0D3F7B52EB}"/>
    <cellStyle name="Normal 13 10 2 4 5" xfId="19219" xr:uid="{9170EA9E-D0E5-4707-BCDD-0C010FD42A27}"/>
    <cellStyle name="Normal 13 10 2 4 6" xfId="39916" xr:uid="{1C8D7677-584A-4AAD-BB2D-0435892655A9}"/>
    <cellStyle name="Normal 13 10 2 5" xfId="27737" xr:uid="{4D96C908-AF1B-4C17-A9B1-7D0847BAE200}"/>
    <cellStyle name="Normal 13 10 2 5 2" xfId="29947" xr:uid="{D195ACE5-4EE7-4C1F-B4D9-C356E9090844}"/>
    <cellStyle name="Normal 13 10 2 5 2 2" xfId="35110" xr:uid="{3A517E2B-F895-4C36-8D00-B8E5CC04A597}"/>
    <cellStyle name="Normal 13 10 2 5 3" xfId="32950" xr:uid="{6EE0723C-A929-4110-BDED-EDC02FC6A05F}"/>
    <cellStyle name="Normal 13 10 2 6" xfId="28488" xr:uid="{62B79552-74E5-4299-BDE2-8A486D201ABA}"/>
    <cellStyle name="Normal 13 10 2 6 2" xfId="33699" xr:uid="{9780854E-0D5D-4B87-B9B5-C3444E8FACFC}"/>
    <cellStyle name="Normal 13 10 2 7" xfId="31527" xr:uid="{AFE2A484-81F7-4667-9D1D-F622C3ACBED1}"/>
    <cellStyle name="Normal 13 10 2 8" xfId="36425" xr:uid="{B59C4805-811F-4255-8F07-93F6002FB1E9}"/>
    <cellStyle name="Normal 13 10 2 9" xfId="19214" xr:uid="{D06EA7F6-8256-4482-B48C-B6C36729A1B2}"/>
    <cellStyle name="Normal 13 10 3" xfId="5116" xr:uid="{EF7D7276-79BB-4CDA-83CE-060D581450C5}"/>
    <cellStyle name="Normal 13 10 3 2" xfId="5117" xr:uid="{767F59F1-433C-4C3F-97B5-C85135C14AFF}"/>
    <cellStyle name="Normal 13 10 3 2 2" xfId="5118" xr:uid="{D474B3F5-5C68-44CF-940E-0CA89199193E}"/>
    <cellStyle name="Normal 13 10 3 2 2 2" xfId="27745" xr:uid="{F1254C5C-A3B1-4CFE-B92B-7A090A382DF2}"/>
    <cellStyle name="Normal 13 10 3 2 2 2 2" xfId="29955" xr:uid="{03E2CF6C-C98C-41F1-894A-37DE6543950E}"/>
    <cellStyle name="Normal 13 10 3 2 2 2 2 2" xfId="35118" xr:uid="{A8A873DD-8540-4DDE-9F53-EB2252876190}"/>
    <cellStyle name="Normal 13 10 3 2 2 2 3" xfId="32958" xr:uid="{7B1FDDC4-2146-4C68-9DE7-DD11F47DE17E}"/>
    <cellStyle name="Normal 13 10 3 2 2 3" xfId="28496" xr:uid="{BEA18FEB-A390-4BD7-95E0-BB733098F8E4}"/>
    <cellStyle name="Normal 13 10 3 2 2 3 2" xfId="33707" xr:uid="{82F25040-EA65-47D2-AFBC-5EBF0DE0A3DF}"/>
    <cellStyle name="Normal 13 10 3 2 2 4" xfId="31535" xr:uid="{7F5F2588-27B2-4A56-A6A7-788030F69262}"/>
    <cellStyle name="Normal 13 10 3 2 2 5" xfId="19222" xr:uid="{14260EAD-0A00-4E56-B922-A1BD927B7D81}"/>
    <cellStyle name="Normal 13 10 3 2 2 6" xfId="39919" xr:uid="{FF059F21-7E10-44FD-ADFD-B18E70219186}"/>
    <cellStyle name="Normal 13 10 3 2 3" xfId="27744" xr:uid="{34A67E62-D9DD-4AA0-BAE0-5948FD4BF91F}"/>
    <cellStyle name="Normal 13 10 3 2 3 2" xfId="29954" xr:uid="{AE91751B-FA40-4504-8720-F7783E9A0B34}"/>
    <cellStyle name="Normal 13 10 3 2 3 2 2" xfId="35117" xr:uid="{95DF3E3A-E7F4-4E7E-823F-1AC97F2A13EB}"/>
    <cellStyle name="Normal 13 10 3 2 3 3" xfId="32957" xr:uid="{EB27A6CF-0055-49C6-94D1-13F972F603A4}"/>
    <cellStyle name="Normal 13 10 3 2 4" xfId="28495" xr:uid="{9B8F143A-0F89-492A-9808-3B62631500EA}"/>
    <cellStyle name="Normal 13 10 3 2 4 2" xfId="33706" xr:uid="{9691884A-796F-476A-A8F9-ADE1334A4D2C}"/>
    <cellStyle name="Normal 13 10 3 2 5" xfId="31534" xr:uid="{EA83BC44-401F-4F5E-BBA6-9097F38A2676}"/>
    <cellStyle name="Normal 13 10 3 2 6" xfId="19221" xr:uid="{D483F688-8868-4FF9-8039-708224A5CFC1}"/>
    <cellStyle name="Normal 13 10 3 2 7" xfId="39918" xr:uid="{5056F659-D73E-4BAB-9209-E533C0FCECFC}"/>
    <cellStyle name="Normal 13 10 3 3" xfId="5119" xr:uid="{38744704-C7E1-4F2E-A3A4-061CA7C8AC07}"/>
    <cellStyle name="Normal 13 10 3 3 2" xfId="27746" xr:uid="{B2ABD07A-307F-4A31-9DB9-9F919A91875E}"/>
    <cellStyle name="Normal 13 10 3 3 2 2" xfId="29956" xr:uid="{4A7EFAF3-D799-4DE4-9783-B9CE8555FFD4}"/>
    <cellStyle name="Normal 13 10 3 3 2 2 2" xfId="35119" xr:uid="{937EE153-B341-4689-822E-9A99DDF4381E}"/>
    <cellStyle name="Normal 13 10 3 3 2 3" xfId="32959" xr:uid="{329FCF7D-E97F-4CDE-96EC-913953DDA4AE}"/>
    <cellStyle name="Normal 13 10 3 3 3" xfId="28497" xr:uid="{5BFE1716-2DB8-4A1F-A9DB-B68A73A35955}"/>
    <cellStyle name="Normal 13 10 3 3 3 2" xfId="33708" xr:uid="{FF968321-0B94-4F1C-B31C-666A89914C20}"/>
    <cellStyle name="Normal 13 10 3 3 4" xfId="31536" xr:uid="{D2E0E544-9225-4423-B7F4-302A65CC67B6}"/>
    <cellStyle name="Normal 13 10 3 3 5" xfId="19223" xr:uid="{2465FFD8-0E20-4A26-8F89-52FCEA4DCA23}"/>
    <cellStyle name="Normal 13 10 3 3 6" xfId="39920" xr:uid="{F44667FB-0012-4AF8-B6B0-9D249FD92DA9}"/>
    <cellStyle name="Normal 13 10 3 4" xfId="27743" xr:uid="{627A5D1B-9234-481A-9AF0-52178D790E82}"/>
    <cellStyle name="Normal 13 10 3 4 2" xfId="29953" xr:uid="{3FE0C912-8440-41D0-B46D-0DFBBFA44476}"/>
    <cellStyle name="Normal 13 10 3 4 2 2" xfId="35116" xr:uid="{D6AEA337-2029-4270-877E-381BDEC84560}"/>
    <cellStyle name="Normal 13 10 3 4 3" xfId="32956" xr:uid="{476FCE6B-E3B0-4C4E-9FB1-17D3517814D4}"/>
    <cellStyle name="Normal 13 10 3 5" xfId="28494" xr:uid="{43952F90-8131-4E89-9A91-1884115467FC}"/>
    <cellStyle name="Normal 13 10 3 5 2" xfId="33705" xr:uid="{4AB1A330-D19F-445B-9C58-9A0A69D690A7}"/>
    <cellStyle name="Normal 13 10 3 6" xfId="31533" xr:uid="{CF61EBB4-4D36-4AEC-B61A-A48D824DD035}"/>
    <cellStyle name="Normal 13 10 3 7" xfId="19220" xr:uid="{A4EF143B-F75F-41B5-9D79-60FD0AC2714A}"/>
    <cellStyle name="Normal 13 10 3 8" xfId="39917" xr:uid="{171F3FBA-30FA-46BC-A868-E3D81695087D}"/>
    <cellStyle name="Normal 13 10 4" xfId="5120" xr:uid="{FDC63BB5-A7D0-4F4A-AC4E-DE93401D228E}"/>
    <cellStyle name="Normal 13 10 5" xfId="5121" xr:uid="{B141CD13-D18E-426A-AB4C-074B58A8DF13}"/>
    <cellStyle name="Normal 13 10 5 2" xfId="27747" xr:uid="{3E10227C-48DC-4F96-9E94-71F380C5A9BF}"/>
    <cellStyle name="Normal 13 10 5 2 2" xfId="29957" xr:uid="{522F821C-7E10-4594-A92A-72098EE14475}"/>
    <cellStyle name="Normal 13 10 5 2 2 2" xfId="35120" xr:uid="{AE7C64BD-AE1A-48DD-A9ED-0CC584A867E9}"/>
    <cellStyle name="Normal 13 10 5 2 3" xfId="32960" xr:uid="{97A24924-D073-4724-B24D-1F130CF07B8B}"/>
    <cellStyle name="Normal 13 10 5 3" xfId="28498" xr:uid="{FD4146D3-7EFA-4D54-9AA0-7948E815B7FF}"/>
    <cellStyle name="Normal 13 10 5 3 2" xfId="33709" xr:uid="{DF16638D-1FC1-4EBB-8D92-3B6FBA43BF43}"/>
    <cellStyle name="Normal 13 10 5 4" xfId="31537" xr:uid="{339F41BB-7BA3-4690-A6B4-286A3AFF86C6}"/>
    <cellStyle name="Normal 13 10 5 5" xfId="19224" xr:uid="{08E5EBC4-B88F-4802-8DFF-94CF43CE751D}"/>
    <cellStyle name="Normal 13 10 5 6" xfId="39921" xr:uid="{B0FB26DF-119F-4C41-8E30-E47E16262A46}"/>
    <cellStyle name="Normal 13 10 6" xfId="27736" xr:uid="{07102FA3-1895-4A5B-A7E8-5DF06DDF01CC}"/>
    <cellStyle name="Normal 13 10 6 2" xfId="29946" xr:uid="{45BD8BEC-4C7D-4571-B130-3C363EBA8750}"/>
    <cellStyle name="Normal 13 10 6 2 2" xfId="35109" xr:uid="{A47D32F1-3FED-46C0-9783-32291B6770B6}"/>
    <cellStyle name="Normal 13 10 6 3" xfId="32949" xr:uid="{0D0CB709-47C4-4AFF-BA55-02F3337DFC1A}"/>
    <cellStyle name="Normal 13 10 7" xfId="28487" xr:uid="{8D884E04-56E8-4541-B976-F05F00279C2E}"/>
    <cellStyle name="Normal 13 10 7 2" xfId="33698" xr:uid="{035ED0EE-9317-49F2-9A0E-E21CA8ED1DA7}"/>
    <cellStyle name="Normal 13 10 8" xfId="30570" xr:uid="{852F28B1-5DB6-465D-9A49-A7DBFD7946BF}"/>
    <cellStyle name="Normal 13 10 8 2" xfId="35673" xr:uid="{E5FE97FA-82E7-44DD-82BB-B86C036BEA9F}"/>
    <cellStyle name="Normal 13 10 9" xfId="31097" xr:uid="{938C487B-0B41-4A8F-9CF5-90D3D08C3476}"/>
    <cellStyle name="Normal 13 10 9 2" xfId="35794" xr:uid="{B0ACBA3D-513E-4242-9BAD-042D3A6C14D0}"/>
    <cellStyle name="Normal 13 11" xfId="824" xr:uid="{75A939FF-9C28-43D6-9098-7C2E1880F745}"/>
    <cellStyle name="Normal 13 11 10" xfId="31233" xr:uid="{8BC78CDE-1F59-4E57-B52D-FA552DF8849E}"/>
    <cellStyle name="Normal 13 11 10 2" xfId="35925" xr:uid="{1E6DCB22-4803-4004-8A8F-6A7D954A57D6}"/>
    <cellStyle name="Normal 13 11 11" xfId="31538" xr:uid="{510A6C5A-C659-4562-88B3-870B6C969EE5}"/>
    <cellStyle name="Normal 13 11 12" xfId="36045" xr:uid="{8C7F9055-9EE9-464C-998A-5F216EF25312}"/>
    <cellStyle name="Normal 13 11 13" xfId="36208" xr:uid="{7BD9EB9C-70D6-42FB-8209-F1F2FA411AEB}"/>
    <cellStyle name="Normal 13 11 14" xfId="19225" xr:uid="{D65CD3B4-09F7-430C-BB91-71AA14369231}"/>
    <cellStyle name="Normal 13 11 15" xfId="39922" xr:uid="{D7A61E83-5A79-41FA-9979-99D8C0803C01}"/>
    <cellStyle name="Normal 13 11 2" xfId="5122" xr:uid="{484102F1-08B2-4A47-BDF6-DB2B8CC299D4}"/>
    <cellStyle name="Normal 13 11 2 10" xfId="39923" xr:uid="{CEEE3080-6A2F-40CB-81C0-C6FBC2CF243B}"/>
    <cellStyle name="Normal 13 11 2 2" xfId="5123" xr:uid="{00BF1D84-D419-4CCB-AE81-A1E0D518BF47}"/>
    <cellStyle name="Normal 13 11 2 2 2" xfId="5124" xr:uid="{893642D0-3A1E-43D7-B13C-A4792567F3E3}"/>
    <cellStyle name="Normal 13 11 2 2 2 2" xfId="27751" xr:uid="{5B121BB8-C474-41ED-A807-7D93C416200D}"/>
    <cellStyle name="Normal 13 11 2 2 2 2 2" xfId="29961" xr:uid="{0BF56B3C-5A28-410C-A362-7C978746EED5}"/>
    <cellStyle name="Normal 13 11 2 2 2 2 2 2" xfId="35124" xr:uid="{AF8FEE53-FE91-4A42-917A-FB17D11B5103}"/>
    <cellStyle name="Normal 13 11 2 2 2 2 3" xfId="32964" xr:uid="{38F61F86-9DDE-4CE0-86E8-53ED8F8221A2}"/>
    <cellStyle name="Normal 13 11 2 2 2 3" xfId="28502" xr:uid="{37608CB9-F839-453A-A2F2-7A6AEAEE2C17}"/>
    <cellStyle name="Normal 13 11 2 2 2 3 2" xfId="33713" xr:uid="{1F4C3797-2106-4898-B4CA-DE0BEAA2DFDF}"/>
    <cellStyle name="Normal 13 11 2 2 2 4" xfId="31541" xr:uid="{94485AAA-FB82-4ADD-96F4-19A0CECBB431}"/>
    <cellStyle name="Normal 13 11 2 2 2 5" xfId="19228" xr:uid="{98823A76-E162-4A4E-B904-BFA07F9B8BF1}"/>
    <cellStyle name="Normal 13 11 2 2 2 6" xfId="39925" xr:uid="{DBEEA5C3-89C0-43A6-95FB-D79CE6EA8EE6}"/>
    <cellStyle name="Normal 13 11 2 2 3" xfId="27750" xr:uid="{0D937AC2-6A3D-4782-829C-0F515409A7AD}"/>
    <cellStyle name="Normal 13 11 2 2 3 2" xfId="29960" xr:uid="{62D0C597-0854-49C9-AE7B-9C27086F80F5}"/>
    <cellStyle name="Normal 13 11 2 2 3 2 2" xfId="35123" xr:uid="{CC9F29D7-780D-4370-B6C8-DAC1CA9757F7}"/>
    <cellStyle name="Normal 13 11 2 2 3 3" xfId="32963" xr:uid="{CDB14CAB-A8BC-4A64-8C6D-80C76988D232}"/>
    <cellStyle name="Normal 13 11 2 2 4" xfId="28501" xr:uid="{E0004329-5B5C-44AD-8ABC-C3408CF9121A}"/>
    <cellStyle name="Normal 13 11 2 2 4 2" xfId="33712" xr:uid="{23B446B2-2113-483F-A2A5-BF92BBA6A2EE}"/>
    <cellStyle name="Normal 13 11 2 2 5" xfId="31540" xr:uid="{53CFED91-7AA2-407E-9A1E-0F435D19A498}"/>
    <cellStyle name="Normal 13 11 2 2 6" xfId="19227" xr:uid="{D5D84A10-B1A1-4DD9-B9BD-5DBB4C3CD7ED}"/>
    <cellStyle name="Normal 13 11 2 2 7" xfId="39924" xr:uid="{A6020A5D-E944-464E-84B1-419B3BE30A00}"/>
    <cellStyle name="Normal 13 11 2 3" xfId="5125" xr:uid="{11E6F064-212D-4829-B8FA-B07778B188AE}"/>
    <cellStyle name="Normal 13 11 2 3 2" xfId="5126" xr:uid="{4BD9F4E8-EFBF-4F8B-8FC2-F2A250AB1316}"/>
    <cellStyle name="Normal 13 11 2 3 2 2" xfId="27753" xr:uid="{07ACC36A-7E8B-409B-B299-4FA834B8A199}"/>
    <cellStyle name="Normal 13 11 2 3 2 2 2" xfId="29963" xr:uid="{CC7C4914-444F-4C89-AB9D-CBFCB0DC4843}"/>
    <cellStyle name="Normal 13 11 2 3 2 2 2 2" xfId="35126" xr:uid="{95FB86CC-8564-4407-AC60-115D749CEFFD}"/>
    <cellStyle name="Normal 13 11 2 3 2 2 3" xfId="32966" xr:uid="{A4D4D583-FC35-4B6C-8BCC-1BA80BD02FA4}"/>
    <cellStyle name="Normal 13 11 2 3 2 3" xfId="28504" xr:uid="{07C890C4-E5E8-49C6-A25F-FC2CDC794C2E}"/>
    <cellStyle name="Normal 13 11 2 3 2 3 2" xfId="33715" xr:uid="{3E90782F-D2FA-4BCD-9A8A-7030908DC82B}"/>
    <cellStyle name="Normal 13 11 2 3 2 4" xfId="31543" xr:uid="{9D7C22EF-F799-428B-BF26-06C346F2AD96}"/>
    <cellStyle name="Normal 13 11 2 3 2 5" xfId="19230" xr:uid="{25B644FB-D97B-43B6-B92B-DCED1F414FC0}"/>
    <cellStyle name="Normal 13 11 2 3 2 6" xfId="39927" xr:uid="{66C3CA14-6225-4B67-9F9E-146AE1D9DA61}"/>
    <cellStyle name="Normal 13 11 2 3 3" xfId="27752" xr:uid="{15B8926A-D4F4-49CE-B7B4-A65D69FA15C8}"/>
    <cellStyle name="Normal 13 11 2 3 3 2" xfId="29962" xr:uid="{23651C3D-B2AE-4ABC-9F30-E43E914D1C42}"/>
    <cellStyle name="Normal 13 11 2 3 3 2 2" xfId="35125" xr:uid="{1DE2AAC6-DE75-4050-B017-9595334C60E6}"/>
    <cellStyle name="Normal 13 11 2 3 3 3" xfId="32965" xr:uid="{98F384FC-EB49-4230-A0F2-6E427DDFA871}"/>
    <cellStyle name="Normal 13 11 2 3 4" xfId="28503" xr:uid="{34D0D437-2AA9-4580-A464-391B8CB598EF}"/>
    <cellStyle name="Normal 13 11 2 3 4 2" xfId="33714" xr:uid="{703457E0-8B39-4101-AE4F-A4B558120A88}"/>
    <cellStyle name="Normal 13 11 2 3 5" xfId="31542" xr:uid="{5573EE2D-5306-432D-A14A-085CD887CB8A}"/>
    <cellStyle name="Normal 13 11 2 3 6" xfId="19229" xr:uid="{92B50558-2344-4F2A-867A-7134CB25A881}"/>
    <cellStyle name="Normal 13 11 2 3 7" xfId="39926" xr:uid="{0B16F0C2-7A3E-44B2-AE94-C2B1F260CF33}"/>
    <cellStyle name="Normal 13 11 2 4" xfId="5127" xr:uid="{79CC481A-A6C3-49FC-B8FD-3C0733939B78}"/>
    <cellStyle name="Normal 13 11 2 4 2" xfId="27754" xr:uid="{1D9BD14B-8674-4B06-994C-AC1AD9302AF3}"/>
    <cellStyle name="Normal 13 11 2 4 2 2" xfId="29964" xr:uid="{11C819F7-E40B-40D4-B6C2-7B0CA3ABC716}"/>
    <cellStyle name="Normal 13 11 2 4 2 2 2" xfId="35127" xr:uid="{FD398D49-4DD8-4521-9579-50C6DE542F6D}"/>
    <cellStyle name="Normal 13 11 2 4 2 3" xfId="32967" xr:uid="{DE51E9A8-240F-4D76-9421-79D696B0F984}"/>
    <cellStyle name="Normal 13 11 2 4 3" xfId="28505" xr:uid="{7384FF68-B92A-4760-B4E8-A02AAF503112}"/>
    <cellStyle name="Normal 13 11 2 4 3 2" xfId="33716" xr:uid="{2D5BD3F7-93A9-47F2-BF07-91066DA8B374}"/>
    <cellStyle name="Normal 13 11 2 4 4" xfId="31544" xr:uid="{786A1A09-B7C2-4760-9080-28693DB31D65}"/>
    <cellStyle name="Normal 13 11 2 4 5" xfId="19231" xr:uid="{440803FA-29CC-4388-9949-45E44037B501}"/>
    <cellStyle name="Normal 13 11 2 4 6" xfId="39928" xr:uid="{9BC4DEF7-C400-4B41-A1F8-62A636A6978B}"/>
    <cellStyle name="Normal 13 11 2 5" xfId="27749" xr:uid="{2D2382DF-0DF3-44F5-8DD6-A64BC90EC35F}"/>
    <cellStyle name="Normal 13 11 2 5 2" xfId="29959" xr:uid="{E9AD8617-E3C5-4602-ACA2-D3F47114A033}"/>
    <cellStyle name="Normal 13 11 2 5 2 2" xfId="35122" xr:uid="{155AA662-AE66-44DF-A5E9-1435B36960BC}"/>
    <cellStyle name="Normal 13 11 2 5 3" xfId="32962" xr:uid="{37FDF0BC-4A3E-4298-BD6E-E2EC6410A4E9}"/>
    <cellStyle name="Normal 13 11 2 6" xfId="28500" xr:uid="{A22786D9-56D4-4D53-9E5E-441AC9F8B2E5}"/>
    <cellStyle name="Normal 13 11 2 6 2" xfId="33711" xr:uid="{520715CC-DA09-48C7-A62C-1DBD2F7F0D96}"/>
    <cellStyle name="Normal 13 11 2 7" xfId="31539" xr:uid="{D9E01AA6-5A47-4502-83CD-6B86228E9A5C}"/>
    <cellStyle name="Normal 13 11 2 8" xfId="36426" xr:uid="{69E2789B-D5CB-418E-9333-3F3370D27D38}"/>
    <cellStyle name="Normal 13 11 2 9" xfId="19226" xr:uid="{2C346A7B-2216-4CF1-82AD-EC743434D0B2}"/>
    <cellStyle name="Normal 13 11 3" xfId="5128" xr:uid="{58A27A69-3B79-4721-A86A-9557849F6C5A}"/>
    <cellStyle name="Normal 13 11 3 2" xfId="5129" xr:uid="{981DE0DF-9B1A-469C-B05F-C5FEF6C51C15}"/>
    <cellStyle name="Normal 13 11 3 2 2" xfId="5130" xr:uid="{B1E36636-3E83-4CEE-81DD-694D79C3805D}"/>
    <cellStyle name="Normal 13 11 3 2 2 2" xfId="27757" xr:uid="{5636D2AE-C0A4-4869-93A1-07C01BBC83F9}"/>
    <cellStyle name="Normal 13 11 3 2 2 2 2" xfId="29967" xr:uid="{E6DCA9E3-A45A-4D30-B061-235D75FFB475}"/>
    <cellStyle name="Normal 13 11 3 2 2 2 2 2" xfId="35130" xr:uid="{A2BF14AD-E296-43D0-A5EC-F94CF4EFB56C}"/>
    <cellStyle name="Normal 13 11 3 2 2 2 3" xfId="32970" xr:uid="{DC97E728-9640-4ACE-AE35-4DCB959FF1CE}"/>
    <cellStyle name="Normal 13 11 3 2 2 3" xfId="28508" xr:uid="{76920016-497D-44B4-B49A-BE652B151304}"/>
    <cellStyle name="Normal 13 11 3 2 2 3 2" xfId="33719" xr:uid="{AA560ED8-9FA5-46BA-9A8B-C3DDDC94691C}"/>
    <cellStyle name="Normal 13 11 3 2 2 4" xfId="31547" xr:uid="{42A374BB-B9D5-449D-9627-6854DDB157C5}"/>
    <cellStyle name="Normal 13 11 3 2 2 5" xfId="19234" xr:uid="{4D4C9DD4-6548-44CD-988F-62CF3F57D410}"/>
    <cellStyle name="Normal 13 11 3 2 2 6" xfId="39931" xr:uid="{ED995356-A1EC-42F9-82BB-106BDDBB6EEE}"/>
    <cellStyle name="Normal 13 11 3 2 3" xfId="27756" xr:uid="{7FBFC872-B653-4E27-B45D-205FEB502B79}"/>
    <cellStyle name="Normal 13 11 3 2 3 2" xfId="29966" xr:uid="{4EDE3807-8BE9-4236-8902-5AE342B3FB22}"/>
    <cellStyle name="Normal 13 11 3 2 3 2 2" xfId="35129" xr:uid="{21438D1B-8281-4390-8379-44311F17075D}"/>
    <cellStyle name="Normal 13 11 3 2 3 3" xfId="32969" xr:uid="{9185D51A-C538-4504-976A-61EAEF29A03B}"/>
    <cellStyle name="Normal 13 11 3 2 4" xfId="28507" xr:uid="{340FFF9E-98E6-4043-81DE-51E7D104B08C}"/>
    <cellStyle name="Normal 13 11 3 2 4 2" xfId="33718" xr:uid="{90EF769B-D348-4A89-9116-5FB9CB94793A}"/>
    <cellStyle name="Normal 13 11 3 2 5" xfId="31546" xr:uid="{B27133AA-7B8A-45E1-986A-6F9B970EBBEC}"/>
    <cellStyle name="Normal 13 11 3 2 6" xfId="19233" xr:uid="{0977ED7F-0427-4D32-9EFA-39EE674AD7D9}"/>
    <cellStyle name="Normal 13 11 3 2 7" xfId="39930" xr:uid="{6088E971-6F2F-49DA-A3D9-BC12D5C4585E}"/>
    <cellStyle name="Normal 13 11 3 3" xfId="5131" xr:uid="{B9CCBAFD-D4EE-4136-A5A1-145C5668EE90}"/>
    <cellStyle name="Normal 13 11 3 3 2" xfId="27758" xr:uid="{B73B02D6-485A-4895-8A96-2F1707320559}"/>
    <cellStyle name="Normal 13 11 3 3 2 2" xfId="29968" xr:uid="{557FAF0B-AA3B-4D24-B4C4-D42CB24317B4}"/>
    <cellStyle name="Normal 13 11 3 3 2 2 2" xfId="35131" xr:uid="{3213F594-8024-4043-A769-F3C0A46F5C47}"/>
    <cellStyle name="Normal 13 11 3 3 2 3" xfId="32971" xr:uid="{A9F7AE9D-900A-463C-836E-63AED371D351}"/>
    <cellStyle name="Normal 13 11 3 3 3" xfId="28509" xr:uid="{227CF907-C968-4B72-A8A2-E13F08591619}"/>
    <cellStyle name="Normal 13 11 3 3 3 2" xfId="33720" xr:uid="{3BB3327D-AA8B-4AD3-9A22-2CCC4F710087}"/>
    <cellStyle name="Normal 13 11 3 3 4" xfId="31548" xr:uid="{900D240C-C59B-44DD-800F-48C6A2E960FA}"/>
    <cellStyle name="Normal 13 11 3 3 5" xfId="19235" xr:uid="{6B5952B2-A3FE-4489-A5C3-E5E18762289B}"/>
    <cellStyle name="Normal 13 11 3 3 6" xfId="39932" xr:uid="{ED0F47D7-AEA0-4457-A43A-3FF648164735}"/>
    <cellStyle name="Normal 13 11 3 4" xfId="27755" xr:uid="{CBCB1E67-E71B-48F7-915C-2FE197A44600}"/>
    <cellStyle name="Normal 13 11 3 4 2" xfId="29965" xr:uid="{5C870DB1-097C-4AC7-9C00-9F4E6CB98FF2}"/>
    <cellStyle name="Normal 13 11 3 4 2 2" xfId="35128" xr:uid="{0B41BE7D-88C7-4E97-8D3D-9DE42D132782}"/>
    <cellStyle name="Normal 13 11 3 4 3" xfId="32968" xr:uid="{3EA0FD0D-B55E-48A9-A7B8-D915EE951C15}"/>
    <cellStyle name="Normal 13 11 3 5" xfId="28506" xr:uid="{4F81A3CB-95DF-418E-9A5D-7BDBDE669B72}"/>
    <cellStyle name="Normal 13 11 3 5 2" xfId="33717" xr:uid="{ABCE7B24-DABF-4CCA-85FA-434A8BDF2829}"/>
    <cellStyle name="Normal 13 11 3 6" xfId="31545" xr:uid="{40C19BE3-30CF-4582-88FB-8B1657C0035B}"/>
    <cellStyle name="Normal 13 11 3 7" xfId="19232" xr:uid="{BDAF34E9-F9F7-41B9-A88E-7615111E8107}"/>
    <cellStyle name="Normal 13 11 3 8" xfId="39929" xr:uid="{84C495E8-3610-4062-B2B9-2FE1D2833BE6}"/>
    <cellStyle name="Normal 13 11 4" xfId="5132" xr:uid="{56EE55EA-604D-44ED-B715-04525BFDD0FD}"/>
    <cellStyle name="Normal 13 11 5" xfId="5133" xr:uid="{C57A0BBA-EA44-4640-A701-19C52CA1A755}"/>
    <cellStyle name="Normal 13 11 5 2" xfId="27759" xr:uid="{57F82E02-7789-4CAB-9A3E-FA98A2B06DE5}"/>
    <cellStyle name="Normal 13 11 5 2 2" xfId="29969" xr:uid="{B77A137A-09E3-43EB-8991-6AD9BF87C1BC}"/>
    <cellStyle name="Normal 13 11 5 2 2 2" xfId="35132" xr:uid="{0859FFA0-AFD5-41B1-A85B-94B911317EFD}"/>
    <cellStyle name="Normal 13 11 5 2 3" xfId="32972" xr:uid="{66A1B1F1-2CDA-4F09-A95F-411F3060C596}"/>
    <cellStyle name="Normal 13 11 5 3" xfId="28510" xr:uid="{11E7FA68-4851-4FF8-9C8F-CE52D9171679}"/>
    <cellStyle name="Normal 13 11 5 3 2" xfId="33721" xr:uid="{88CE1C93-FADA-472F-BB42-963C4608300D}"/>
    <cellStyle name="Normal 13 11 5 4" xfId="31549" xr:uid="{F6BA223E-A3F1-4145-A5DD-5B7E0E93BC29}"/>
    <cellStyle name="Normal 13 11 5 5" xfId="19236" xr:uid="{9ED3D2FB-F9A8-4240-8BF7-8D6CAAB39C00}"/>
    <cellStyle name="Normal 13 11 5 6" xfId="39933" xr:uid="{D19665BE-1DB4-4779-85ED-87180F32673F}"/>
    <cellStyle name="Normal 13 11 6" xfId="27748" xr:uid="{FB7B63A8-5E82-485C-8E4C-4AA0B832065E}"/>
    <cellStyle name="Normal 13 11 6 2" xfId="29958" xr:uid="{6F8113CD-47B8-41D3-B447-63BC278020C6}"/>
    <cellStyle name="Normal 13 11 6 2 2" xfId="35121" xr:uid="{50266A8D-07F2-40B6-94B4-9F1C01259055}"/>
    <cellStyle name="Normal 13 11 6 3" xfId="32961" xr:uid="{A1E882C6-8500-4FA8-A06E-F0E8A8A1DC14}"/>
    <cellStyle name="Normal 13 11 7" xfId="28499" xr:uid="{B751B4E7-DBDA-422C-8BA8-2B669B4914F6}"/>
    <cellStyle name="Normal 13 11 7 2" xfId="33710" xr:uid="{DC11BD9C-0F5C-4416-B76E-9ED7810C94E6}"/>
    <cellStyle name="Normal 13 11 8" xfId="30571" xr:uid="{52F7225E-4291-4736-BCC0-80693C6BAC9A}"/>
    <cellStyle name="Normal 13 11 8 2" xfId="35674" xr:uid="{76802BB1-1AE7-40E5-98E1-5EE52D145EB8}"/>
    <cellStyle name="Normal 13 11 9" xfId="31098" xr:uid="{B1F9BC99-6914-469B-B233-5FD467502AAB}"/>
    <cellStyle name="Normal 13 11 9 2" xfId="35795" xr:uid="{4647A6FC-129B-47D8-99FC-7D587FCFAE2B}"/>
    <cellStyle name="Normal 13 12" xfId="825" xr:uid="{F1B0B143-7AD6-4942-B0B4-A62ADEE8B749}"/>
    <cellStyle name="Normal 13 13" xfId="826" xr:uid="{2C735E4E-A089-4AF7-B9B9-BF1B9B40DFAF}"/>
    <cellStyle name="Normal 13 13 10" xfId="31234" xr:uid="{B3E11892-24CF-462C-BBEB-0816DC0D4597}"/>
    <cellStyle name="Normal 13 13 10 2" xfId="35926" xr:uid="{24730A94-E26A-424A-89F6-981AD5AD0A50}"/>
    <cellStyle name="Normal 13 13 11" xfId="31550" xr:uid="{76D36707-37AD-4B24-8833-111CF58C5D28}"/>
    <cellStyle name="Normal 13 13 12" xfId="36046" xr:uid="{FAC4DE85-AA69-4B93-99D7-B9030672CF73}"/>
    <cellStyle name="Normal 13 13 13" xfId="36209" xr:uid="{A60EC116-6452-4869-A581-B6B2A4F61631}"/>
    <cellStyle name="Normal 13 13 14" xfId="19237" xr:uid="{BA5F8B6D-2DAD-4687-A67A-689E1769D839}"/>
    <cellStyle name="Normal 13 13 15" xfId="39934" xr:uid="{F80A5FF1-4C30-4279-84C3-4A87774091E2}"/>
    <cellStyle name="Normal 13 13 2" xfId="5134" xr:uid="{EF1805A5-1ED5-4041-A3E8-FF89557CAA2C}"/>
    <cellStyle name="Normal 13 13 2 10" xfId="39935" xr:uid="{FE8A9363-8E2D-4759-9F70-32B3B79A4967}"/>
    <cellStyle name="Normal 13 13 2 2" xfId="5135" xr:uid="{2E05F4C4-67E0-4745-9059-F3830DCE72DD}"/>
    <cellStyle name="Normal 13 13 2 2 2" xfId="5136" xr:uid="{9DC0F308-1D1C-45AE-A5EB-56ED83E6C583}"/>
    <cellStyle name="Normal 13 13 2 2 2 2" xfId="27763" xr:uid="{AE45B18F-E146-46A3-BF22-687A454FA0EE}"/>
    <cellStyle name="Normal 13 13 2 2 2 2 2" xfId="29973" xr:uid="{2B0EAB1D-B6EE-4FDC-A0F6-043AC135ECE1}"/>
    <cellStyle name="Normal 13 13 2 2 2 2 2 2" xfId="35136" xr:uid="{894DD113-B973-49AC-9929-5DCC5759FAD5}"/>
    <cellStyle name="Normal 13 13 2 2 2 2 3" xfId="32976" xr:uid="{60129AB2-8398-40DF-84A8-CFE87EBB93A0}"/>
    <cellStyle name="Normal 13 13 2 2 2 3" xfId="28514" xr:uid="{163D0093-576B-408A-897A-402E4334E7D3}"/>
    <cellStyle name="Normal 13 13 2 2 2 3 2" xfId="33725" xr:uid="{1C445409-BD18-4F15-8DB2-96AC1547E607}"/>
    <cellStyle name="Normal 13 13 2 2 2 4" xfId="31553" xr:uid="{EFE4FC2C-F29D-462C-826F-C9732C13A717}"/>
    <cellStyle name="Normal 13 13 2 2 2 5" xfId="19240" xr:uid="{5AFD6D31-848C-40D2-BA25-68758A333993}"/>
    <cellStyle name="Normal 13 13 2 2 2 6" xfId="39937" xr:uid="{30B5FAB1-40D4-482D-8881-827C9A2572AA}"/>
    <cellStyle name="Normal 13 13 2 2 3" xfId="27762" xr:uid="{82135354-1DA0-4BBB-A7EC-58E6B8F37698}"/>
    <cellStyle name="Normal 13 13 2 2 3 2" xfId="29972" xr:uid="{1EF2A0D4-05D6-4E20-A82E-09E31250C94D}"/>
    <cellStyle name="Normal 13 13 2 2 3 2 2" xfId="35135" xr:uid="{9C8CB2C2-1177-4CC9-89C4-76FE3AAF6D09}"/>
    <cellStyle name="Normal 13 13 2 2 3 3" xfId="32975" xr:uid="{78E21A7F-3CF6-447C-8B99-B56162809A17}"/>
    <cellStyle name="Normal 13 13 2 2 4" xfId="28513" xr:uid="{CFFA9656-56BF-43D1-BB7A-2B0FB77B6F45}"/>
    <cellStyle name="Normal 13 13 2 2 4 2" xfId="33724" xr:uid="{16DCEFA5-CFA0-4A09-A343-E2FB0AD2B353}"/>
    <cellStyle name="Normal 13 13 2 2 5" xfId="31552" xr:uid="{82B65597-C886-4545-AD6F-68F1A82E77A9}"/>
    <cellStyle name="Normal 13 13 2 2 6" xfId="19239" xr:uid="{3EEBD878-A935-403D-8E7B-E353B950E9D7}"/>
    <cellStyle name="Normal 13 13 2 2 7" xfId="39936" xr:uid="{3BA19C4E-75A2-44CD-920F-DDE75590896E}"/>
    <cellStyle name="Normal 13 13 2 3" xfId="5137" xr:uid="{FCFEA947-0C84-44C6-9A48-5241FEB65E99}"/>
    <cellStyle name="Normal 13 13 2 3 2" xfId="5138" xr:uid="{3E65EB82-E9B7-4AEA-A7E7-1FC1318B009E}"/>
    <cellStyle name="Normal 13 13 2 3 2 2" xfId="27765" xr:uid="{6131F40A-890F-4BD6-AEAE-A0CD1DAEC0FE}"/>
    <cellStyle name="Normal 13 13 2 3 2 2 2" xfId="29975" xr:uid="{5A62EDE3-0F0B-4AB9-97EE-730F2E5D759E}"/>
    <cellStyle name="Normal 13 13 2 3 2 2 2 2" xfId="35138" xr:uid="{6050FAD8-F5C8-4E89-B7D2-B6EAF2B2AE0A}"/>
    <cellStyle name="Normal 13 13 2 3 2 2 3" xfId="32978" xr:uid="{006CBE12-1078-4993-8ABF-D32E8FD2961C}"/>
    <cellStyle name="Normal 13 13 2 3 2 3" xfId="28516" xr:uid="{7BFD7FF6-B126-49BC-9B40-19826E814ED2}"/>
    <cellStyle name="Normal 13 13 2 3 2 3 2" xfId="33727" xr:uid="{09555208-FF9E-4A99-8007-376EBCEBAE22}"/>
    <cellStyle name="Normal 13 13 2 3 2 4" xfId="31555" xr:uid="{48931398-AD5D-4D76-8BFB-6A06109FC392}"/>
    <cellStyle name="Normal 13 13 2 3 2 5" xfId="19242" xr:uid="{662FB5F6-9E69-42DF-81BB-939E8244CAF8}"/>
    <cellStyle name="Normal 13 13 2 3 2 6" xfId="39939" xr:uid="{8A85892C-FF32-4542-8DC4-1D3954A4FC8C}"/>
    <cellStyle name="Normal 13 13 2 3 3" xfId="27764" xr:uid="{9258025A-6E7D-4906-AACC-B566F7982C0F}"/>
    <cellStyle name="Normal 13 13 2 3 3 2" xfId="29974" xr:uid="{17765E5C-2335-4C80-ACEB-D36DC9805487}"/>
    <cellStyle name="Normal 13 13 2 3 3 2 2" xfId="35137" xr:uid="{13D9F22A-424F-4792-B90D-A61E5712E8C9}"/>
    <cellStyle name="Normal 13 13 2 3 3 3" xfId="32977" xr:uid="{079589C9-FF80-408A-89F3-A8BBAF749617}"/>
    <cellStyle name="Normal 13 13 2 3 4" xfId="28515" xr:uid="{20DA1C67-20DE-44C8-A5CF-D5D80964D17C}"/>
    <cellStyle name="Normal 13 13 2 3 4 2" xfId="33726" xr:uid="{23537BC5-D027-496B-B81A-277FA46F1186}"/>
    <cellStyle name="Normal 13 13 2 3 5" xfId="31554" xr:uid="{F0261713-AE62-4379-8AE6-3FD9BC40FFBE}"/>
    <cellStyle name="Normal 13 13 2 3 6" xfId="19241" xr:uid="{A1B216D5-326F-4F09-97E6-0B111F62BD9F}"/>
    <cellStyle name="Normal 13 13 2 3 7" xfId="39938" xr:uid="{E45402CE-937E-4973-826C-4BC9327E6C17}"/>
    <cellStyle name="Normal 13 13 2 4" xfId="5139" xr:uid="{0BFEBB4A-5840-40AD-9860-D3EBF0090452}"/>
    <cellStyle name="Normal 13 13 2 4 2" xfId="27766" xr:uid="{0A16ABC9-15B6-43A5-A457-4F626B8C4B29}"/>
    <cellStyle name="Normal 13 13 2 4 2 2" xfId="29976" xr:uid="{ED59B4EB-8C1A-4BD6-BB2F-F8740649E228}"/>
    <cellStyle name="Normal 13 13 2 4 2 2 2" xfId="35139" xr:uid="{47DEF4BA-4159-4898-8B6E-64A3CB9A330A}"/>
    <cellStyle name="Normal 13 13 2 4 2 3" xfId="32979" xr:uid="{E8360F48-F7A7-4D21-84AB-2635ED6B2968}"/>
    <cellStyle name="Normal 13 13 2 4 3" xfId="28517" xr:uid="{3B7A7AF4-BEAD-4B7A-988C-4DCE2C827690}"/>
    <cellStyle name="Normal 13 13 2 4 3 2" xfId="33728" xr:uid="{B79AFA9E-A833-42E3-AF07-4C121E68FE9D}"/>
    <cellStyle name="Normal 13 13 2 4 4" xfId="31556" xr:uid="{3CFEDDED-DADD-42C7-9B17-3903370FA30F}"/>
    <cellStyle name="Normal 13 13 2 4 5" xfId="19243" xr:uid="{341BDFC4-9985-4409-A327-0B486C3ADA46}"/>
    <cellStyle name="Normal 13 13 2 4 6" xfId="39940" xr:uid="{CA91C2D1-8D5D-45B0-A2C4-1DB245F1AFB1}"/>
    <cellStyle name="Normal 13 13 2 5" xfId="27761" xr:uid="{02E19434-3816-4239-A047-F73639B42C97}"/>
    <cellStyle name="Normal 13 13 2 5 2" xfId="29971" xr:uid="{3F2A6618-4116-49B1-BF91-F9289A79AE85}"/>
    <cellStyle name="Normal 13 13 2 5 2 2" xfId="35134" xr:uid="{C1434545-9BA9-4163-AC24-D45D83A7D86D}"/>
    <cellStyle name="Normal 13 13 2 5 3" xfId="32974" xr:uid="{8F09EE70-DF1B-404D-9351-57B593EB14C3}"/>
    <cellStyle name="Normal 13 13 2 6" xfId="28512" xr:uid="{5F33E0F0-3A4B-47BE-9E17-DFE61AA63531}"/>
    <cellStyle name="Normal 13 13 2 6 2" xfId="33723" xr:uid="{51154E61-8ED1-4738-A89E-50CC9BC8BD7D}"/>
    <cellStyle name="Normal 13 13 2 7" xfId="31551" xr:uid="{BCF89BB1-3BF8-41BF-9E0E-F129B6B4730E}"/>
    <cellStyle name="Normal 13 13 2 8" xfId="36427" xr:uid="{BE8E840D-9941-4460-BEFE-4806A2C85233}"/>
    <cellStyle name="Normal 13 13 2 9" xfId="19238" xr:uid="{1507FD28-9D18-4514-B5F1-52B52FE4C611}"/>
    <cellStyle name="Normal 13 13 3" xfId="5140" xr:uid="{DC90ABEA-7E7D-4F14-B630-96DB4F86FB53}"/>
    <cellStyle name="Normal 13 13 3 2" xfId="5141" xr:uid="{ABCBF235-F83E-47E3-B725-971EEBE354C8}"/>
    <cellStyle name="Normal 13 13 3 2 2" xfId="5142" xr:uid="{15427216-1942-47CD-AC92-3E99E33A674C}"/>
    <cellStyle name="Normal 13 13 3 2 2 2" xfId="27769" xr:uid="{94070A5A-BE9C-4C01-9852-6D74BCA5C425}"/>
    <cellStyle name="Normal 13 13 3 2 2 2 2" xfId="29979" xr:uid="{2F66B69C-0778-4A5F-9DEE-72BD371AB8E7}"/>
    <cellStyle name="Normal 13 13 3 2 2 2 2 2" xfId="35142" xr:uid="{27836964-10D0-4EF5-834F-29FC2A514017}"/>
    <cellStyle name="Normal 13 13 3 2 2 2 3" xfId="32982" xr:uid="{F7B3B8C5-7434-4741-BB05-5E95B2DC2158}"/>
    <cellStyle name="Normal 13 13 3 2 2 3" xfId="28520" xr:uid="{A704B644-C49A-4395-9E67-5F5D99FBE0A1}"/>
    <cellStyle name="Normal 13 13 3 2 2 3 2" xfId="33731" xr:uid="{5FD2DF97-A23A-4218-B6A9-2CCBAA4352D1}"/>
    <cellStyle name="Normal 13 13 3 2 2 4" xfId="31559" xr:uid="{7CDB23A3-98FF-4959-A92F-008CC6EF0069}"/>
    <cellStyle name="Normal 13 13 3 2 2 5" xfId="19246" xr:uid="{6CDC6013-3C89-43A0-863C-AFE1BF14FA13}"/>
    <cellStyle name="Normal 13 13 3 2 2 6" xfId="39943" xr:uid="{D2AF0087-AF6A-4521-9FD8-21BD2B5CA2A5}"/>
    <cellStyle name="Normal 13 13 3 2 3" xfId="27768" xr:uid="{FD3A6866-44C8-4F49-BD4A-6C1A3FE76A09}"/>
    <cellStyle name="Normal 13 13 3 2 3 2" xfId="29978" xr:uid="{DEF8F659-0BF5-4BA1-ADFD-6E76E5A35B82}"/>
    <cellStyle name="Normal 13 13 3 2 3 2 2" xfId="35141" xr:uid="{AF3F1B1A-49E6-4B96-BA53-A7064EB55B70}"/>
    <cellStyle name="Normal 13 13 3 2 3 3" xfId="32981" xr:uid="{89D62385-87D7-47CC-A5E0-04343FA4D7E7}"/>
    <cellStyle name="Normal 13 13 3 2 4" xfId="28519" xr:uid="{FD6B8723-2F6F-4E09-8074-65AF1540C094}"/>
    <cellStyle name="Normal 13 13 3 2 4 2" xfId="33730" xr:uid="{8A80884E-D5CC-4106-93B2-332C14B791F0}"/>
    <cellStyle name="Normal 13 13 3 2 5" xfId="31558" xr:uid="{D83CAF45-5B26-4E8F-8899-A906B46039D3}"/>
    <cellStyle name="Normal 13 13 3 2 6" xfId="19245" xr:uid="{FD82D08C-FF04-4862-B6A5-49C4E83C1F5E}"/>
    <cellStyle name="Normal 13 13 3 2 7" xfId="39942" xr:uid="{129E8EE5-F837-4957-AAE8-47710D2EEBC0}"/>
    <cellStyle name="Normal 13 13 3 3" xfId="5143" xr:uid="{75BF5856-41C3-4EF8-A266-7F10D409E8F1}"/>
    <cellStyle name="Normal 13 13 3 3 2" xfId="27770" xr:uid="{2B4377BD-0AFA-408A-89FA-15FF7835EF47}"/>
    <cellStyle name="Normal 13 13 3 3 2 2" xfId="29980" xr:uid="{7E4F03BA-19DA-41E2-927B-69A0DF994839}"/>
    <cellStyle name="Normal 13 13 3 3 2 2 2" xfId="35143" xr:uid="{BCDC5281-49F5-4AEF-93E0-EDCB320662BB}"/>
    <cellStyle name="Normal 13 13 3 3 2 3" xfId="32983" xr:uid="{0B139AFC-82AD-4619-ADBE-25E2ECCA29B1}"/>
    <cellStyle name="Normal 13 13 3 3 3" xfId="28521" xr:uid="{F40EF397-08C3-44CE-AFAC-6B77B9EA2751}"/>
    <cellStyle name="Normal 13 13 3 3 3 2" xfId="33732" xr:uid="{FF90DDBD-EC4A-46C5-9BBC-618A41B6A59A}"/>
    <cellStyle name="Normal 13 13 3 3 4" xfId="31560" xr:uid="{78F69E00-F19D-4623-903F-ACCDE17631B9}"/>
    <cellStyle name="Normal 13 13 3 3 5" xfId="19247" xr:uid="{443D62AD-52C8-4702-8CFE-C67DC2011001}"/>
    <cellStyle name="Normal 13 13 3 3 6" xfId="39944" xr:uid="{FF667EB6-81E9-45C7-806C-ACE28602AF61}"/>
    <cellStyle name="Normal 13 13 3 4" xfId="27767" xr:uid="{E36B6683-E73B-4E14-AB16-D61BCCAD675F}"/>
    <cellStyle name="Normal 13 13 3 4 2" xfId="29977" xr:uid="{FC5936E9-BB06-4727-BDB3-A41FCCAC27A4}"/>
    <cellStyle name="Normal 13 13 3 4 2 2" xfId="35140" xr:uid="{1196F584-95B2-420B-8B89-B54282F37C13}"/>
    <cellStyle name="Normal 13 13 3 4 3" xfId="32980" xr:uid="{20742A3E-5B5B-4296-80B5-6559DF1C1AA6}"/>
    <cellStyle name="Normal 13 13 3 5" xfId="28518" xr:uid="{12F349D0-C663-4698-8DBB-F449853BC5BD}"/>
    <cellStyle name="Normal 13 13 3 5 2" xfId="33729" xr:uid="{A260A2DE-9813-44C6-8D70-36867090CEF7}"/>
    <cellStyle name="Normal 13 13 3 6" xfId="31557" xr:uid="{BF271B08-13AE-4916-9869-8E7D8522143C}"/>
    <cellStyle name="Normal 13 13 3 7" xfId="19244" xr:uid="{EC7254C2-8202-4FF8-AC82-20BBDC52A656}"/>
    <cellStyle name="Normal 13 13 3 8" xfId="39941" xr:uid="{8D28BCAA-2FE5-4485-9C55-EC4322BDB6FF}"/>
    <cellStyle name="Normal 13 13 4" xfId="5144" xr:uid="{B7584230-D1B3-44DC-8494-94B6CC80489C}"/>
    <cellStyle name="Normal 13 13 5" xfId="5145" xr:uid="{DABFEF92-2D58-4AB1-B2B6-6DD2FCD2345C}"/>
    <cellStyle name="Normal 13 13 5 2" xfId="27771" xr:uid="{FEC1439B-ED57-4862-A144-F476F5BF3299}"/>
    <cellStyle name="Normal 13 13 5 2 2" xfId="29981" xr:uid="{963ADCCB-E746-4CEC-8F10-498949B2CC0F}"/>
    <cellStyle name="Normal 13 13 5 2 2 2" xfId="35144" xr:uid="{4D497782-FD4B-4774-A042-1ECD0E8F098B}"/>
    <cellStyle name="Normal 13 13 5 2 3" xfId="32984" xr:uid="{04EFE5F9-2243-426D-9C7C-CA41170FACC1}"/>
    <cellStyle name="Normal 13 13 5 3" xfId="28522" xr:uid="{87F8951A-CB4F-4D22-AFE2-211C0DA4D227}"/>
    <cellStyle name="Normal 13 13 5 3 2" xfId="33733" xr:uid="{CCF767C0-B7C5-44EE-8686-B22EBD3AC1B7}"/>
    <cellStyle name="Normal 13 13 5 4" xfId="31561" xr:uid="{0992579A-5055-4730-BD21-0E431662F68A}"/>
    <cellStyle name="Normal 13 13 5 5" xfId="19248" xr:uid="{71A3E62C-7FD5-47CB-A21A-9FB69FF9850E}"/>
    <cellStyle name="Normal 13 13 5 6" xfId="39945" xr:uid="{F311499F-4A60-40B6-951B-611A18A40574}"/>
    <cellStyle name="Normal 13 13 6" xfId="27760" xr:uid="{12223D07-596C-42B7-9E4E-A4AD5AE337B0}"/>
    <cellStyle name="Normal 13 13 6 2" xfId="29970" xr:uid="{A7865D72-0FDF-4A6F-976A-C3685BC7D683}"/>
    <cellStyle name="Normal 13 13 6 2 2" xfId="35133" xr:uid="{5285B921-4CE5-43CD-980F-AB43C3A37B80}"/>
    <cellStyle name="Normal 13 13 6 3" xfId="32973" xr:uid="{BC8FDB0B-B0F1-4768-A7E3-15EF01854D36}"/>
    <cellStyle name="Normal 13 13 7" xfId="28511" xr:uid="{CE7FFED6-6878-4BFE-AF21-B1A0D9298CE1}"/>
    <cellStyle name="Normal 13 13 7 2" xfId="33722" xr:uid="{2FEC40BB-E8A3-4C61-BC76-F3A24948F857}"/>
    <cellStyle name="Normal 13 13 8" xfId="30572" xr:uid="{7C23E8F7-0D6D-4292-BED4-93936D5155C5}"/>
    <cellStyle name="Normal 13 13 8 2" xfId="35675" xr:uid="{AA000CA3-1073-450D-9A32-CAFD50568164}"/>
    <cellStyle name="Normal 13 13 9" xfId="31099" xr:uid="{2BE923B4-FE01-4625-8B4D-4359410DE951}"/>
    <cellStyle name="Normal 13 13 9 2" xfId="35796" xr:uid="{94B2A8A5-3A5B-47B9-8B2F-1B32465EBD60}"/>
    <cellStyle name="Normal 13 14" xfId="827" xr:uid="{10DDA949-96DC-4D7A-BC78-AE38CC9CB2C0}"/>
    <cellStyle name="Normal 13 14 10" xfId="31235" xr:uid="{B27C7F1D-B594-4D5C-B6DB-67286FCF435F}"/>
    <cellStyle name="Normal 13 14 10 2" xfId="35927" xr:uid="{2C1947A5-3553-4855-9275-019A5C444D95}"/>
    <cellStyle name="Normal 13 14 11" xfId="31562" xr:uid="{477EBBEB-E24B-4556-9E9C-243849EAFFD6}"/>
    <cellStyle name="Normal 13 14 12" xfId="36047" xr:uid="{AFD0810D-2BCC-40C0-B296-5879749DA9A6}"/>
    <cellStyle name="Normal 13 14 13" xfId="36210" xr:uid="{648551CD-8120-4AD1-868F-42063DEF47F2}"/>
    <cellStyle name="Normal 13 14 14" xfId="19249" xr:uid="{8B5941B6-39BE-4EB7-95AC-4F50A7B5E5D1}"/>
    <cellStyle name="Normal 13 14 15" xfId="39946" xr:uid="{2D371A34-03A3-42D1-8991-A1CF270BB6FB}"/>
    <cellStyle name="Normal 13 14 2" xfId="5146" xr:uid="{E30912AE-BCB8-48EC-831A-1286EEBEB208}"/>
    <cellStyle name="Normal 13 14 2 10" xfId="39947" xr:uid="{25EA17C6-E839-4263-A728-ECA7E5575D73}"/>
    <cellStyle name="Normal 13 14 2 2" xfId="5147" xr:uid="{5A5884D1-FB0C-4B0C-8DDA-5CCF6D6A53BC}"/>
    <cellStyle name="Normal 13 14 2 2 2" xfId="5148" xr:uid="{1A33B773-7427-41C3-AD08-84E31FF867C6}"/>
    <cellStyle name="Normal 13 14 2 2 2 2" xfId="27775" xr:uid="{20826FFF-3A15-49C7-B651-01A26BC4BC6E}"/>
    <cellStyle name="Normal 13 14 2 2 2 2 2" xfId="29985" xr:uid="{2B08023A-2A35-4771-B410-79E12531A65B}"/>
    <cellStyle name="Normal 13 14 2 2 2 2 2 2" xfId="35148" xr:uid="{8E6C8E5D-11F8-49BC-81E9-A63CC61C2B2E}"/>
    <cellStyle name="Normal 13 14 2 2 2 2 3" xfId="32988" xr:uid="{ADD60EF1-852E-4B7E-81D3-03920F6BF91D}"/>
    <cellStyle name="Normal 13 14 2 2 2 3" xfId="28526" xr:uid="{B56784C4-41A0-4415-8C13-A66D2EBA364F}"/>
    <cellStyle name="Normal 13 14 2 2 2 3 2" xfId="33737" xr:uid="{3EFE1B47-A4D5-43B4-992C-904658B66838}"/>
    <cellStyle name="Normal 13 14 2 2 2 4" xfId="31565" xr:uid="{031767F1-A1DB-46D1-8B30-F4A52A32AEDB}"/>
    <cellStyle name="Normal 13 14 2 2 2 5" xfId="19252" xr:uid="{8DD651CB-2A09-4B9C-8419-CC27495D30FA}"/>
    <cellStyle name="Normal 13 14 2 2 2 6" xfId="39949" xr:uid="{70B113EE-BDD9-4F60-BDF2-9C30623A741C}"/>
    <cellStyle name="Normal 13 14 2 2 3" xfId="27774" xr:uid="{A9CC539C-7E70-4B92-9D57-7FCE59D1ACE5}"/>
    <cellStyle name="Normal 13 14 2 2 3 2" xfId="29984" xr:uid="{08FD88C7-4289-4290-95E6-528456D2A4B5}"/>
    <cellStyle name="Normal 13 14 2 2 3 2 2" xfId="35147" xr:uid="{EA241451-547C-49B3-BCCE-EC7B96C56E3D}"/>
    <cellStyle name="Normal 13 14 2 2 3 3" xfId="32987" xr:uid="{1A700B75-C9AB-436B-B233-CEAA1CDC8746}"/>
    <cellStyle name="Normal 13 14 2 2 4" xfId="28525" xr:uid="{D963E880-7B43-47BA-9300-45D131D6928A}"/>
    <cellStyle name="Normal 13 14 2 2 4 2" xfId="33736" xr:uid="{D9FBF561-34E2-43CB-83F2-A8C6548307E6}"/>
    <cellStyle name="Normal 13 14 2 2 5" xfId="31564" xr:uid="{6034D5D5-94D1-40E1-9060-89ABBAF12405}"/>
    <cellStyle name="Normal 13 14 2 2 6" xfId="19251" xr:uid="{A3EABC2F-83ED-4FB4-A6FC-4F095C1737AF}"/>
    <cellStyle name="Normal 13 14 2 2 7" xfId="39948" xr:uid="{AA857997-55B3-4232-B4B9-CB78A38A8FC4}"/>
    <cellStyle name="Normal 13 14 2 3" xfId="5149" xr:uid="{899480A9-9841-4F3C-8985-9C77FB39CA91}"/>
    <cellStyle name="Normal 13 14 2 3 2" xfId="5150" xr:uid="{2F5E3F5F-BA12-4E9B-B38C-E03D92CD470C}"/>
    <cellStyle name="Normal 13 14 2 3 2 2" xfId="27777" xr:uid="{00FB0C10-BF35-41F4-8E15-F7CC855BC8A1}"/>
    <cellStyle name="Normal 13 14 2 3 2 2 2" xfId="29987" xr:uid="{10BE4346-3C92-4835-9588-089E86658513}"/>
    <cellStyle name="Normal 13 14 2 3 2 2 2 2" xfId="35150" xr:uid="{EA2DD696-0AEB-4CFD-AF43-7E2DFE76C901}"/>
    <cellStyle name="Normal 13 14 2 3 2 2 3" xfId="32990" xr:uid="{E8AAC6C9-45DE-47B2-A56D-B158A200A1FA}"/>
    <cellStyle name="Normal 13 14 2 3 2 3" xfId="28528" xr:uid="{C662B3DA-EC6C-4581-BCDC-0A3AA2F8CD66}"/>
    <cellStyle name="Normal 13 14 2 3 2 3 2" xfId="33739" xr:uid="{C18BC035-7219-448E-94DC-D07B1D7C5541}"/>
    <cellStyle name="Normal 13 14 2 3 2 4" xfId="31567" xr:uid="{83D9BB13-E3BD-4BC4-B217-05F570F70B46}"/>
    <cellStyle name="Normal 13 14 2 3 2 5" xfId="19254" xr:uid="{32E36FB2-BCB2-44DD-99BE-0E6DF2B19DE7}"/>
    <cellStyle name="Normal 13 14 2 3 2 6" xfId="39951" xr:uid="{119EF914-5E10-414A-88DD-11A7CAE80835}"/>
    <cellStyle name="Normal 13 14 2 3 3" xfId="27776" xr:uid="{144611B0-81DE-4CE8-99DC-34B52AE9699B}"/>
    <cellStyle name="Normal 13 14 2 3 3 2" xfId="29986" xr:uid="{6E22B98D-D282-4846-8DE1-FB03C848E594}"/>
    <cellStyle name="Normal 13 14 2 3 3 2 2" xfId="35149" xr:uid="{C73D619B-28EC-4926-9470-684938E9E765}"/>
    <cellStyle name="Normal 13 14 2 3 3 3" xfId="32989" xr:uid="{DDFE4675-B729-440A-AD89-291AAF3CBA98}"/>
    <cellStyle name="Normal 13 14 2 3 4" xfId="28527" xr:uid="{4B374608-CF22-4C08-99B8-4BA2F8079976}"/>
    <cellStyle name="Normal 13 14 2 3 4 2" xfId="33738" xr:uid="{A440F7D6-6BD1-4A3F-95DF-096E48485411}"/>
    <cellStyle name="Normal 13 14 2 3 5" xfId="31566" xr:uid="{B7BDC895-A5C0-4823-B46B-15BB643E8235}"/>
    <cellStyle name="Normal 13 14 2 3 6" xfId="19253" xr:uid="{E1A53431-BA75-4725-A372-814407395EDB}"/>
    <cellStyle name="Normal 13 14 2 3 7" xfId="39950" xr:uid="{473FE833-BA51-4794-8105-8723A4B2137C}"/>
    <cellStyle name="Normal 13 14 2 4" xfId="5151" xr:uid="{2688FC39-2190-4AF5-95F2-FEB6FA15129F}"/>
    <cellStyle name="Normal 13 14 2 4 2" xfId="27778" xr:uid="{DCC73F17-C657-42E2-805E-5A8435A10CEC}"/>
    <cellStyle name="Normal 13 14 2 4 2 2" xfId="29988" xr:uid="{8205AFE6-3292-4AA4-BC15-CDDFCF130523}"/>
    <cellStyle name="Normal 13 14 2 4 2 2 2" xfId="35151" xr:uid="{04F1CA51-A6AE-4BEC-B342-C7C8A881436F}"/>
    <cellStyle name="Normal 13 14 2 4 2 3" xfId="32991" xr:uid="{18518F79-312F-47F3-B6CA-2F714B964407}"/>
    <cellStyle name="Normal 13 14 2 4 3" xfId="28529" xr:uid="{76243D04-625F-4ED8-A9F9-E18BE53D926D}"/>
    <cellStyle name="Normal 13 14 2 4 3 2" xfId="33740" xr:uid="{973C9BBD-1F77-47B8-82F6-6F2CF5A42567}"/>
    <cellStyle name="Normal 13 14 2 4 4" xfId="31568" xr:uid="{09598E6E-336C-467B-A97A-3D90497F13DB}"/>
    <cellStyle name="Normal 13 14 2 4 5" xfId="19255" xr:uid="{5177EF2F-5E9A-4F03-9B48-B01C0AB10B59}"/>
    <cellStyle name="Normal 13 14 2 4 6" xfId="39952" xr:uid="{85A12D86-3F2F-4972-B9C3-A7F39D4A42D6}"/>
    <cellStyle name="Normal 13 14 2 5" xfId="27773" xr:uid="{DE23636A-5FED-4F92-8036-C8B616F964AB}"/>
    <cellStyle name="Normal 13 14 2 5 2" xfId="29983" xr:uid="{AA9A9E1C-AF9E-4C6C-9716-B62058EA69BC}"/>
    <cellStyle name="Normal 13 14 2 5 2 2" xfId="35146" xr:uid="{BCE77137-28AB-4163-A123-E77F7F2CAC89}"/>
    <cellStyle name="Normal 13 14 2 5 3" xfId="32986" xr:uid="{07C45203-2EEC-41BC-8D03-70ABFCDE241B}"/>
    <cellStyle name="Normal 13 14 2 6" xfId="28524" xr:uid="{D4F1E9B7-9E88-4F08-9D7D-1B26A162D8B7}"/>
    <cellStyle name="Normal 13 14 2 6 2" xfId="33735" xr:uid="{E0814A52-56D2-41EE-A539-9828F7A84D83}"/>
    <cellStyle name="Normal 13 14 2 7" xfId="31563" xr:uid="{F8E15AE6-7A73-4E01-95EB-99B96B2479E1}"/>
    <cellStyle name="Normal 13 14 2 8" xfId="36428" xr:uid="{77B4DCA5-0240-473C-AE1B-F44A1FE7F4B6}"/>
    <cellStyle name="Normal 13 14 2 9" xfId="19250" xr:uid="{6E9FF929-D521-4443-BF28-996EEED54F5D}"/>
    <cellStyle name="Normal 13 14 3" xfId="5152" xr:uid="{AABCA787-8A80-4EBC-B294-2BDA3CADD7DE}"/>
    <cellStyle name="Normal 13 14 3 2" xfId="5153" xr:uid="{7EB6BD52-8952-4110-8F7D-F46B7FD8158C}"/>
    <cellStyle name="Normal 13 14 3 2 2" xfId="5154" xr:uid="{5BB5D1D7-197B-4E2F-A436-AECB8783F301}"/>
    <cellStyle name="Normal 13 14 3 2 2 2" xfId="27781" xr:uid="{2CE296D7-9479-4F3A-A196-3A5D3642C91C}"/>
    <cellStyle name="Normal 13 14 3 2 2 2 2" xfId="29991" xr:uid="{8B3BA157-500A-4080-8377-BC6B9D2769B9}"/>
    <cellStyle name="Normal 13 14 3 2 2 2 2 2" xfId="35154" xr:uid="{8B578BE0-9515-424E-AA71-BA03A24DA760}"/>
    <cellStyle name="Normal 13 14 3 2 2 2 3" xfId="32994" xr:uid="{C843AF6E-CE85-4AB7-9FDE-DAE980EF7841}"/>
    <cellStyle name="Normal 13 14 3 2 2 3" xfId="28532" xr:uid="{84BB6384-37B4-4FA3-9DC3-8EF7804F604D}"/>
    <cellStyle name="Normal 13 14 3 2 2 3 2" xfId="33743" xr:uid="{168EF47C-1116-4942-B718-8567EBADAB1D}"/>
    <cellStyle name="Normal 13 14 3 2 2 4" xfId="31571" xr:uid="{F3704840-3101-40EF-A795-A8D198C1FCAB}"/>
    <cellStyle name="Normal 13 14 3 2 2 5" xfId="19258" xr:uid="{EE248135-7072-4643-8CB1-E238365F9DA6}"/>
    <cellStyle name="Normal 13 14 3 2 2 6" xfId="39955" xr:uid="{90F7AEA2-3FBF-4243-A667-30BE1532F656}"/>
    <cellStyle name="Normal 13 14 3 2 3" xfId="27780" xr:uid="{C704274E-9C70-4338-8918-97B53D9D27BC}"/>
    <cellStyle name="Normal 13 14 3 2 3 2" xfId="29990" xr:uid="{C86FE025-3898-4F35-9E45-EB4CBA0FFA60}"/>
    <cellStyle name="Normal 13 14 3 2 3 2 2" xfId="35153" xr:uid="{71B121F6-08E0-4395-BEBC-FC3E407C43B7}"/>
    <cellStyle name="Normal 13 14 3 2 3 3" xfId="32993" xr:uid="{63AF1FAA-8CE8-4A40-8206-7D4875477234}"/>
    <cellStyle name="Normal 13 14 3 2 4" xfId="28531" xr:uid="{43D81653-C65B-4731-B155-961D3FC0FD9A}"/>
    <cellStyle name="Normal 13 14 3 2 4 2" xfId="33742" xr:uid="{3ADD1A31-2079-4D84-91FE-D42DFE271AD5}"/>
    <cellStyle name="Normal 13 14 3 2 5" xfId="31570" xr:uid="{0452B908-515D-462E-A776-F8548DB91317}"/>
    <cellStyle name="Normal 13 14 3 2 6" xfId="19257" xr:uid="{DC06A02A-F404-4D94-B927-487308117E13}"/>
    <cellStyle name="Normal 13 14 3 2 7" xfId="39954" xr:uid="{5D64DD42-5BC8-4D91-B2FE-DF775DB3F4AB}"/>
    <cellStyle name="Normal 13 14 3 3" xfId="5155" xr:uid="{20F807F4-C100-4101-BCA0-5B1496761CF9}"/>
    <cellStyle name="Normal 13 14 3 3 2" xfId="27782" xr:uid="{980FA406-2A4F-4701-A964-20D68AA2F3F2}"/>
    <cellStyle name="Normal 13 14 3 3 2 2" xfId="29992" xr:uid="{6BC41042-E4BF-4DF3-8148-3A1D577876F4}"/>
    <cellStyle name="Normal 13 14 3 3 2 2 2" xfId="35155" xr:uid="{0C8F4925-1A8F-42F2-8920-53AB5FE3F271}"/>
    <cellStyle name="Normal 13 14 3 3 2 3" xfId="32995" xr:uid="{4C41D726-27A4-4D6E-AE07-48A43BA7A5CF}"/>
    <cellStyle name="Normal 13 14 3 3 3" xfId="28533" xr:uid="{68A9F0EB-899E-42D3-9DE9-ED4206C0B379}"/>
    <cellStyle name="Normal 13 14 3 3 3 2" xfId="33744" xr:uid="{CDBCABD6-7195-48CD-B9FC-A5E767FA544B}"/>
    <cellStyle name="Normal 13 14 3 3 4" xfId="31572" xr:uid="{DAF705BC-E9FC-4281-BCC5-E6F54FA8C5AA}"/>
    <cellStyle name="Normal 13 14 3 3 5" xfId="19259" xr:uid="{A610654D-5CEB-4914-8AFC-25E8F3C50FC3}"/>
    <cellStyle name="Normal 13 14 3 3 6" xfId="39956" xr:uid="{266A5417-BEC6-421A-AD95-FD54FCC77F16}"/>
    <cellStyle name="Normal 13 14 3 4" xfId="27779" xr:uid="{930B43AB-70DB-4FEB-9C03-5F8EEE859CB2}"/>
    <cellStyle name="Normal 13 14 3 4 2" xfId="29989" xr:uid="{AFB39CCA-2719-472C-9CD1-40C3E5C986AC}"/>
    <cellStyle name="Normal 13 14 3 4 2 2" xfId="35152" xr:uid="{B6D702F1-79D7-4B38-A220-2A0910F84F9C}"/>
    <cellStyle name="Normal 13 14 3 4 3" xfId="32992" xr:uid="{C9F294FA-EFFF-4E01-B656-BFB5EDCEB6C8}"/>
    <cellStyle name="Normal 13 14 3 5" xfId="28530" xr:uid="{AB3DE7A6-D1FA-4F13-A160-F2505E715E60}"/>
    <cellStyle name="Normal 13 14 3 5 2" xfId="33741" xr:uid="{3346B368-29A0-4F1F-9E23-5C1D58B40616}"/>
    <cellStyle name="Normal 13 14 3 6" xfId="31569" xr:uid="{7343EA79-DB21-429F-BAE8-81D046D88C72}"/>
    <cellStyle name="Normal 13 14 3 7" xfId="19256" xr:uid="{BB453631-E28E-4573-B438-AF53198AC76E}"/>
    <cellStyle name="Normal 13 14 3 8" xfId="39953" xr:uid="{ACFA6484-6FAC-4F35-9CCE-45D28F3D379B}"/>
    <cellStyle name="Normal 13 14 4" xfId="5156" xr:uid="{7F49C2E0-955D-41EE-B49D-901D520BA6EF}"/>
    <cellStyle name="Normal 13 14 5" xfId="5157" xr:uid="{5C7CD4EF-E3D9-4E6D-8DDD-ADEB16E0924C}"/>
    <cellStyle name="Normal 13 14 5 2" xfId="27783" xr:uid="{7660E6F9-FFCD-4F50-946F-C189898862E2}"/>
    <cellStyle name="Normal 13 14 5 2 2" xfId="29993" xr:uid="{BA1D7339-97FC-42CE-8EAB-EB4BF0DC5E77}"/>
    <cellStyle name="Normal 13 14 5 2 2 2" xfId="35156" xr:uid="{CF4464EC-9B9D-4CE2-AF62-EEAF38A269B1}"/>
    <cellStyle name="Normal 13 14 5 2 3" xfId="32996" xr:uid="{B5296F21-2CA5-4B49-8FD5-709F629C557D}"/>
    <cellStyle name="Normal 13 14 5 3" xfId="28534" xr:uid="{270AD69F-C76C-4910-BB98-E8E5B9D71015}"/>
    <cellStyle name="Normal 13 14 5 3 2" xfId="33745" xr:uid="{DED0C3D5-6061-4AA6-ACE8-40B1FE7F9F32}"/>
    <cellStyle name="Normal 13 14 5 4" xfId="31573" xr:uid="{07453F80-103B-497F-905D-71A03BDD41D6}"/>
    <cellStyle name="Normal 13 14 5 5" xfId="19260" xr:uid="{B7794E52-FB86-4FDD-8BB3-E71F3C64AF46}"/>
    <cellStyle name="Normal 13 14 5 6" xfId="39957" xr:uid="{84A5D1AA-0CBD-45F4-BB4E-9270FDEAAC85}"/>
    <cellStyle name="Normal 13 14 6" xfId="27772" xr:uid="{288DC58F-6FE0-4C51-B01D-9B86CDB7190F}"/>
    <cellStyle name="Normal 13 14 6 2" xfId="29982" xr:uid="{D807EC26-26AD-4BDA-89B8-BC1A9E442A61}"/>
    <cellStyle name="Normal 13 14 6 2 2" xfId="35145" xr:uid="{E7C1725C-3C41-47CE-AC1F-7ADE19663DA3}"/>
    <cellStyle name="Normal 13 14 6 3" xfId="32985" xr:uid="{D59702AF-A2E6-4685-9475-0CA2EFFE6594}"/>
    <cellStyle name="Normal 13 14 7" xfId="28523" xr:uid="{2AA4EE31-F9CC-4895-9287-1E0E25978C44}"/>
    <cellStyle name="Normal 13 14 7 2" xfId="33734" xr:uid="{16447D47-9314-4BF1-86C6-6B3E2FBB2762}"/>
    <cellStyle name="Normal 13 14 8" xfId="30573" xr:uid="{0CC8E556-750A-4371-8C49-B1D3BDA362ED}"/>
    <cellStyle name="Normal 13 14 8 2" xfId="35676" xr:uid="{3B407792-312C-401E-9277-4A48259D07F7}"/>
    <cellStyle name="Normal 13 14 9" xfId="31100" xr:uid="{401B1B3C-88E7-4F37-8073-A41DA56D282B}"/>
    <cellStyle name="Normal 13 14 9 2" xfId="35797" xr:uid="{B2E7F634-36C0-4DCD-8F13-E7F261F915C4}"/>
    <cellStyle name="Normal 13 15" xfId="828" xr:uid="{1E968525-8AB1-4738-8296-8525C4BC3403}"/>
    <cellStyle name="Normal 13 15 10" xfId="31236" xr:uid="{CFDA0CA3-A185-4A93-8DB8-E79408B2C32D}"/>
    <cellStyle name="Normal 13 15 10 2" xfId="35928" xr:uid="{A403C389-953A-4E3F-803F-595792852327}"/>
    <cellStyle name="Normal 13 15 11" xfId="31574" xr:uid="{02266BA8-62E4-45A1-AF6F-F0D5EBEBBD58}"/>
    <cellStyle name="Normal 13 15 12" xfId="36048" xr:uid="{4B0EEE15-FC52-41C3-9738-95FB16F74821}"/>
    <cellStyle name="Normal 13 15 13" xfId="36211" xr:uid="{E3131C6E-C8BB-4670-BB3D-C7A6186347ED}"/>
    <cellStyle name="Normal 13 15 14" xfId="19261" xr:uid="{6564840E-432B-4301-90E9-6F9A476922E6}"/>
    <cellStyle name="Normal 13 15 15" xfId="39958" xr:uid="{1A38F45C-DDCF-42F4-84CC-F309B19F9934}"/>
    <cellStyle name="Normal 13 15 2" xfId="5158" xr:uid="{D032A623-DE2F-4B53-8F9F-9237AC378E76}"/>
    <cellStyle name="Normal 13 15 2 10" xfId="39959" xr:uid="{7F662E14-E44F-4637-996E-4C1EF85BAA23}"/>
    <cellStyle name="Normal 13 15 2 2" xfId="5159" xr:uid="{47415237-FA42-4BAB-9DB1-9C366AB3148F}"/>
    <cellStyle name="Normal 13 15 2 2 2" xfId="5160" xr:uid="{F92D411E-F29E-4A78-9EB0-AD8B93E5308D}"/>
    <cellStyle name="Normal 13 15 2 2 2 2" xfId="27787" xr:uid="{AD4495D4-1B9D-4EDC-AACD-5136F975129A}"/>
    <cellStyle name="Normal 13 15 2 2 2 2 2" xfId="29997" xr:uid="{B7288A5E-606E-4958-9FB6-E60E5661E4CF}"/>
    <cellStyle name="Normal 13 15 2 2 2 2 2 2" xfId="35160" xr:uid="{C1C59C0A-B5F3-4FF6-B6E9-ECF0CBA186BD}"/>
    <cellStyle name="Normal 13 15 2 2 2 2 3" xfId="33000" xr:uid="{FF55ABBA-EFF8-4151-AE75-CDCCF4659482}"/>
    <cellStyle name="Normal 13 15 2 2 2 3" xfId="28538" xr:uid="{5F66B4D7-E127-42F2-96BA-76EFB0FF9901}"/>
    <cellStyle name="Normal 13 15 2 2 2 3 2" xfId="33749" xr:uid="{FD3AC3F5-47FC-46E8-8AE0-4B34711CD2B9}"/>
    <cellStyle name="Normal 13 15 2 2 2 4" xfId="31577" xr:uid="{E4ABB42D-41B6-4935-A009-22E14BA7C81F}"/>
    <cellStyle name="Normal 13 15 2 2 2 5" xfId="19264" xr:uid="{5F10B04A-C2BC-4681-8A87-CABD93C401EB}"/>
    <cellStyle name="Normal 13 15 2 2 2 6" xfId="39961" xr:uid="{406FCBFB-C3D8-43B5-A5D0-B4C74492166A}"/>
    <cellStyle name="Normal 13 15 2 2 3" xfId="27786" xr:uid="{97134A47-7F6E-47AF-A6B5-DE67D8275C8F}"/>
    <cellStyle name="Normal 13 15 2 2 3 2" xfId="29996" xr:uid="{CAAEF9EA-FC43-48F5-A15E-3C747CD4396B}"/>
    <cellStyle name="Normal 13 15 2 2 3 2 2" xfId="35159" xr:uid="{A6697221-8552-41C5-AD91-BD0BEE1C3055}"/>
    <cellStyle name="Normal 13 15 2 2 3 3" xfId="32999" xr:uid="{9FE2FDB0-CEEF-4AC8-8044-1C370AB0B7C1}"/>
    <cellStyle name="Normal 13 15 2 2 4" xfId="28537" xr:uid="{079422D4-DF1B-489D-B911-388B6AA15B9B}"/>
    <cellStyle name="Normal 13 15 2 2 4 2" xfId="33748" xr:uid="{FE1C7F37-0B77-4D80-AE2B-A01D088A9B6A}"/>
    <cellStyle name="Normal 13 15 2 2 5" xfId="31576" xr:uid="{D21008F2-C63D-48B2-8CDC-2A7EFCA93B17}"/>
    <cellStyle name="Normal 13 15 2 2 6" xfId="19263" xr:uid="{66F90A1A-C283-44BA-B878-4D81665871EE}"/>
    <cellStyle name="Normal 13 15 2 2 7" xfId="39960" xr:uid="{A8B24D4B-4833-4167-A395-0912A8CD36A8}"/>
    <cellStyle name="Normal 13 15 2 3" xfId="5161" xr:uid="{F975E208-B1DF-45FB-A738-E04E06B97F81}"/>
    <cellStyle name="Normal 13 15 2 3 2" xfId="5162" xr:uid="{F9CF7814-2D22-49D3-B328-9351CA9C64B3}"/>
    <cellStyle name="Normal 13 15 2 3 2 2" xfId="27789" xr:uid="{5269FCEC-C90E-421B-8809-28F33CB6309F}"/>
    <cellStyle name="Normal 13 15 2 3 2 2 2" xfId="29999" xr:uid="{C6988D3B-A11A-47A4-9D5D-999FE73FF4D5}"/>
    <cellStyle name="Normal 13 15 2 3 2 2 2 2" xfId="35162" xr:uid="{CEBC17C0-7275-46C3-8938-E79683428012}"/>
    <cellStyle name="Normal 13 15 2 3 2 2 3" xfId="33002" xr:uid="{6AAA18E4-ADA9-4A02-964C-7F39ABA26D3E}"/>
    <cellStyle name="Normal 13 15 2 3 2 3" xfId="28540" xr:uid="{EB371A8C-3636-4515-ABC5-F0564C6CAC7D}"/>
    <cellStyle name="Normal 13 15 2 3 2 3 2" xfId="33751" xr:uid="{A6B73EF9-3EF8-4302-BDBE-0BF2C52C4D0A}"/>
    <cellStyle name="Normal 13 15 2 3 2 4" xfId="31579" xr:uid="{563683DA-B592-4E5C-9052-8B99A275BC55}"/>
    <cellStyle name="Normal 13 15 2 3 2 5" xfId="19266" xr:uid="{838794C7-5401-4ED2-83A6-697DE3CEF05A}"/>
    <cellStyle name="Normal 13 15 2 3 2 6" xfId="39963" xr:uid="{63774A82-D884-4423-AD8F-44BE20786F6D}"/>
    <cellStyle name="Normal 13 15 2 3 3" xfId="27788" xr:uid="{46FD75F8-95B2-44BD-993F-AA171BFA5E46}"/>
    <cellStyle name="Normal 13 15 2 3 3 2" xfId="29998" xr:uid="{266A9FDB-42D0-4246-8C53-F31D8869EE39}"/>
    <cellStyle name="Normal 13 15 2 3 3 2 2" xfId="35161" xr:uid="{E68808D9-F380-40FE-A9A3-B61301B9853A}"/>
    <cellStyle name="Normal 13 15 2 3 3 3" xfId="33001" xr:uid="{EE0CD863-A044-4985-B735-AB13EF41E987}"/>
    <cellStyle name="Normal 13 15 2 3 4" xfId="28539" xr:uid="{FCFB43B3-BB5C-483E-9EDF-2CF4A48A8FB8}"/>
    <cellStyle name="Normal 13 15 2 3 4 2" xfId="33750" xr:uid="{0277730C-94CD-4D7C-939E-BF0D94C901F4}"/>
    <cellStyle name="Normal 13 15 2 3 5" xfId="31578" xr:uid="{EC29F0BA-7664-4EC5-9C9F-763E02D212DD}"/>
    <cellStyle name="Normal 13 15 2 3 6" xfId="19265" xr:uid="{8B4B810B-063B-4E8C-80AE-09518568E17F}"/>
    <cellStyle name="Normal 13 15 2 3 7" xfId="39962" xr:uid="{1681F7B3-869F-4E56-8CBC-70CE2E3B50C1}"/>
    <cellStyle name="Normal 13 15 2 4" xfId="5163" xr:uid="{24DF11D0-1F48-4F3D-B3E8-9F06F9AA860A}"/>
    <cellStyle name="Normal 13 15 2 4 2" xfId="27790" xr:uid="{4A57EAF7-633B-4235-A955-313974DFBEEC}"/>
    <cellStyle name="Normal 13 15 2 4 2 2" xfId="30000" xr:uid="{13341DE7-1055-4F05-BCE1-7768E130DD51}"/>
    <cellStyle name="Normal 13 15 2 4 2 2 2" xfId="35163" xr:uid="{957F3FAE-97D2-456B-80A3-EB75C1EA0FB8}"/>
    <cellStyle name="Normal 13 15 2 4 2 3" xfId="33003" xr:uid="{45A456F2-3D5B-4FC5-9D87-44DC4CAD7997}"/>
    <cellStyle name="Normal 13 15 2 4 3" xfId="28541" xr:uid="{3728CD71-756E-4A40-8DFB-B03C6285F02D}"/>
    <cellStyle name="Normal 13 15 2 4 3 2" xfId="33752" xr:uid="{25A21420-FFAB-4CA0-8C55-0B885F967A17}"/>
    <cellStyle name="Normal 13 15 2 4 4" xfId="31580" xr:uid="{9845E5BE-480D-4371-93F8-524B5059C1F6}"/>
    <cellStyle name="Normal 13 15 2 4 5" xfId="19267" xr:uid="{0A862B2A-B475-452D-A5C0-C8C968311D4F}"/>
    <cellStyle name="Normal 13 15 2 4 6" xfId="39964" xr:uid="{876918F2-EED8-4169-9B65-97D7589BA11A}"/>
    <cellStyle name="Normal 13 15 2 5" xfId="27785" xr:uid="{08F96314-0717-4398-A44E-B76E82EFD715}"/>
    <cellStyle name="Normal 13 15 2 5 2" xfId="29995" xr:uid="{72E94683-CB72-4C80-A3DF-C606A7A8BFF0}"/>
    <cellStyle name="Normal 13 15 2 5 2 2" xfId="35158" xr:uid="{4164F231-5C3A-4909-B395-357E50DED795}"/>
    <cellStyle name="Normal 13 15 2 5 3" xfId="32998" xr:uid="{E322B885-D24B-4049-BCA1-2FF9B47DC2C6}"/>
    <cellStyle name="Normal 13 15 2 6" xfId="28536" xr:uid="{292D247C-4DEF-4B33-9BC5-EA1F447A6961}"/>
    <cellStyle name="Normal 13 15 2 6 2" xfId="33747" xr:uid="{165F7B19-22CB-45A8-AD88-2AF5176F1CA5}"/>
    <cellStyle name="Normal 13 15 2 7" xfId="31575" xr:uid="{63B6E0D3-24D5-488F-8F41-BC61DF79D30F}"/>
    <cellStyle name="Normal 13 15 2 8" xfId="36429" xr:uid="{659BB3C7-67BD-4E63-9C5E-7C0D6F701B8E}"/>
    <cellStyle name="Normal 13 15 2 9" xfId="19262" xr:uid="{7FDB1058-C464-4FF5-B46F-7CFD7B8F5208}"/>
    <cellStyle name="Normal 13 15 3" xfId="5164" xr:uid="{3FE1B8E6-2DDD-406D-BCC3-25C09941029E}"/>
    <cellStyle name="Normal 13 15 3 2" xfId="5165" xr:uid="{8EEF7AD6-8C7D-4652-A073-32EFCB92077C}"/>
    <cellStyle name="Normal 13 15 3 2 2" xfId="5166" xr:uid="{9C884925-692F-4BFA-AC57-EDC2C5D11DAE}"/>
    <cellStyle name="Normal 13 15 3 2 2 2" xfId="27793" xr:uid="{FE59C1EF-009B-4CD3-AF47-8A6533D90A8F}"/>
    <cellStyle name="Normal 13 15 3 2 2 2 2" xfId="30003" xr:uid="{46DC3D3F-5FEB-4469-BF11-196D6BA9FF95}"/>
    <cellStyle name="Normal 13 15 3 2 2 2 2 2" xfId="35166" xr:uid="{EF315054-9E8C-4B53-BE1A-B20AF9AE597E}"/>
    <cellStyle name="Normal 13 15 3 2 2 2 3" xfId="33006" xr:uid="{F1118DE2-380D-458B-95A0-5F661CAAFAFC}"/>
    <cellStyle name="Normal 13 15 3 2 2 3" xfId="28544" xr:uid="{9CAC6103-F92F-445A-9903-AA742A3CDDDC}"/>
    <cellStyle name="Normal 13 15 3 2 2 3 2" xfId="33755" xr:uid="{0E37DF88-17BF-4FDA-9A6B-47FAED158A54}"/>
    <cellStyle name="Normal 13 15 3 2 2 4" xfId="31583" xr:uid="{5BD2AF5D-627B-406F-ACF5-E7D1346512D0}"/>
    <cellStyle name="Normal 13 15 3 2 2 5" xfId="19270" xr:uid="{FA65BB85-B402-4A24-A466-0F79E7D68748}"/>
    <cellStyle name="Normal 13 15 3 2 2 6" xfId="39967" xr:uid="{8B3C847F-6C87-4429-981B-98FD926276BF}"/>
    <cellStyle name="Normal 13 15 3 2 3" xfId="27792" xr:uid="{50E2369D-CE75-4999-9BF1-9D6F11F41652}"/>
    <cellStyle name="Normal 13 15 3 2 3 2" xfId="30002" xr:uid="{6BEFDFC9-B360-41D5-BC36-B7F5D3D46AA5}"/>
    <cellStyle name="Normal 13 15 3 2 3 2 2" xfId="35165" xr:uid="{5906F421-D50B-4C9B-BF1C-BBCA5729F5BD}"/>
    <cellStyle name="Normal 13 15 3 2 3 3" xfId="33005" xr:uid="{742862B9-0313-4F35-983A-2EC8BFBA3184}"/>
    <cellStyle name="Normal 13 15 3 2 4" xfId="28543" xr:uid="{96BB65F0-AB78-4049-AC17-0714D3885717}"/>
    <cellStyle name="Normal 13 15 3 2 4 2" xfId="33754" xr:uid="{84E2CBB7-6CC9-422D-9015-F049ABD1AD32}"/>
    <cellStyle name="Normal 13 15 3 2 5" xfId="31582" xr:uid="{631EF33A-6955-4090-9E51-0B89A3716CA6}"/>
    <cellStyle name="Normal 13 15 3 2 6" xfId="19269" xr:uid="{F0E70CCA-F10F-4786-B3F1-09590194FEF5}"/>
    <cellStyle name="Normal 13 15 3 2 7" xfId="39966" xr:uid="{123CDCC5-0D30-4F96-89E7-ED343A37679C}"/>
    <cellStyle name="Normal 13 15 3 3" xfId="5167" xr:uid="{5ABE039C-1355-4F40-AD32-0E7AA23646D7}"/>
    <cellStyle name="Normal 13 15 3 3 2" xfId="27794" xr:uid="{24C54A4A-9E63-4BD6-B3F6-F05AE52D218C}"/>
    <cellStyle name="Normal 13 15 3 3 2 2" xfId="30004" xr:uid="{9C85FA07-256F-4DAE-9836-E2A2DF084394}"/>
    <cellStyle name="Normal 13 15 3 3 2 2 2" xfId="35167" xr:uid="{9B9AE2B8-6513-4D6E-A67D-0591BB379111}"/>
    <cellStyle name="Normal 13 15 3 3 2 3" xfId="33007" xr:uid="{562F38DD-9A04-4329-801D-D33A18870963}"/>
    <cellStyle name="Normal 13 15 3 3 3" xfId="28545" xr:uid="{C95072B9-18A8-4B0F-8139-6B266B23418C}"/>
    <cellStyle name="Normal 13 15 3 3 3 2" xfId="33756" xr:uid="{E730FBB0-7ACB-4D73-8A29-22DB45057B94}"/>
    <cellStyle name="Normal 13 15 3 3 4" xfId="31584" xr:uid="{E97B10A5-2057-4A91-99B6-492B1C2B8167}"/>
    <cellStyle name="Normal 13 15 3 3 5" xfId="19271" xr:uid="{0795FF85-052D-4A7C-B4E2-74E352AF57DE}"/>
    <cellStyle name="Normal 13 15 3 3 6" xfId="39968" xr:uid="{3E3C3D05-B697-4D39-81A0-FB10ECD761E4}"/>
    <cellStyle name="Normal 13 15 3 4" xfId="27791" xr:uid="{F4C45C1C-BD69-4209-ABBD-23E057F1B190}"/>
    <cellStyle name="Normal 13 15 3 4 2" xfId="30001" xr:uid="{A0CEF2FB-1BBF-4F08-96EE-EDBD3D488EEB}"/>
    <cellStyle name="Normal 13 15 3 4 2 2" xfId="35164" xr:uid="{85186AD0-CE4B-4B56-8218-11585C8C69C6}"/>
    <cellStyle name="Normal 13 15 3 4 3" xfId="33004" xr:uid="{2EEB59D0-ABF3-4990-8024-6DCFAC604B17}"/>
    <cellStyle name="Normal 13 15 3 5" xfId="28542" xr:uid="{0DD15A8A-2EDF-4F4C-8872-590DD06CF826}"/>
    <cellStyle name="Normal 13 15 3 5 2" xfId="33753" xr:uid="{6FD0E6B6-CD19-4D28-A89C-C765C6E64A4D}"/>
    <cellStyle name="Normal 13 15 3 6" xfId="31581" xr:uid="{268BCDEF-A254-4237-A471-17B375C44DD7}"/>
    <cellStyle name="Normal 13 15 3 7" xfId="19268" xr:uid="{0D9FA522-5E9C-4E99-A52A-0544420A682B}"/>
    <cellStyle name="Normal 13 15 3 8" xfId="39965" xr:uid="{7A997448-BA8F-4B90-A51F-879FA9EA96D2}"/>
    <cellStyle name="Normal 13 15 4" xfId="5168" xr:uid="{F8FC9A31-CB55-4C86-879C-EDC9F6D7886C}"/>
    <cellStyle name="Normal 13 15 5" xfId="5169" xr:uid="{D40BDC67-F826-4A24-B1C8-614C6A00EFA7}"/>
    <cellStyle name="Normal 13 15 5 2" xfId="27795" xr:uid="{7BD34410-7195-4F9A-943E-8BEF3F528B78}"/>
    <cellStyle name="Normal 13 15 5 2 2" xfId="30005" xr:uid="{4C3D72B1-9CC7-47A2-91F5-77B0B20442B4}"/>
    <cellStyle name="Normal 13 15 5 2 2 2" xfId="35168" xr:uid="{85F8F062-FB1E-43CD-B671-045BAA90737A}"/>
    <cellStyle name="Normal 13 15 5 2 3" xfId="33008" xr:uid="{67E720FD-3B4D-4035-BC0A-0E4DCF24C92B}"/>
    <cellStyle name="Normal 13 15 5 3" xfId="28546" xr:uid="{ECEE0219-A189-4C30-BE3A-1D5698FDF791}"/>
    <cellStyle name="Normal 13 15 5 3 2" xfId="33757" xr:uid="{9D71781E-63DD-4FC8-806E-BAA221A4FBBF}"/>
    <cellStyle name="Normal 13 15 5 4" xfId="31585" xr:uid="{A4230BDB-5193-4F67-9ACE-B82DDFCAF54E}"/>
    <cellStyle name="Normal 13 15 5 5" xfId="19272" xr:uid="{428D185A-B2A5-4967-ABC8-77738770ABFA}"/>
    <cellStyle name="Normal 13 15 5 6" xfId="39969" xr:uid="{27967052-D0A9-427E-823E-EF69C2DEBF17}"/>
    <cellStyle name="Normal 13 15 6" xfId="27784" xr:uid="{F22234E4-5955-4338-B376-D50714F1F9E6}"/>
    <cellStyle name="Normal 13 15 6 2" xfId="29994" xr:uid="{782CC83A-ECA4-4E96-A9CA-422284C89C0A}"/>
    <cellStyle name="Normal 13 15 6 2 2" xfId="35157" xr:uid="{8D5F24CA-190E-4A01-A34D-ADA9FA0731AC}"/>
    <cellStyle name="Normal 13 15 6 3" xfId="32997" xr:uid="{27556ECE-9996-4DA5-87E8-78D315360A3A}"/>
    <cellStyle name="Normal 13 15 7" xfId="28535" xr:uid="{E07FC635-2F84-4D31-8CC9-D3E9B6A2D3A0}"/>
    <cellStyle name="Normal 13 15 7 2" xfId="33746" xr:uid="{9DB02B66-8761-48B5-AC4B-9DAC278D2D1C}"/>
    <cellStyle name="Normal 13 15 8" xfId="30574" xr:uid="{5923C4E5-7D79-4E23-B17E-56903CF86D44}"/>
    <cellStyle name="Normal 13 15 8 2" xfId="35677" xr:uid="{C9F83A2A-5583-4600-95F2-83AFF484801B}"/>
    <cellStyle name="Normal 13 15 9" xfId="31101" xr:uid="{6DBCF6DA-B998-47E7-B47D-29BF86C00419}"/>
    <cellStyle name="Normal 13 15 9 2" xfId="35798" xr:uid="{383F7927-2F1B-4897-9B24-B63D89DADF67}"/>
    <cellStyle name="Normal 13 16" xfId="829" xr:uid="{65713937-03CA-45C2-9BF3-111B17FDB05D}"/>
    <cellStyle name="Normal 13 16 10" xfId="31237" xr:uid="{B6CA4719-71F5-4403-93E8-37929E987383}"/>
    <cellStyle name="Normal 13 16 10 2" xfId="35929" xr:uid="{0A77CBCC-E0EC-46CD-8204-E10A2A8A6EBE}"/>
    <cellStyle name="Normal 13 16 11" xfId="31586" xr:uid="{E8CCF332-B723-4749-8A51-E8ADEEE85238}"/>
    <cellStyle name="Normal 13 16 12" xfId="36049" xr:uid="{011E4140-7D16-4007-B469-6F9B3826A9A1}"/>
    <cellStyle name="Normal 13 16 13" xfId="36212" xr:uid="{9FB3E86F-AE06-46A4-9E92-6F77F7D2DD8C}"/>
    <cellStyle name="Normal 13 16 14" xfId="19273" xr:uid="{FAA04AEE-AF8B-4695-AD38-F8360B6B425A}"/>
    <cellStyle name="Normal 13 16 15" xfId="39970" xr:uid="{0E52C122-8DC9-4E64-9FA6-E12EE05AC7CC}"/>
    <cellStyle name="Normal 13 16 2" xfId="5170" xr:uid="{41789570-C0C7-4208-AFB4-A4316E94A124}"/>
    <cellStyle name="Normal 13 16 2 10" xfId="39971" xr:uid="{F66FAF11-B45E-46CA-884F-FA76874C88CF}"/>
    <cellStyle name="Normal 13 16 2 2" xfId="5171" xr:uid="{9C7CECB9-FBA2-4CE1-84E9-AA7EB1D7A5B9}"/>
    <cellStyle name="Normal 13 16 2 2 2" xfId="5172" xr:uid="{48F4BE22-F710-4443-ADE3-5A6DD6804C26}"/>
    <cellStyle name="Normal 13 16 2 2 2 2" xfId="27799" xr:uid="{BBFCAA5B-9F26-4B77-8849-1E992B5838F8}"/>
    <cellStyle name="Normal 13 16 2 2 2 2 2" xfId="30009" xr:uid="{695DC2B3-3F08-4920-B1FD-91A3813791A7}"/>
    <cellStyle name="Normal 13 16 2 2 2 2 2 2" xfId="35172" xr:uid="{A5648268-AAE4-45FE-8655-C29EEFD1F3B2}"/>
    <cellStyle name="Normal 13 16 2 2 2 2 3" xfId="33012" xr:uid="{990599D9-DD08-44B7-A90F-72B4C253AE1F}"/>
    <cellStyle name="Normal 13 16 2 2 2 3" xfId="28550" xr:uid="{A2E22B19-1FD7-438D-9DFA-FBAAD59B3943}"/>
    <cellStyle name="Normal 13 16 2 2 2 3 2" xfId="33761" xr:uid="{E97CD546-9561-43CB-B6C2-4DB53A484274}"/>
    <cellStyle name="Normal 13 16 2 2 2 4" xfId="31589" xr:uid="{1269E19E-18F8-41E6-BA68-F5B34D35555A}"/>
    <cellStyle name="Normal 13 16 2 2 2 5" xfId="19276" xr:uid="{174B88F2-0901-412F-971E-CCFDEECC0D26}"/>
    <cellStyle name="Normal 13 16 2 2 2 6" xfId="39973" xr:uid="{D40D3C4D-F8A7-4B8E-B806-D22EBDD44BCA}"/>
    <cellStyle name="Normal 13 16 2 2 3" xfId="27798" xr:uid="{543E4482-E474-4B08-9545-3E9F26A580B8}"/>
    <cellStyle name="Normal 13 16 2 2 3 2" xfId="30008" xr:uid="{45C05C3D-B010-4AD0-BFEA-10429ABB34A6}"/>
    <cellStyle name="Normal 13 16 2 2 3 2 2" xfId="35171" xr:uid="{7068AE22-CBED-4646-92D4-BA5E7420B275}"/>
    <cellStyle name="Normal 13 16 2 2 3 3" xfId="33011" xr:uid="{4F3A1042-B353-49F8-BEED-A19A5C8B1261}"/>
    <cellStyle name="Normal 13 16 2 2 4" xfId="28549" xr:uid="{EA20A2A4-B07C-4984-92C1-D5EA122BDECA}"/>
    <cellStyle name="Normal 13 16 2 2 4 2" xfId="33760" xr:uid="{1D95BB10-8766-4966-B8B1-85301CA6C8BF}"/>
    <cellStyle name="Normal 13 16 2 2 5" xfId="31588" xr:uid="{30734AF3-DF63-46D4-A273-B1CCBED8EE10}"/>
    <cellStyle name="Normal 13 16 2 2 6" xfId="19275" xr:uid="{E0C58D06-CE37-4A2C-A7DF-1A88ED1D97F7}"/>
    <cellStyle name="Normal 13 16 2 2 7" xfId="39972" xr:uid="{B8764524-021C-43FC-AC5B-D434ED553D7D}"/>
    <cellStyle name="Normal 13 16 2 3" xfId="5173" xr:uid="{5B5FB20F-6B91-433E-939D-9C4F3E728F94}"/>
    <cellStyle name="Normal 13 16 2 3 2" xfId="5174" xr:uid="{74774B54-B8ED-4DC6-8817-51CC38CD5335}"/>
    <cellStyle name="Normal 13 16 2 3 2 2" xfId="27801" xr:uid="{7EA296D4-AA83-4B41-AD87-625BB1F844FA}"/>
    <cellStyle name="Normal 13 16 2 3 2 2 2" xfId="30011" xr:uid="{7B35E9BC-0929-4917-94CC-62CBD9A094F4}"/>
    <cellStyle name="Normal 13 16 2 3 2 2 2 2" xfId="35174" xr:uid="{7849DF28-1D36-4268-9633-FF4E7CC5E2CD}"/>
    <cellStyle name="Normal 13 16 2 3 2 2 3" xfId="33014" xr:uid="{0F8BAD75-84B5-47CC-BD2A-1FEEB2EE6822}"/>
    <cellStyle name="Normal 13 16 2 3 2 3" xfId="28552" xr:uid="{776FE95D-5EDC-4C9C-BA81-12D529BE6467}"/>
    <cellStyle name="Normal 13 16 2 3 2 3 2" xfId="33763" xr:uid="{A0B78A1A-93D3-462F-A97E-88256CAB9C53}"/>
    <cellStyle name="Normal 13 16 2 3 2 4" xfId="31591" xr:uid="{1CE776B9-3F0C-4C87-B7C7-E69B42A9A022}"/>
    <cellStyle name="Normal 13 16 2 3 2 5" xfId="19278" xr:uid="{B0FD2CD5-D4FB-4DDF-A929-F3308BA600CE}"/>
    <cellStyle name="Normal 13 16 2 3 2 6" xfId="39975" xr:uid="{E9A6CB25-AEA8-4944-BCB1-037D44CB96A8}"/>
    <cellStyle name="Normal 13 16 2 3 3" xfId="27800" xr:uid="{570186DD-179B-41BB-B2A3-F21EF71EA566}"/>
    <cellStyle name="Normal 13 16 2 3 3 2" xfId="30010" xr:uid="{6E51D1DF-C70C-4321-9BA6-0F40815B354C}"/>
    <cellStyle name="Normal 13 16 2 3 3 2 2" xfId="35173" xr:uid="{46BE9F61-FBC7-4B06-AA5E-5AF277067F31}"/>
    <cellStyle name="Normal 13 16 2 3 3 3" xfId="33013" xr:uid="{7A8641FF-E5B2-47C4-8CFD-2D4AE4F08700}"/>
    <cellStyle name="Normal 13 16 2 3 4" xfId="28551" xr:uid="{2A0916D9-CE05-447E-B79D-138AE81B4240}"/>
    <cellStyle name="Normal 13 16 2 3 4 2" xfId="33762" xr:uid="{11E136EE-DEF6-4845-900B-5FBB038980D9}"/>
    <cellStyle name="Normal 13 16 2 3 5" xfId="31590" xr:uid="{69749EDD-6006-4FF0-9CC8-4D11B429C8F3}"/>
    <cellStyle name="Normal 13 16 2 3 6" xfId="19277" xr:uid="{F3B419A8-472B-4B0D-8F3A-F4E7DB8BC44E}"/>
    <cellStyle name="Normal 13 16 2 3 7" xfId="39974" xr:uid="{A3472CDF-88FD-4424-94FC-576A47BFD69E}"/>
    <cellStyle name="Normal 13 16 2 4" xfId="5175" xr:uid="{EBAFB382-5201-47B2-9DD4-A904ABBC1869}"/>
    <cellStyle name="Normal 13 16 2 4 2" xfId="27802" xr:uid="{69A780FF-FEC1-4673-A52B-03A2A040F793}"/>
    <cellStyle name="Normal 13 16 2 4 2 2" xfId="30012" xr:uid="{F9874F58-CD67-4BE2-A727-333232EABC93}"/>
    <cellStyle name="Normal 13 16 2 4 2 2 2" xfId="35175" xr:uid="{AD5B6D21-96F2-423E-BBF1-D6998B26B5B9}"/>
    <cellStyle name="Normal 13 16 2 4 2 3" xfId="33015" xr:uid="{13FA6620-B66D-4A78-9CB9-AA1FB0CDFC8B}"/>
    <cellStyle name="Normal 13 16 2 4 3" xfId="28553" xr:uid="{1C801EDB-69EB-48C2-B4E2-B1B091A351E7}"/>
    <cellStyle name="Normal 13 16 2 4 3 2" xfId="33764" xr:uid="{6400EF45-0193-4F59-BBFE-A41305F1415B}"/>
    <cellStyle name="Normal 13 16 2 4 4" xfId="31592" xr:uid="{240CBD40-7884-4004-BB6C-406A8D2480F5}"/>
    <cellStyle name="Normal 13 16 2 4 5" xfId="19279" xr:uid="{46E744CA-8A78-45A6-943B-E04314EBEC8C}"/>
    <cellStyle name="Normal 13 16 2 4 6" xfId="39976" xr:uid="{4324895B-B6D6-47C2-8C17-6933AB7ECBDB}"/>
    <cellStyle name="Normal 13 16 2 5" xfId="27797" xr:uid="{8A6D3DF1-81B5-433A-BEC8-C19ABDD99B64}"/>
    <cellStyle name="Normal 13 16 2 5 2" xfId="30007" xr:uid="{3582BBDA-6326-41A2-90BA-77AC431E1F12}"/>
    <cellStyle name="Normal 13 16 2 5 2 2" xfId="35170" xr:uid="{577F1977-A296-469C-979A-68C6A687C0C5}"/>
    <cellStyle name="Normal 13 16 2 5 3" xfId="33010" xr:uid="{7C4E979D-DE5A-493E-8E86-622D2660C2F4}"/>
    <cellStyle name="Normal 13 16 2 6" xfId="28548" xr:uid="{FD7E6AE7-F9BF-4786-ACB3-10AB242D2B40}"/>
    <cellStyle name="Normal 13 16 2 6 2" xfId="33759" xr:uid="{6B9A1AF6-E979-42D7-A710-5062DFD3763D}"/>
    <cellStyle name="Normal 13 16 2 7" xfId="31587" xr:uid="{BB1492AE-7EC9-486D-B905-77FB0526057D}"/>
    <cellStyle name="Normal 13 16 2 8" xfId="36430" xr:uid="{D9EF7531-21AA-4100-B008-D5615B81AC07}"/>
    <cellStyle name="Normal 13 16 2 9" xfId="19274" xr:uid="{3104EF8A-BF00-49D6-A13B-F6AD95D28110}"/>
    <cellStyle name="Normal 13 16 3" xfId="5176" xr:uid="{8ADBB35B-6E08-46D8-98D8-C209AB2AE489}"/>
    <cellStyle name="Normal 13 16 3 2" xfId="5177" xr:uid="{7EF11824-380A-4FBA-AF6F-26775AF971A0}"/>
    <cellStyle name="Normal 13 16 3 2 2" xfId="5178" xr:uid="{2F9F0C2E-E89B-4ECE-BF9C-910A51077EA6}"/>
    <cellStyle name="Normal 13 16 3 2 2 2" xfId="27805" xr:uid="{C12F23B8-4E1F-4D29-ABDE-D03734C8E0EF}"/>
    <cellStyle name="Normal 13 16 3 2 2 2 2" xfId="30015" xr:uid="{FAE33CFE-4CFF-48E2-98CE-BB8777F47023}"/>
    <cellStyle name="Normal 13 16 3 2 2 2 2 2" xfId="35178" xr:uid="{62A026C1-0407-46E2-9500-2EE38E78C290}"/>
    <cellStyle name="Normal 13 16 3 2 2 2 3" xfId="33018" xr:uid="{46DF3CB8-0EA1-41B3-B4EF-F5265E3FB0FB}"/>
    <cellStyle name="Normal 13 16 3 2 2 3" xfId="28556" xr:uid="{5F342FBA-6D22-4B43-831E-8B1E9DFA3F11}"/>
    <cellStyle name="Normal 13 16 3 2 2 3 2" xfId="33767" xr:uid="{32E951D4-2942-4C79-B806-3C0259B675C7}"/>
    <cellStyle name="Normal 13 16 3 2 2 4" xfId="31595" xr:uid="{B96A7C75-8F12-462D-85F5-5671606E3E99}"/>
    <cellStyle name="Normal 13 16 3 2 2 5" xfId="19282" xr:uid="{04BAB505-C1E4-427D-BA59-214303B1771B}"/>
    <cellStyle name="Normal 13 16 3 2 2 6" xfId="39979" xr:uid="{85CF19C2-D18E-49F7-A39C-235341FF0F03}"/>
    <cellStyle name="Normal 13 16 3 2 3" xfId="27804" xr:uid="{05BFBF26-91D4-45BC-BD8C-E0E8E1E2A5AC}"/>
    <cellStyle name="Normal 13 16 3 2 3 2" xfId="30014" xr:uid="{12F0E50E-9731-4807-8628-01DB3F4C841B}"/>
    <cellStyle name="Normal 13 16 3 2 3 2 2" xfId="35177" xr:uid="{04608CC0-3248-4D03-B220-6C67FEBBDFAA}"/>
    <cellStyle name="Normal 13 16 3 2 3 3" xfId="33017" xr:uid="{726FBA14-D2FA-4542-8CDF-089AA127A807}"/>
    <cellStyle name="Normal 13 16 3 2 4" xfId="28555" xr:uid="{8BDE8AFA-C54C-4BEE-8136-E8A78799EDA6}"/>
    <cellStyle name="Normal 13 16 3 2 4 2" xfId="33766" xr:uid="{050443BF-C261-49D1-BD12-5523B3089E94}"/>
    <cellStyle name="Normal 13 16 3 2 5" xfId="31594" xr:uid="{200F87D9-0198-40EE-BB70-EB50C3977811}"/>
    <cellStyle name="Normal 13 16 3 2 6" xfId="19281" xr:uid="{A9F7B827-9C6D-4F19-AEF9-726EF8AFCA07}"/>
    <cellStyle name="Normal 13 16 3 2 7" xfId="39978" xr:uid="{E49A9BAB-DA70-452E-852B-3FF3873B294E}"/>
    <cellStyle name="Normal 13 16 3 3" xfId="5179" xr:uid="{13095A91-0E79-4606-A994-9BF12204BEBB}"/>
    <cellStyle name="Normal 13 16 3 3 2" xfId="27806" xr:uid="{A4AB7E39-505B-4757-B2CC-266D9C84D961}"/>
    <cellStyle name="Normal 13 16 3 3 2 2" xfId="30016" xr:uid="{9C065FD7-8DAA-47CC-8C37-EFC310BA282A}"/>
    <cellStyle name="Normal 13 16 3 3 2 2 2" xfId="35179" xr:uid="{7C2D0901-C4AA-4E42-8DBD-7C6D9AF8E0A2}"/>
    <cellStyle name="Normal 13 16 3 3 2 3" xfId="33019" xr:uid="{B4C8DD74-A4E3-44BF-9AAF-172E86FF86F8}"/>
    <cellStyle name="Normal 13 16 3 3 3" xfId="28557" xr:uid="{213EE3A7-8EC4-4430-A7F8-CCA5CCB6C533}"/>
    <cellStyle name="Normal 13 16 3 3 3 2" xfId="33768" xr:uid="{D51D0F42-5C74-45E6-A642-6B83E05DA367}"/>
    <cellStyle name="Normal 13 16 3 3 4" xfId="31596" xr:uid="{A0BDDEC5-EA6D-46BC-B00E-C031FEBAE38E}"/>
    <cellStyle name="Normal 13 16 3 3 5" xfId="19283" xr:uid="{0AAF517A-A807-40CE-B13A-CF3C184FCAF2}"/>
    <cellStyle name="Normal 13 16 3 3 6" xfId="39980" xr:uid="{87D0AD91-AFED-4055-B325-C98D9EE26C03}"/>
    <cellStyle name="Normal 13 16 3 4" xfId="27803" xr:uid="{931D5719-D7C1-468C-A95B-39C3AC622A54}"/>
    <cellStyle name="Normal 13 16 3 4 2" xfId="30013" xr:uid="{84EAE746-9275-456B-A54D-2CC6EA734EE3}"/>
    <cellStyle name="Normal 13 16 3 4 2 2" xfId="35176" xr:uid="{DE29EB0C-94DF-46A5-866A-206A02ADD820}"/>
    <cellStyle name="Normal 13 16 3 4 3" xfId="33016" xr:uid="{D3597C1F-E0F8-47C6-BEC4-ADF365023697}"/>
    <cellStyle name="Normal 13 16 3 5" xfId="28554" xr:uid="{77768807-48A9-4D72-8E08-510C3D5AF609}"/>
    <cellStyle name="Normal 13 16 3 5 2" xfId="33765" xr:uid="{2DAD7FFF-5390-47CA-9AE6-DD96A12FEDCC}"/>
    <cellStyle name="Normal 13 16 3 6" xfId="31593" xr:uid="{CEFC3394-9BF6-4598-8812-29C2E5833D56}"/>
    <cellStyle name="Normal 13 16 3 7" xfId="19280" xr:uid="{0CA11C8A-7B2F-4EE5-B4DC-CC0E1BF8B3F0}"/>
    <cellStyle name="Normal 13 16 3 8" xfId="39977" xr:uid="{97596E16-9D0E-4180-B9E4-312D279C9077}"/>
    <cellStyle name="Normal 13 16 4" xfId="5180" xr:uid="{9547C8C4-9893-4A90-A6E1-B62A9FA3FA14}"/>
    <cellStyle name="Normal 13 16 5" xfId="5181" xr:uid="{988EE6D0-F931-47BB-919B-430B2ECDDFC5}"/>
    <cellStyle name="Normal 13 16 5 2" xfId="27807" xr:uid="{859C9E47-CDE2-4379-8D2F-82258C7B8803}"/>
    <cellStyle name="Normal 13 16 5 2 2" xfId="30017" xr:uid="{DDB69334-3852-4FA4-A04E-517ECCBB7C73}"/>
    <cellStyle name="Normal 13 16 5 2 2 2" xfId="35180" xr:uid="{B7C6BF79-B3A2-4CC6-B6BE-978B3523D1AC}"/>
    <cellStyle name="Normal 13 16 5 2 3" xfId="33020" xr:uid="{E720E822-2354-451D-BD46-9294738AEE50}"/>
    <cellStyle name="Normal 13 16 5 3" xfId="28558" xr:uid="{F122F8FA-2465-45EC-B452-2CB0A9376B6A}"/>
    <cellStyle name="Normal 13 16 5 3 2" xfId="33769" xr:uid="{183DE4B8-5E62-4AC7-B2D3-6C4659F5EB07}"/>
    <cellStyle name="Normal 13 16 5 4" xfId="31597" xr:uid="{E67689AD-73FA-400F-886D-A958416E8FA8}"/>
    <cellStyle name="Normal 13 16 5 5" xfId="19284" xr:uid="{CD6FCFE7-6782-4E8E-B390-93C986317237}"/>
    <cellStyle name="Normal 13 16 5 6" xfId="39981" xr:uid="{CDD33EE2-139E-4935-BB49-13828486581E}"/>
    <cellStyle name="Normal 13 16 6" xfId="27796" xr:uid="{8E029F4C-498A-4585-A5D6-2BE9042ED52C}"/>
    <cellStyle name="Normal 13 16 6 2" xfId="30006" xr:uid="{BA5A664B-EE31-400D-A354-FA3279257191}"/>
    <cellStyle name="Normal 13 16 6 2 2" xfId="35169" xr:uid="{7AF03403-0692-4FB3-87B8-815B9BF3AD94}"/>
    <cellStyle name="Normal 13 16 6 3" xfId="33009" xr:uid="{15B34E08-6016-442B-819B-1A0AEB6F34D8}"/>
    <cellStyle name="Normal 13 16 7" xfId="28547" xr:uid="{0F8DE911-109D-4123-82E1-C57768E96B97}"/>
    <cellStyle name="Normal 13 16 7 2" xfId="33758" xr:uid="{01357815-AA60-4184-A5BC-999BEE0B19F3}"/>
    <cellStyle name="Normal 13 16 8" xfId="30575" xr:uid="{51497C8D-17C9-477D-B404-BA72D98C9EAF}"/>
    <cellStyle name="Normal 13 16 8 2" xfId="35678" xr:uid="{DB852155-4B12-48AD-9C62-0C91EF3342C3}"/>
    <cellStyle name="Normal 13 16 9" xfId="31102" xr:uid="{DDB06ACA-9532-4BEB-8E51-4E6CF478830F}"/>
    <cellStyle name="Normal 13 16 9 2" xfId="35799" xr:uid="{36ACACD7-2A3A-4214-BCB2-84DF8DA6231D}"/>
    <cellStyle name="Normal 13 17" xfId="830" xr:uid="{EB0AF658-264B-47C5-8AA2-6BD6D79DDEE4}"/>
    <cellStyle name="Normal 13 18" xfId="831" xr:uid="{D1059638-BB49-462E-A2A8-267B62B61746}"/>
    <cellStyle name="Normal 13 19" xfId="832" xr:uid="{5F50495D-7FEA-4BD2-ACD3-392890F00023}"/>
    <cellStyle name="Normal 13 2" xfId="833" xr:uid="{D832CBA4-5F2A-4961-ACF6-7A8356BAB3E6}"/>
    <cellStyle name="Normal 13 2 10" xfId="5183" xr:uid="{25E38E7C-5006-405D-890C-ED8775FAAD46}"/>
    <cellStyle name="Normal 13 2 11" xfId="24164" xr:uid="{AE34D096-6AFC-487E-AEDB-A30728F6C646}"/>
    <cellStyle name="Normal 13 2 12" xfId="5182" xr:uid="{83895D8E-1FCA-48B6-B896-AB3CE0AFCF51}"/>
    <cellStyle name="Normal 13 2 2" xfId="834" xr:uid="{50D1DD80-9168-4D9E-B802-1F6E16EA832C}"/>
    <cellStyle name="Normal 13 2 2 10" xfId="31238" xr:uid="{8ACC2CD2-C959-4569-9F7C-3843E9F4BC55}"/>
    <cellStyle name="Normal 13 2 2 10 2" xfId="35930" xr:uid="{05C33056-EE52-4948-99A3-3FF3D9A9BDDD}"/>
    <cellStyle name="Normal 13 2 2 11" xfId="31598" xr:uid="{65FEA41E-CF4E-4B09-9EFD-ED123103F2F6}"/>
    <cellStyle name="Normal 13 2 2 12" xfId="36050" xr:uid="{494455CF-A3F0-4F06-B21F-A25F5A2A47E2}"/>
    <cellStyle name="Normal 13 2 2 13" xfId="36213" xr:uid="{211D0453-F562-4222-B07A-15DA510BED49}"/>
    <cellStyle name="Normal 13 2 2 14" xfId="19285" xr:uid="{8D6BEBAD-2E04-4F2A-AC27-1B4F93C92BED}"/>
    <cellStyle name="Normal 13 2 2 15" xfId="39982" xr:uid="{A3F6BF39-D9EB-48B3-845D-F3F05D5DF598}"/>
    <cellStyle name="Normal 13 2 2 2" xfId="5184" xr:uid="{68871F60-029A-4E13-876D-BCF8ECAE9488}"/>
    <cellStyle name="Normal 13 2 2 2 10" xfId="39983" xr:uid="{6001CB16-5E87-4DAC-85DE-051768A792BF}"/>
    <cellStyle name="Normal 13 2 2 2 2" xfId="5185" xr:uid="{46F8389C-A816-4980-94AD-9839FDFA95FB}"/>
    <cellStyle name="Normal 13 2 2 2 2 2" xfId="5186" xr:uid="{14F62833-2BEB-40CD-BAE5-60B8AB5559EE}"/>
    <cellStyle name="Normal 13 2 2 2 2 2 2" xfId="27811" xr:uid="{91869EAF-4016-450F-9A67-B255B7E480D5}"/>
    <cellStyle name="Normal 13 2 2 2 2 2 2 2" xfId="30021" xr:uid="{68665EDE-34C1-4617-8EB0-2BA659913B28}"/>
    <cellStyle name="Normal 13 2 2 2 2 2 2 2 2" xfId="35184" xr:uid="{C596CA02-95FB-4629-8466-7A7ED96EFA5B}"/>
    <cellStyle name="Normal 13 2 2 2 2 2 2 3" xfId="33024" xr:uid="{6DAA1484-E1DF-41D2-93F2-D79B2BD1B724}"/>
    <cellStyle name="Normal 13 2 2 2 2 2 3" xfId="28562" xr:uid="{30C3B925-83C2-4310-A4F8-B995DA6CC97A}"/>
    <cellStyle name="Normal 13 2 2 2 2 2 3 2" xfId="33773" xr:uid="{FB455D79-13B8-4728-B065-44E14E8CABFB}"/>
    <cellStyle name="Normal 13 2 2 2 2 2 4" xfId="31601" xr:uid="{71912104-5E54-4669-967E-9B4DBC2044CA}"/>
    <cellStyle name="Normal 13 2 2 2 2 2 5" xfId="19288" xr:uid="{DD2755AD-42C3-48ED-A508-36C72B9F9FB4}"/>
    <cellStyle name="Normal 13 2 2 2 2 2 6" xfId="39985" xr:uid="{6C06D0BC-9440-48BA-828F-CAE484FEE07C}"/>
    <cellStyle name="Normal 13 2 2 2 2 3" xfId="27810" xr:uid="{3AC8177C-5559-402F-9AE3-0C49A8DAF04D}"/>
    <cellStyle name="Normal 13 2 2 2 2 3 2" xfId="30020" xr:uid="{97C64842-7BE2-481A-B00B-E3B51AE9C295}"/>
    <cellStyle name="Normal 13 2 2 2 2 3 2 2" xfId="35183" xr:uid="{C6FD23F4-DA84-4BAA-94B5-BA70787C1D2F}"/>
    <cellStyle name="Normal 13 2 2 2 2 3 3" xfId="33023" xr:uid="{E1E4ED58-CE54-4D5C-90BD-78B50DAE3257}"/>
    <cellStyle name="Normal 13 2 2 2 2 4" xfId="28561" xr:uid="{2CBAEB61-AADF-4D4C-AA2E-CDC010D01576}"/>
    <cellStyle name="Normal 13 2 2 2 2 4 2" xfId="33772" xr:uid="{BE8D9E23-B42A-4584-ABBE-53A617E799F3}"/>
    <cellStyle name="Normal 13 2 2 2 2 5" xfId="31600" xr:uid="{B5E183FA-6AAE-4098-A22D-D197FD66FF21}"/>
    <cellStyle name="Normal 13 2 2 2 2 6" xfId="19287" xr:uid="{9C382282-8515-4A57-92D2-D9EB730B7BD0}"/>
    <cellStyle name="Normal 13 2 2 2 2 7" xfId="39984" xr:uid="{50A94C2B-5FAE-4D7C-82D3-9E1283BADDF7}"/>
    <cellStyle name="Normal 13 2 2 2 3" xfId="5187" xr:uid="{5F36FB1A-1E3E-46C6-B0B9-FE88CC3F388A}"/>
    <cellStyle name="Normal 13 2 2 2 3 2" xfId="5188" xr:uid="{DF72ECBE-4458-40A3-AD07-EF072692C92B}"/>
    <cellStyle name="Normal 13 2 2 2 3 2 2" xfId="27813" xr:uid="{F06753CD-749A-470A-A639-51B80A91BB73}"/>
    <cellStyle name="Normal 13 2 2 2 3 2 2 2" xfId="30023" xr:uid="{945CB369-09E0-4F43-B023-FC926D8F4DFA}"/>
    <cellStyle name="Normal 13 2 2 2 3 2 2 2 2" xfId="35186" xr:uid="{D105A9C7-B502-4019-827F-00C0D031304F}"/>
    <cellStyle name="Normal 13 2 2 2 3 2 2 3" xfId="33026" xr:uid="{6B8E75FB-02D6-43BF-B974-D91874555142}"/>
    <cellStyle name="Normal 13 2 2 2 3 2 3" xfId="28564" xr:uid="{80EA78B0-BC11-4B55-8D75-484D2F058F7A}"/>
    <cellStyle name="Normal 13 2 2 2 3 2 3 2" xfId="33775" xr:uid="{816AAFAE-3CA6-4510-9455-C84A8FE4D27D}"/>
    <cellStyle name="Normal 13 2 2 2 3 2 4" xfId="31603" xr:uid="{7549B615-D60D-42A9-9AC8-73E63FCCE6B3}"/>
    <cellStyle name="Normal 13 2 2 2 3 2 5" xfId="19290" xr:uid="{BA7E53D2-343E-4A1A-98E1-26A04D876F4F}"/>
    <cellStyle name="Normal 13 2 2 2 3 2 6" xfId="39987" xr:uid="{0BF7A640-3016-4A29-BFE0-EF3C213B495C}"/>
    <cellStyle name="Normal 13 2 2 2 3 3" xfId="27812" xr:uid="{5EE910ED-9023-46E6-B583-3EC991F64DBB}"/>
    <cellStyle name="Normal 13 2 2 2 3 3 2" xfId="30022" xr:uid="{E21A5140-7CAD-4B01-B51F-85838C91F81F}"/>
    <cellStyle name="Normal 13 2 2 2 3 3 2 2" xfId="35185" xr:uid="{92BDD5FF-802D-4F6E-8006-E9DAAFC9289C}"/>
    <cellStyle name="Normal 13 2 2 2 3 3 3" xfId="33025" xr:uid="{5A6C8F2D-AF13-47E1-8713-760B8DAD1F62}"/>
    <cellStyle name="Normal 13 2 2 2 3 4" xfId="28563" xr:uid="{CD48B705-9C78-4C43-867C-92ABDD70840A}"/>
    <cellStyle name="Normal 13 2 2 2 3 4 2" xfId="33774" xr:uid="{A86E675E-6F82-46D7-8045-E2E5CBC9CB60}"/>
    <cellStyle name="Normal 13 2 2 2 3 5" xfId="31602" xr:uid="{3090CD3D-2223-4818-B198-4B973AB7AC89}"/>
    <cellStyle name="Normal 13 2 2 2 3 6" xfId="19289" xr:uid="{641C7066-0A31-4B43-9F87-6ADF79B0C8D6}"/>
    <cellStyle name="Normal 13 2 2 2 3 7" xfId="39986" xr:uid="{835E1327-9A80-41AF-9D4C-7B2C77375D44}"/>
    <cellStyle name="Normal 13 2 2 2 4" xfId="5189" xr:uid="{42CDC623-4568-44EF-AF7E-515E2E10B85C}"/>
    <cellStyle name="Normal 13 2 2 2 4 2" xfId="27814" xr:uid="{E7FEAEE4-268A-4D66-A5FC-A222569D8ACE}"/>
    <cellStyle name="Normal 13 2 2 2 4 2 2" xfId="30024" xr:uid="{075B7D00-2044-4E85-B662-C7F1ECFEF18C}"/>
    <cellStyle name="Normal 13 2 2 2 4 2 2 2" xfId="35187" xr:uid="{5126C65A-2F31-4D95-A199-17AC4211A05D}"/>
    <cellStyle name="Normal 13 2 2 2 4 2 3" xfId="33027" xr:uid="{B11768F3-9B4A-4523-A03B-CE964EC1D5FF}"/>
    <cellStyle name="Normal 13 2 2 2 4 3" xfId="28565" xr:uid="{7FFACB94-C826-46B5-B9AA-C31C6A12EB7D}"/>
    <cellStyle name="Normal 13 2 2 2 4 3 2" xfId="33776" xr:uid="{BFC78019-CB4D-4D59-9656-0771662DC44C}"/>
    <cellStyle name="Normal 13 2 2 2 4 4" xfId="31604" xr:uid="{BA1BC934-AE2D-44E0-80FB-87511885A17C}"/>
    <cellStyle name="Normal 13 2 2 2 4 5" xfId="19291" xr:uid="{8A1777C6-E08C-4AB0-B3F9-637AD379D51E}"/>
    <cellStyle name="Normal 13 2 2 2 4 6" xfId="39988" xr:uid="{C6F4D1AA-F17B-4033-9518-3E29BC06AD4E}"/>
    <cellStyle name="Normal 13 2 2 2 5" xfId="27809" xr:uid="{32EA3875-1626-43DE-9ECA-5132E23BF91B}"/>
    <cellStyle name="Normal 13 2 2 2 5 2" xfId="30019" xr:uid="{A3445678-62E7-4D07-A927-E6FE3F41D17E}"/>
    <cellStyle name="Normal 13 2 2 2 5 2 2" xfId="35182" xr:uid="{02C51BCA-706E-4F38-A4B4-74E8DEE55E1B}"/>
    <cellStyle name="Normal 13 2 2 2 5 3" xfId="33022" xr:uid="{7E4508C3-DA9F-4F80-BFB1-0B1B2E594219}"/>
    <cellStyle name="Normal 13 2 2 2 6" xfId="28560" xr:uid="{406D3C04-B23F-4E60-9994-AEAF58B3C698}"/>
    <cellStyle name="Normal 13 2 2 2 6 2" xfId="33771" xr:uid="{4739CBF5-A1EC-4ABC-9BC5-A1D47085F6F1}"/>
    <cellStyle name="Normal 13 2 2 2 7" xfId="31599" xr:uid="{BDABDDFE-C5E6-438A-A660-0ED809F7AC97}"/>
    <cellStyle name="Normal 13 2 2 2 8" xfId="36431" xr:uid="{C404F000-C91E-4ECE-BAC0-BC058F833479}"/>
    <cellStyle name="Normal 13 2 2 2 9" xfId="19286" xr:uid="{87B4ED13-0214-46C3-A695-53608B6AE944}"/>
    <cellStyle name="Normal 13 2 2 3" xfId="5190" xr:uid="{51FC93F0-9E60-47C6-B4E2-9FB19EB92D64}"/>
    <cellStyle name="Normal 13 2 2 3 2" xfId="5191" xr:uid="{E89258E4-F4C7-4FD3-B6C0-5071567074FF}"/>
    <cellStyle name="Normal 13 2 2 3 2 2" xfId="5192" xr:uid="{63C980AC-1E04-40A4-A3B6-BA32F9801C9A}"/>
    <cellStyle name="Normal 13 2 2 3 2 2 2" xfId="27817" xr:uid="{A066E6C6-EE37-431E-A070-84EBB6477789}"/>
    <cellStyle name="Normal 13 2 2 3 2 2 2 2" xfId="30027" xr:uid="{94746E9F-D0CC-4AAB-BD72-FCCB6B2CE695}"/>
    <cellStyle name="Normal 13 2 2 3 2 2 2 2 2" xfId="35190" xr:uid="{317C3CB8-8B55-434C-BF73-E7458FD9F855}"/>
    <cellStyle name="Normal 13 2 2 3 2 2 2 3" xfId="33030" xr:uid="{5962BD31-B964-49CC-93DC-016806A4415D}"/>
    <cellStyle name="Normal 13 2 2 3 2 2 3" xfId="28568" xr:uid="{9F031221-C2C6-47F5-8188-C294E3764130}"/>
    <cellStyle name="Normal 13 2 2 3 2 2 3 2" xfId="33779" xr:uid="{8C44F533-B801-47D7-AB12-ED819C3C4E40}"/>
    <cellStyle name="Normal 13 2 2 3 2 2 4" xfId="31607" xr:uid="{913CB31A-90F5-4E5A-A66A-3E52182FF17F}"/>
    <cellStyle name="Normal 13 2 2 3 2 2 5" xfId="19294" xr:uid="{B8AE27A3-C885-458E-B42D-2766579F6DAD}"/>
    <cellStyle name="Normal 13 2 2 3 2 2 6" xfId="39991" xr:uid="{13E46F69-3E2A-42CC-A2E2-E4745438CA7A}"/>
    <cellStyle name="Normal 13 2 2 3 2 3" xfId="27816" xr:uid="{E16182CA-C1FB-4FDA-BA91-279F926FD0BA}"/>
    <cellStyle name="Normal 13 2 2 3 2 3 2" xfId="30026" xr:uid="{730A4367-22C1-4B66-93F1-035CB3B5CC8D}"/>
    <cellStyle name="Normal 13 2 2 3 2 3 2 2" xfId="35189" xr:uid="{A79B632F-4775-47CA-83B3-696B015EF53F}"/>
    <cellStyle name="Normal 13 2 2 3 2 3 3" xfId="33029" xr:uid="{61F5FF53-5C43-4D32-AEC2-029E0FFE07C0}"/>
    <cellStyle name="Normal 13 2 2 3 2 4" xfId="28567" xr:uid="{12A530F3-810B-442C-9578-C2522B6F9C1C}"/>
    <cellStyle name="Normal 13 2 2 3 2 4 2" xfId="33778" xr:uid="{32109055-5C55-4446-BDF2-2170DCF736C6}"/>
    <cellStyle name="Normal 13 2 2 3 2 5" xfId="31606" xr:uid="{3C9CA02C-F0EB-4FCB-8742-E3B4585E82D2}"/>
    <cellStyle name="Normal 13 2 2 3 2 6" xfId="19293" xr:uid="{D88E47A8-2619-4AB9-A0EF-6C08278C1A8B}"/>
    <cellStyle name="Normal 13 2 2 3 2 7" xfId="39990" xr:uid="{E454E8A3-A187-4195-9148-7230497A4DD8}"/>
    <cellStyle name="Normal 13 2 2 3 3" xfId="5193" xr:uid="{2AE3E61F-1E29-44D3-83E5-06C7DFCEBA81}"/>
    <cellStyle name="Normal 13 2 2 3 3 2" xfId="27818" xr:uid="{D24D1C03-9DB6-4EA4-905C-874E73812879}"/>
    <cellStyle name="Normal 13 2 2 3 3 2 2" xfId="30028" xr:uid="{515466B0-3DD1-4587-ACF3-FF9BBD55B705}"/>
    <cellStyle name="Normal 13 2 2 3 3 2 2 2" xfId="35191" xr:uid="{D798C26F-E61E-4171-9432-8CAFE0CC8F07}"/>
    <cellStyle name="Normal 13 2 2 3 3 2 3" xfId="33031" xr:uid="{4F436585-B29B-4695-BB30-AF489AC6FF2F}"/>
    <cellStyle name="Normal 13 2 2 3 3 3" xfId="28569" xr:uid="{5C0196EB-D0D1-4A4E-A193-1730843F6B29}"/>
    <cellStyle name="Normal 13 2 2 3 3 3 2" xfId="33780" xr:uid="{34004C75-6FFB-440F-B56E-5771F1485113}"/>
    <cellStyle name="Normal 13 2 2 3 3 4" xfId="31608" xr:uid="{2875B64D-9F2D-4335-9CCD-FDBFB37C37BD}"/>
    <cellStyle name="Normal 13 2 2 3 3 5" xfId="19295" xr:uid="{CB817B16-64D8-4041-A6FC-FACCC033B7C5}"/>
    <cellStyle name="Normal 13 2 2 3 3 6" xfId="39992" xr:uid="{7D40061F-3565-4785-86BF-FCEB2C9F21CC}"/>
    <cellStyle name="Normal 13 2 2 3 4" xfId="27815" xr:uid="{5FE8BC9B-35CB-42BB-9E61-CE2AB73B02E3}"/>
    <cellStyle name="Normal 13 2 2 3 4 2" xfId="30025" xr:uid="{5D58D06D-9A9B-455F-AE79-870336B79626}"/>
    <cellStyle name="Normal 13 2 2 3 4 2 2" xfId="35188" xr:uid="{6DAF8350-F237-432E-913D-8DA6ECC21204}"/>
    <cellStyle name="Normal 13 2 2 3 4 3" xfId="33028" xr:uid="{8ECC4104-DC4F-4F9B-A126-3F142ABAB658}"/>
    <cellStyle name="Normal 13 2 2 3 5" xfId="28566" xr:uid="{B723AD4D-2B91-45FA-A317-D036A2933EAD}"/>
    <cellStyle name="Normal 13 2 2 3 5 2" xfId="33777" xr:uid="{C64A3E1A-F9AD-4C7B-95F7-0DF992268C0C}"/>
    <cellStyle name="Normal 13 2 2 3 6" xfId="31605" xr:uid="{0205F196-FE73-4C37-9951-DE71413311CF}"/>
    <cellStyle name="Normal 13 2 2 3 7" xfId="19292" xr:uid="{7F95BE88-CFC3-4F27-B367-5F6A4FA7C6B7}"/>
    <cellStyle name="Normal 13 2 2 3 8" xfId="39989" xr:uid="{A54B5F4C-D12F-41AE-A34B-7C8558C61014}"/>
    <cellStyle name="Normal 13 2 2 4" xfId="5194" xr:uid="{213128A1-F9E1-4A02-B837-BB38C399ECB3}"/>
    <cellStyle name="Normal 13 2 2 5" xfId="5195" xr:uid="{43ECD1EE-334D-4844-B591-BA0AED46A269}"/>
    <cellStyle name="Normal 13 2 2 5 2" xfId="27819" xr:uid="{D556E46B-7E7E-4935-803C-0F33B62FAA42}"/>
    <cellStyle name="Normal 13 2 2 5 2 2" xfId="30029" xr:uid="{ED2E4FEA-B9E1-4F78-B744-B2DAE36306EC}"/>
    <cellStyle name="Normal 13 2 2 5 2 2 2" xfId="35192" xr:uid="{DF09E04B-20A9-44A4-83CF-A2A89D6DFF4C}"/>
    <cellStyle name="Normal 13 2 2 5 2 3" xfId="33032" xr:uid="{DD72E515-84A6-46A5-A9F2-CE721B243817}"/>
    <cellStyle name="Normal 13 2 2 5 3" xfId="28570" xr:uid="{09ACFA99-6A30-4F61-9925-F71087A16E95}"/>
    <cellStyle name="Normal 13 2 2 5 3 2" xfId="33781" xr:uid="{2FC99378-54B4-450C-B314-DFC2EA3B85FB}"/>
    <cellStyle name="Normal 13 2 2 5 4" xfId="31609" xr:uid="{375820E5-F9B1-47B9-A6FE-99679D7FB694}"/>
    <cellStyle name="Normal 13 2 2 5 5" xfId="19296" xr:uid="{07560B48-069C-4AE6-B913-C38B8815BF4E}"/>
    <cellStyle name="Normal 13 2 2 5 6" xfId="39993" xr:uid="{8EF07236-B5E9-4487-8479-543CA7C7AE32}"/>
    <cellStyle name="Normal 13 2 2 6" xfId="27808" xr:uid="{08BE3155-31E1-431A-BE1E-BF956C5D71C6}"/>
    <cellStyle name="Normal 13 2 2 6 2" xfId="30018" xr:uid="{ECB088B4-3797-4C25-A1DD-CEF7BB041B60}"/>
    <cellStyle name="Normal 13 2 2 6 2 2" xfId="35181" xr:uid="{48C0BFAC-741B-43EB-81FB-CC171EC6DFDF}"/>
    <cellStyle name="Normal 13 2 2 6 3" xfId="33021" xr:uid="{176BADD7-BB8F-43E9-B380-57AA3E809182}"/>
    <cellStyle name="Normal 13 2 2 7" xfId="28559" xr:uid="{D2FA27BD-AFBD-4B03-89F5-D31E2E2A5DE0}"/>
    <cellStyle name="Normal 13 2 2 7 2" xfId="33770" xr:uid="{2089B002-B11A-4A94-A5E2-FDB34286CED3}"/>
    <cellStyle name="Normal 13 2 2 8" xfId="30576" xr:uid="{892977C3-4213-4F0E-A3DD-5294267B4E57}"/>
    <cellStyle name="Normal 13 2 2 8 2" xfId="35679" xr:uid="{CC06980A-8764-4A0E-BAF6-39D6B6AE36F6}"/>
    <cellStyle name="Normal 13 2 2 9" xfId="31103" xr:uid="{8B34D65F-D018-4AA9-8448-F626BD31C2D3}"/>
    <cellStyle name="Normal 13 2 2 9 2" xfId="35800" xr:uid="{860C6061-EB9B-43DD-BF35-5007F16049ED}"/>
    <cellStyle name="Normal 13 2 3" xfId="835" xr:uid="{B56110F3-82A6-4ECD-BC90-9D5323B240E0}"/>
    <cellStyle name="Normal 13 2 3 10" xfId="31239" xr:uid="{2A0D6C46-7A69-4B77-A9A6-F877FC5DCC38}"/>
    <cellStyle name="Normal 13 2 3 10 2" xfId="35931" xr:uid="{DEF9E1F4-9E08-4F47-916A-009F46922406}"/>
    <cellStyle name="Normal 13 2 3 11" xfId="31610" xr:uid="{11DAA987-EB7F-4A66-8E37-E1C1D6F9A03B}"/>
    <cellStyle name="Normal 13 2 3 12" xfId="36051" xr:uid="{1E3C4393-6D25-4E7A-A192-0620ACC4F90B}"/>
    <cellStyle name="Normal 13 2 3 13" xfId="36214" xr:uid="{A154C62B-77E6-4F15-8C32-F409676CD0C3}"/>
    <cellStyle name="Normal 13 2 3 14" xfId="19297" xr:uid="{B6FC4935-182E-4039-A70E-49E386B43BF5}"/>
    <cellStyle name="Normal 13 2 3 15" xfId="39994" xr:uid="{B43E4B31-D275-4840-80E1-C719FC6EE5E8}"/>
    <cellStyle name="Normal 13 2 3 2" xfId="5196" xr:uid="{49AE8C3D-F77C-4A90-A5EA-16B50798CD2C}"/>
    <cellStyle name="Normal 13 2 3 2 10" xfId="39995" xr:uid="{28D3EDCC-AB46-4DA5-ABED-D234CA040EE9}"/>
    <cellStyle name="Normal 13 2 3 2 2" xfId="5197" xr:uid="{7876907D-C7BD-452B-A2E9-19CF78D51BF8}"/>
    <cellStyle name="Normal 13 2 3 2 2 2" xfId="5198" xr:uid="{6974B67D-E82E-4219-A409-B2277BF5B032}"/>
    <cellStyle name="Normal 13 2 3 2 2 2 2" xfId="27823" xr:uid="{217707A9-09A9-4F81-BE8F-4B82C576BAD1}"/>
    <cellStyle name="Normal 13 2 3 2 2 2 2 2" xfId="30033" xr:uid="{1FCE9FB8-BEC5-4BD0-A685-34C5944C00C5}"/>
    <cellStyle name="Normal 13 2 3 2 2 2 2 2 2" xfId="35196" xr:uid="{DD3ED86D-5045-4F12-9E28-6C77D9102D83}"/>
    <cellStyle name="Normal 13 2 3 2 2 2 2 3" xfId="33036" xr:uid="{9C97AFD1-497C-42D3-9566-8E22D18A827A}"/>
    <cellStyle name="Normal 13 2 3 2 2 2 3" xfId="28574" xr:uid="{A0631B0D-341B-4133-A894-F7C647D39801}"/>
    <cellStyle name="Normal 13 2 3 2 2 2 3 2" xfId="33785" xr:uid="{EC2B5AD8-E811-4F39-A1DD-EE228C588BBC}"/>
    <cellStyle name="Normal 13 2 3 2 2 2 4" xfId="31613" xr:uid="{97123277-D686-4E9D-A47B-8F5F54FC7579}"/>
    <cellStyle name="Normal 13 2 3 2 2 2 5" xfId="19300" xr:uid="{4FA4AFDD-7D6F-4523-98C4-598C68B61CB9}"/>
    <cellStyle name="Normal 13 2 3 2 2 2 6" xfId="39997" xr:uid="{6F35F017-615B-484F-98A5-2D6AA0F6EDB5}"/>
    <cellStyle name="Normal 13 2 3 2 2 3" xfId="27822" xr:uid="{F382593A-E029-46E0-B800-DD9861041B79}"/>
    <cellStyle name="Normal 13 2 3 2 2 3 2" xfId="30032" xr:uid="{A1042489-E846-4697-85E3-C85846F953B5}"/>
    <cellStyle name="Normal 13 2 3 2 2 3 2 2" xfId="35195" xr:uid="{376889FF-00FE-4BC2-82A0-54D23F5342AE}"/>
    <cellStyle name="Normal 13 2 3 2 2 3 3" xfId="33035" xr:uid="{ABB68744-B564-4E0E-BAEB-C808614E9C9B}"/>
    <cellStyle name="Normal 13 2 3 2 2 4" xfId="28573" xr:uid="{7E6FE9E7-D740-4D3E-BC7B-761EA9CCCC9B}"/>
    <cellStyle name="Normal 13 2 3 2 2 4 2" xfId="33784" xr:uid="{D48BAF7C-F546-4C38-8663-608EBEC1D7D9}"/>
    <cellStyle name="Normal 13 2 3 2 2 5" xfId="31612" xr:uid="{676E6533-AE82-4E2C-AB1F-30A0ABF55ADF}"/>
    <cellStyle name="Normal 13 2 3 2 2 6" xfId="19299" xr:uid="{2379415B-A74A-4296-93AD-A29E350ACFF0}"/>
    <cellStyle name="Normal 13 2 3 2 2 7" xfId="39996" xr:uid="{EB2AD444-991F-4803-AB6F-7E6D556F9889}"/>
    <cellStyle name="Normal 13 2 3 2 3" xfId="5199" xr:uid="{24D84B9F-BBA0-4E5F-BF2C-47A2437E07FF}"/>
    <cellStyle name="Normal 13 2 3 2 3 2" xfId="5200" xr:uid="{D8FCA075-D67B-4478-8F2A-4EDCED196BEC}"/>
    <cellStyle name="Normal 13 2 3 2 3 2 2" xfId="27825" xr:uid="{28BD1605-F9D9-4F33-A0FD-9903BF3E1E60}"/>
    <cellStyle name="Normal 13 2 3 2 3 2 2 2" xfId="30035" xr:uid="{3D23BECA-9441-4F22-AD98-2D6A1449EC9D}"/>
    <cellStyle name="Normal 13 2 3 2 3 2 2 2 2" xfId="35198" xr:uid="{3E90D6F1-D6BA-4EF5-BBC7-5B82773824B9}"/>
    <cellStyle name="Normal 13 2 3 2 3 2 2 3" xfId="33038" xr:uid="{69769A09-2CE3-44D4-B626-C556819FE4EB}"/>
    <cellStyle name="Normal 13 2 3 2 3 2 3" xfId="28576" xr:uid="{2BBF3CB3-476F-4667-8F73-DAF81ADDEFF9}"/>
    <cellStyle name="Normal 13 2 3 2 3 2 3 2" xfId="33787" xr:uid="{878340D5-8B32-4FD8-82FC-254517E33237}"/>
    <cellStyle name="Normal 13 2 3 2 3 2 4" xfId="31615" xr:uid="{5365973E-B619-4F56-BE4B-36920919F5AB}"/>
    <cellStyle name="Normal 13 2 3 2 3 2 5" xfId="19302" xr:uid="{81BD397A-2D5F-4B96-8373-AF03A7CD4BFF}"/>
    <cellStyle name="Normal 13 2 3 2 3 2 6" xfId="39999" xr:uid="{04E0A438-6E73-475C-8F0B-69253D4551DC}"/>
    <cellStyle name="Normal 13 2 3 2 3 3" xfId="27824" xr:uid="{41BE4995-BA50-444D-9212-5436AEF13F33}"/>
    <cellStyle name="Normal 13 2 3 2 3 3 2" xfId="30034" xr:uid="{660489B5-FB59-4B54-810E-CEE776E29AA7}"/>
    <cellStyle name="Normal 13 2 3 2 3 3 2 2" xfId="35197" xr:uid="{74A68CD4-E1B6-4D2B-B081-4B172BF7CCB0}"/>
    <cellStyle name="Normal 13 2 3 2 3 3 3" xfId="33037" xr:uid="{F124522B-F60B-41A9-B9D5-5F1A937580DA}"/>
    <cellStyle name="Normal 13 2 3 2 3 4" xfId="28575" xr:uid="{81B6C1B3-4DC0-4B4A-BC77-449B7612D3C4}"/>
    <cellStyle name="Normal 13 2 3 2 3 4 2" xfId="33786" xr:uid="{6218B337-0430-4FFB-BE81-B1865E4956BB}"/>
    <cellStyle name="Normal 13 2 3 2 3 5" xfId="31614" xr:uid="{52424A1F-05F8-4F3A-8F31-39D9D751EA6F}"/>
    <cellStyle name="Normal 13 2 3 2 3 6" xfId="19301" xr:uid="{97110061-72D1-4B12-A571-1D5341439265}"/>
    <cellStyle name="Normal 13 2 3 2 3 7" xfId="39998" xr:uid="{3D836B6F-711D-46AF-ACC6-C758C55F55F7}"/>
    <cellStyle name="Normal 13 2 3 2 4" xfId="5201" xr:uid="{7972E09D-2428-4CE2-8ADA-C025DA29BD42}"/>
    <cellStyle name="Normal 13 2 3 2 4 2" xfId="27826" xr:uid="{09BF3FBA-315D-40F0-96DC-3D5C88AA18E3}"/>
    <cellStyle name="Normal 13 2 3 2 4 2 2" xfId="30036" xr:uid="{14BC21C2-1766-4A2F-AA30-93D705026ED8}"/>
    <cellStyle name="Normal 13 2 3 2 4 2 2 2" xfId="35199" xr:uid="{A9699052-4470-4697-A66A-2532D79E791D}"/>
    <cellStyle name="Normal 13 2 3 2 4 2 3" xfId="33039" xr:uid="{8DC65FF4-DCF9-4002-A112-B0B31B274921}"/>
    <cellStyle name="Normal 13 2 3 2 4 3" xfId="28577" xr:uid="{D6CFA554-093C-4DE9-A2D0-D65803207891}"/>
    <cellStyle name="Normal 13 2 3 2 4 3 2" xfId="33788" xr:uid="{49638283-1E49-4A27-B4F4-D6FF538F3875}"/>
    <cellStyle name="Normal 13 2 3 2 4 4" xfId="31616" xr:uid="{E2495AF2-3032-4FA5-A8AA-F1165B4E5CFE}"/>
    <cellStyle name="Normal 13 2 3 2 4 5" xfId="19303" xr:uid="{2D2DF8E2-0340-4CFD-87A3-5271D16FE541}"/>
    <cellStyle name="Normal 13 2 3 2 4 6" xfId="40000" xr:uid="{4E077858-B0AB-42F2-92AD-6C89AF22DE43}"/>
    <cellStyle name="Normal 13 2 3 2 5" xfId="27821" xr:uid="{B979B46A-4610-4B62-8E7E-84FE21CE7E27}"/>
    <cellStyle name="Normal 13 2 3 2 5 2" xfId="30031" xr:uid="{136B9278-1DCE-4B65-9062-DF867933DA47}"/>
    <cellStyle name="Normal 13 2 3 2 5 2 2" xfId="35194" xr:uid="{244211B4-08FC-4CF6-A348-7F7EC7DB252D}"/>
    <cellStyle name="Normal 13 2 3 2 5 3" xfId="33034" xr:uid="{2FD1CA36-FBE5-44B9-8957-06BA0BDAD2D1}"/>
    <cellStyle name="Normal 13 2 3 2 6" xfId="28572" xr:uid="{FB298903-38A6-46DE-B59B-7A5413DD8872}"/>
    <cellStyle name="Normal 13 2 3 2 6 2" xfId="33783" xr:uid="{97A231F6-BEB4-45A5-A057-44E8DF7B12B9}"/>
    <cellStyle name="Normal 13 2 3 2 7" xfId="31611" xr:uid="{4D2D3207-3BF7-428D-B7A1-B0C97C702028}"/>
    <cellStyle name="Normal 13 2 3 2 8" xfId="36432" xr:uid="{C2A0EA5B-8196-4923-ABC7-180492D0E0B3}"/>
    <cellStyle name="Normal 13 2 3 2 9" xfId="19298" xr:uid="{62265FC2-A366-4A53-A87C-6C53999C02C3}"/>
    <cellStyle name="Normal 13 2 3 3" xfId="5202" xr:uid="{A6516111-A1A8-43ED-AAF4-13A59974CB9B}"/>
    <cellStyle name="Normal 13 2 3 3 2" xfId="5203" xr:uid="{25356405-092C-4458-AEA1-363EF7E7BF23}"/>
    <cellStyle name="Normal 13 2 3 3 2 2" xfId="5204" xr:uid="{5BAF3B19-A750-49D9-B784-E1F0A7FC2368}"/>
    <cellStyle name="Normal 13 2 3 3 2 2 2" xfId="27829" xr:uid="{E2823AC6-96E6-4B69-B33A-65741F99F1AD}"/>
    <cellStyle name="Normal 13 2 3 3 2 2 2 2" xfId="30039" xr:uid="{BD704E58-7CE4-4A5A-BD33-404289CA04F1}"/>
    <cellStyle name="Normal 13 2 3 3 2 2 2 2 2" xfId="35202" xr:uid="{E60A885E-8A4F-41FD-8A31-F9A866FAB3DC}"/>
    <cellStyle name="Normal 13 2 3 3 2 2 2 3" xfId="33042" xr:uid="{2180EE11-4510-4DA6-83E1-273806F648D2}"/>
    <cellStyle name="Normal 13 2 3 3 2 2 3" xfId="28580" xr:uid="{AFE02812-B43B-4EEB-973B-8F8A59DEC7EF}"/>
    <cellStyle name="Normal 13 2 3 3 2 2 3 2" xfId="33791" xr:uid="{CA956451-C51C-4EF6-B14D-6E809AD7221D}"/>
    <cellStyle name="Normal 13 2 3 3 2 2 4" xfId="31619" xr:uid="{E93AAAB1-47A0-4273-BB53-94F1C1DE8FF0}"/>
    <cellStyle name="Normal 13 2 3 3 2 2 5" xfId="19306" xr:uid="{748886BD-4B86-419F-8BE1-4B0FF52BC55E}"/>
    <cellStyle name="Normal 13 2 3 3 2 2 6" xfId="40003" xr:uid="{02B6EB35-BC8C-4FD5-A59E-DDDAA7CC8572}"/>
    <cellStyle name="Normal 13 2 3 3 2 3" xfId="27828" xr:uid="{29F91729-6E96-4825-9D72-B6F89DF26C24}"/>
    <cellStyle name="Normal 13 2 3 3 2 3 2" xfId="30038" xr:uid="{D5860B6A-0153-41C2-BFC2-D39D2CA7B5D7}"/>
    <cellStyle name="Normal 13 2 3 3 2 3 2 2" xfId="35201" xr:uid="{F731EF7A-25FC-4096-962A-03C3B9C86994}"/>
    <cellStyle name="Normal 13 2 3 3 2 3 3" xfId="33041" xr:uid="{A0EE3B86-0C82-4C9B-887D-9B299547CD3B}"/>
    <cellStyle name="Normal 13 2 3 3 2 4" xfId="28579" xr:uid="{79DA00F8-855A-46C1-BB7C-E3D1AE6D5ACC}"/>
    <cellStyle name="Normal 13 2 3 3 2 4 2" xfId="33790" xr:uid="{EC6EAF95-46A4-487B-8914-99374E60A50A}"/>
    <cellStyle name="Normal 13 2 3 3 2 5" xfId="31618" xr:uid="{5EAD34A2-ED40-43E3-B5EE-6958A117A50B}"/>
    <cellStyle name="Normal 13 2 3 3 2 6" xfId="19305" xr:uid="{B5E0D866-C2C7-495C-97AE-3161EF1148DB}"/>
    <cellStyle name="Normal 13 2 3 3 2 7" xfId="40002" xr:uid="{F7E4DC39-5FBB-4709-9D54-433510BA6D27}"/>
    <cellStyle name="Normal 13 2 3 3 3" xfId="5205" xr:uid="{B7DF474D-9AC5-4799-9DAA-04A02D9D8A9A}"/>
    <cellStyle name="Normal 13 2 3 3 3 2" xfId="27830" xr:uid="{8A6BB04B-36A1-4D51-A2AE-53D6FA5485CB}"/>
    <cellStyle name="Normal 13 2 3 3 3 2 2" xfId="30040" xr:uid="{7049AB6F-B378-4178-853F-EA8B9A3CA3CB}"/>
    <cellStyle name="Normal 13 2 3 3 3 2 2 2" xfId="35203" xr:uid="{9CAD36C2-CBBB-40FC-904A-311CE03DEC17}"/>
    <cellStyle name="Normal 13 2 3 3 3 2 3" xfId="33043" xr:uid="{A4EEC33B-A7C4-4D15-90C7-96AC1DF37993}"/>
    <cellStyle name="Normal 13 2 3 3 3 3" xfId="28581" xr:uid="{BDFC349D-6F3B-44A6-BA56-E7DEB5E18AF4}"/>
    <cellStyle name="Normal 13 2 3 3 3 3 2" xfId="33792" xr:uid="{7DDF78E6-E217-4926-A8ED-24791328189B}"/>
    <cellStyle name="Normal 13 2 3 3 3 4" xfId="31620" xr:uid="{0A440BC0-8D64-450D-B79B-D11E72524E97}"/>
    <cellStyle name="Normal 13 2 3 3 3 5" xfId="19307" xr:uid="{72C4E176-EEA7-416B-9515-44DA18CFC5E0}"/>
    <cellStyle name="Normal 13 2 3 3 3 6" xfId="40004" xr:uid="{464C44FD-9CB0-4891-825E-CCEFE06BDB91}"/>
    <cellStyle name="Normal 13 2 3 3 4" xfId="27827" xr:uid="{4B27B079-46EF-470A-95DA-6FB88911B105}"/>
    <cellStyle name="Normal 13 2 3 3 4 2" xfId="30037" xr:uid="{E3E42E2C-C5F9-41A1-93DD-E14CFC8B9F20}"/>
    <cellStyle name="Normal 13 2 3 3 4 2 2" xfId="35200" xr:uid="{E4B62CE4-7919-4E55-9E8A-753419AC4AE4}"/>
    <cellStyle name="Normal 13 2 3 3 4 3" xfId="33040" xr:uid="{044E8416-2A95-48D0-8FC7-DED0C8A90EFC}"/>
    <cellStyle name="Normal 13 2 3 3 5" xfId="28578" xr:uid="{17B7BC5D-08C6-44D5-93E5-677DE631AD68}"/>
    <cellStyle name="Normal 13 2 3 3 5 2" xfId="33789" xr:uid="{78AF2C94-5CDF-4137-B7B2-75F612D2FC34}"/>
    <cellStyle name="Normal 13 2 3 3 6" xfId="31617" xr:uid="{D9FE3CB9-F39B-402D-824D-4D842ADD8657}"/>
    <cellStyle name="Normal 13 2 3 3 7" xfId="19304" xr:uid="{C8F837ED-F9C8-45C9-B540-195E83B05F67}"/>
    <cellStyle name="Normal 13 2 3 3 8" xfId="40001" xr:uid="{633553CC-C93E-479B-BFE4-736D6A8430DB}"/>
    <cellStyle name="Normal 13 2 3 4" xfId="5206" xr:uid="{AADA86BF-2A59-4263-8294-F413687817DD}"/>
    <cellStyle name="Normal 13 2 3 5" xfId="5207" xr:uid="{B6D60225-C166-4296-8E85-1FE66427C690}"/>
    <cellStyle name="Normal 13 2 3 5 2" xfId="27831" xr:uid="{0A2E2A63-B08D-4392-AE0B-9D79A168797C}"/>
    <cellStyle name="Normal 13 2 3 5 2 2" xfId="30041" xr:uid="{869E6048-180F-42F6-A3BA-5BA8B8E92E28}"/>
    <cellStyle name="Normal 13 2 3 5 2 2 2" xfId="35204" xr:uid="{7374423E-D0E3-4B48-A593-0EDE008EF429}"/>
    <cellStyle name="Normal 13 2 3 5 2 3" xfId="33044" xr:uid="{9E8607CB-91A4-4F14-AFF8-FDB2852FB274}"/>
    <cellStyle name="Normal 13 2 3 5 3" xfId="28582" xr:uid="{E9D8A55E-1C2F-46B3-8C83-7B62E0DCD32C}"/>
    <cellStyle name="Normal 13 2 3 5 3 2" xfId="33793" xr:uid="{42133CEA-5F34-478D-8A0E-7005B1C20566}"/>
    <cellStyle name="Normal 13 2 3 5 4" xfId="31621" xr:uid="{C61FE390-40BB-41B9-A01D-47F4630A9B87}"/>
    <cellStyle name="Normal 13 2 3 5 5" xfId="19308" xr:uid="{345D8000-EFAC-48CF-B9E5-86586D5E954D}"/>
    <cellStyle name="Normal 13 2 3 5 6" xfId="40005" xr:uid="{60D3AE74-35DA-4CEF-8157-FA06DC45B48B}"/>
    <cellStyle name="Normal 13 2 3 6" xfId="27820" xr:uid="{8954E50C-3917-4BE8-B98A-3FCA6E23427E}"/>
    <cellStyle name="Normal 13 2 3 6 2" xfId="30030" xr:uid="{B19AF1CB-01E7-491A-BC7A-CBE59713097F}"/>
    <cellStyle name="Normal 13 2 3 6 2 2" xfId="35193" xr:uid="{6DB2A705-5709-4242-96EF-2295A5F46ACE}"/>
    <cellStyle name="Normal 13 2 3 6 3" xfId="33033" xr:uid="{15F7B2FD-EB92-408D-8D0E-8876C1F549B0}"/>
    <cellStyle name="Normal 13 2 3 7" xfId="28571" xr:uid="{52F5A596-817B-47F8-BB17-6BEBEBAC453F}"/>
    <cellStyle name="Normal 13 2 3 7 2" xfId="33782" xr:uid="{E40E6784-BEA5-475F-9EEB-C0F39CC8AA62}"/>
    <cellStyle name="Normal 13 2 3 8" xfId="30577" xr:uid="{628C7C8E-7F6A-46ED-BDB7-5A6DEEF4F878}"/>
    <cellStyle name="Normal 13 2 3 8 2" xfId="35680" xr:uid="{EEBBFB2D-114C-4367-BB1A-5F0D816D263F}"/>
    <cellStyle name="Normal 13 2 3 9" xfId="31104" xr:uid="{F03FEAB1-2A59-4AC5-950E-8795634E2737}"/>
    <cellStyle name="Normal 13 2 3 9 2" xfId="35801" xr:uid="{15D92F7F-0AAA-454F-8FFF-A5A23AEA1C50}"/>
    <cellStyle name="Normal 13 2 4" xfId="836" xr:uid="{655B09C0-F55B-4E11-85D6-8FE28D65EC10}"/>
    <cellStyle name="Normal 13 2 4 10" xfId="31240" xr:uid="{A2DF947B-7919-47BD-AE8F-06BA4D7BF3FF}"/>
    <cellStyle name="Normal 13 2 4 10 2" xfId="35932" xr:uid="{EFFBC460-4310-4513-A4EC-5B2169B2FD50}"/>
    <cellStyle name="Normal 13 2 4 11" xfId="31622" xr:uid="{885685A4-2B36-4D9B-8DC8-DC107A796F2B}"/>
    <cellStyle name="Normal 13 2 4 12" xfId="36052" xr:uid="{5F6D92B1-24C1-4F41-AB60-45B58A683211}"/>
    <cellStyle name="Normal 13 2 4 13" xfId="36215" xr:uid="{EC14C437-0BE6-449B-A646-4B5321907EAD}"/>
    <cellStyle name="Normal 13 2 4 14" xfId="19309" xr:uid="{80221BF1-A92F-496E-A7A2-EC3733DD691B}"/>
    <cellStyle name="Normal 13 2 4 15" xfId="40006" xr:uid="{711AB4BE-3ADA-4DAC-BECE-C22AF274B703}"/>
    <cellStyle name="Normal 13 2 4 2" xfId="5208" xr:uid="{E1D1B9E8-0B74-4C65-ADA7-D56732A3E920}"/>
    <cellStyle name="Normal 13 2 4 2 10" xfId="40007" xr:uid="{57C82DA8-E754-45DC-96E3-A24F10333A36}"/>
    <cellStyle name="Normal 13 2 4 2 2" xfId="5209" xr:uid="{0CB6CF16-D7D5-414C-BA09-D12A7D0ABCD2}"/>
    <cellStyle name="Normal 13 2 4 2 2 2" xfId="5210" xr:uid="{2BF697CE-35D0-40AD-A771-BFC440485C67}"/>
    <cellStyle name="Normal 13 2 4 2 2 2 2" xfId="27835" xr:uid="{1815FD4B-B088-4E5A-9ECD-8D2D59B67B58}"/>
    <cellStyle name="Normal 13 2 4 2 2 2 2 2" xfId="30045" xr:uid="{11C2BC50-50AD-4D4B-969F-8984FD52DD0B}"/>
    <cellStyle name="Normal 13 2 4 2 2 2 2 2 2" xfId="35208" xr:uid="{E2A12D22-2219-4EBF-9351-2D7254CC6595}"/>
    <cellStyle name="Normal 13 2 4 2 2 2 2 3" xfId="33048" xr:uid="{D84CBC3D-533F-42D8-AD40-F045A82F93CF}"/>
    <cellStyle name="Normal 13 2 4 2 2 2 3" xfId="28586" xr:uid="{5EBF1600-B5A4-4B92-B889-9F37F72A7858}"/>
    <cellStyle name="Normal 13 2 4 2 2 2 3 2" xfId="33797" xr:uid="{6CFE2890-73FF-4C25-864A-D33A4D82CC09}"/>
    <cellStyle name="Normal 13 2 4 2 2 2 4" xfId="31625" xr:uid="{F469870A-F08A-407C-9176-325DB918582C}"/>
    <cellStyle name="Normal 13 2 4 2 2 2 5" xfId="19312" xr:uid="{07AC9439-6069-43C1-846B-1945EFA113D1}"/>
    <cellStyle name="Normal 13 2 4 2 2 2 6" xfId="40009" xr:uid="{404DD37B-BF26-4482-AAD4-10DED009640E}"/>
    <cellStyle name="Normal 13 2 4 2 2 3" xfId="27834" xr:uid="{C36FD936-D6B4-4812-8311-B2C11F9DC741}"/>
    <cellStyle name="Normal 13 2 4 2 2 3 2" xfId="30044" xr:uid="{67EBC4E8-981D-42F0-BC72-22CF17E021C2}"/>
    <cellStyle name="Normal 13 2 4 2 2 3 2 2" xfId="35207" xr:uid="{A95A01C5-3B18-40BA-A0AB-FB466A29BD52}"/>
    <cellStyle name="Normal 13 2 4 2 2 3 3" xfId="33047" xr:uid="{7B863CC5-6B07-40D3-ABB5-849573307CFF}"/>
    <cellStyle name="Normal 13 2 4 2 2 4" xfId="28585" xr:uid="{0A47DB20-9C25-41B1-BB6A-8E19181AED11}"/>
    <cellStyle name="Normal 13 2 4 2 2 4 2" xfId="33796" xr:uid="{6CA8133A-543E-4724-BCB5-E8B08469BAFE}"/>
    <cellStyle name="Normal 13 2 4 2 2 5" xfId="31624" xr:uid="{D1085509-A17F-4666-AA2A-4EC190E2A595}"/>
    <cellStyle name="Normal 13 2 4 2 2 6" xfId="19311" xr:uid="{055BEE41-ACBE-4B11-A4F8-A72B5EBA6CDB}"/>
    <cellStyle name="Normal 13 2 4 2 2 7" xfId="40008" xr:uid="{202EA8A1-4CB0-4C88-9E34-D0C922B4B082}"/>
    <cellStyle name="Normal 13 2 4 2 3" xfId="5211" xr:uid="{BC7BADDB-3D92-449E-8F66-A3A3278FA711}"/>
    <cellStyle name="Normal 13 2 4 2 3 2" xfId="5212" xr:uid="{B32501C0-0023-4D58-A13E-66E519BE92A6}"/>
    <cellStyle name="Normal 13 2 4 2 3 2 2" xfId="27837" xr:uid="{C405B7EB-1CDC-43D5-B854-A12509AB3B49}"/>
    <cellStyle name="Normal 13 2 4 2 3 2 2 2" xfId="30047" xr:uid="{C0558880-91B2-4D5C-8A66-79D7667866C0}"/>
    <cellStyle name="Normal 13 2 4 2 3 2 2 2 2" xfId="35210" xr:uid="{9B72FCDB-11AC-4863-B275-A381F0735177}"/>
    <cellStyle name="Normal 13 2 4 2 3 2 2 3" xfId="33050" xr:uid="{1F9978A6-6F93-445B-BA7D-CDA805C18614}"/>
    <cellStyle name="Normal 13 2 4 2 3 2 3" xfId="28588" xr:uid="{602A2A0A-9F02-4246-B5AD-358093902B42}"/>
    <cellStyle name="Normal 13 2 4 2 3 2 3 2" xfId="33799" xr:uid="{4E5E1F8D-441A-4D63-A3D2-E5DAB1568A47}"/>
    <cellStyle name="Normal 13 2 4 2 3 2 4" xfId="31627" xr:uid="{65CA77F1-D5A9-4742-A13A-C2747F09C27C}"/>
    <cellStyle name="Normal 13 2 4 2 3 2 5" xfId="19314" xr:uid="{7B31A57C-F19E-4079-AC12-6D80D1232AA0}"/>
    <cellStyle name="Normal 13 2 4 2 3 2 6" xfId="40011" xr:uid="{726ABE2E-EE7F-429F-BA02-E2FCBA7CFB59}"/>
    <cellStyle name="Normal 13 2 4 2 3 3" xfId="27836" xr:uid="{BCA58681-A0CD-4D1B-A9FB-08BAB715A0BE}"/>
    <cellStyle name="Normal 13 2 4 2 3 3 2" xfId="30046" xr:uid="{A97249EF-2DBB-452B-8260-440DC8D34468}"/>
    <cellStyle name="Normal 13 2 4 2 3 3 2 2" xfId="35209" xr:uid="{7C95E3AD-F633-40A9-8CF0-1EDB0954D21A}"/>
    <cellStyle name="Normal 13 2 4 2 3 3 3" xfId="33049" xr:uid="{CD1494C5-6C94-4A9E-8285-9876DCCC4DEF}"/>
    <cellStyle name="Normal 13 2 4 2 3 4" xfId="28587" xr:uid="{1FAAEF9C-BDFF-4291-91C1-1B80EE1CEDFD}"/>
    <cellStyle name="Normal 13 2 4 2 3 4 2" xfId="33798" xr:uid="{3244134D-8607-4FEC-BDA0-EAD8C24CCE64}"/>
    <cellStyle name="Normal 13 2 4 2 3 5" xfId="31626" xr:uid="{E6144A77-A98E-470F-8958-FC4196DCDC6B}"/>
    <cellStyle name="Normal 13 2 4 2 3 6" xfId="19313" xr:uid="{1539408D-A7F9-455D-AF0A-DB0043D4F0A9}"/>
    <cellStyle name="Normal 13 2 4 2 3 7" xfId="40010" xr:uid="{3D3F6B84-29E2-4730-BB20-CCCC56149F48}"/>
    <cellStyle name="Normal 13 2 4 2 4" xfId="5213" xr:uid="{2C37BF77-5C60-4BDA-A26C-713A52616436}"/>
    <cellStyle name="Normal 13 2 4 2 4 2" xfId="27838" xr:uid="{12000730-4F98-4FE2-AD4E-AE07255AB4CA}"/>
    <cellStyle name="Normal 13 2 4 2 4 2 2" xfId="30048" xr:uid="{5D1D9EB6-264B-4E36-9C46-8F2D480901BE}"/>
    <cellStyle name="Normal 13 2 4 2 4 2 2 2" xfId="35211" xr:uid="{64889D18-9481-49AA-A5F0-38AE9C71844F}"/>
    <cellStyle name="Normal 13 2 4 2 4 2 3" xfId="33051" xr:uid="{89D1ABBA-3620-451F-A0F9-21993BD57C69}"/>
    <cellStyle name="Normal 13 2 4 2 4 3" xfId="28589" xr:uid="{F3A2FA73-F7C4-48F6-A6B5-57AE2913881A}"/>
    <cellStyle name="Normal 13 2 4 2 4 3 2" xfId="33800" xr:uid="{8F5CB167-D8C6-4D7D-84BB-1B9DA247FE64}"/>
    <cellStyle name="Normal 13 2 4 2 4 4" xfId="31628" xr:uid="{137E7523-15CB-4970-A879-4F42435FD0D6}"/>
    <cellStyle name="Normal 13 2 4 2 4 5" xfId="19315" xr:uid="{49B953B0-5DC9-40A6-A9F8-3F7273FE63D7}"/>
    <cellStyle name="Normal 13 2 4 2 4 6" xfId="40012" xr:uid="{233CD3AB-2F6E-4FDB-A57D-0D0E999C9E3F}"/>
    <cellStyle name="Normal 13 2 4 2 5" xfId="27833" xr:uid="{B80CFBCF-27F5-4F40-90BB-7489F06EF0B0}"/>
    <cellStyle name="Normal 13 2 4 2 5 2" xfId="30043" xr:uid="{D2C9DF2A-72F8-4A80-B162-C6C9FAC7DD6B}"/>
    <cellStyle name="Normal 13 2 4 2 5 2 2" xfId="35206" xr:uid="{069A3018-C9F5-4795-B925-1D0B596B215B}"/>
    <cellStyle name="Normal 13 2 4 2 5 3" xfId="33046" xr:uid="{90B4DAB6-9824-4929-A5C4-831E69F84899}"/>
    <cellStyle name="Normal 13 2 4 2 6" xfId="28584" xr:uid="{5BE30CF2-4814-4285-8A7E-3E7134530381}"/>
    <cellStyle name="Normal 13 2 4 2 6 2" xfId="33795" xr:uid="{631582D8-2102-482F-8272-8C0BD574E1DD}"/>
    <cellStyle name="Normal 13 2 4 2 7" xfId="31623" xr:uid="{D2FF4242-0872-467E-A210-45579297B53F}"/>
    <cellStyle name="Normal 13 2 4 2 8" xfId="36433" xr:uid="{1B8C1FA0-32A2-47FF-99DA-D1D22EFA92A6}"/>
    <cellStyle name="Normal 13 2 4 2 9" xfId="19310" xr:uid="{83904E7D-35A1-47C7-A190-49A7067C3E25}"/>
    <cellStyle name="Normal 13 2 4 3" xfId="5214" xr:uid="{134D45C6-ACC7-4866-BCCE-157C22E6D90C}"/>
    <cellStyle name="Normal 13 2 4 3 2" xfId="5215" xr:uid="{3BAF22F3-E714-4E23-A5A1-BC911E095FC7}"/>
    <cellStyle name="Normal 13 2 4 3 2 2" xfId="5216" xr:uid="{93C5E060-AF1F-472A-A32B-2DC3AB85BA07}"/>
    <cellStyle name="Normal 13 2 4 3 2 2 2" xfId="27841" xr:uid="{8EBF8664-FDCC-4BCA-A34C-D2D747B06556}"/>
    <cellStyle name="Normal 13 2 4 3 2 2 2 2" xfId="30051" xr:uid="{1D6860E2-625A-402E-9C01-DE12C173DFA3}"/>
    <cellStyle name="Normal 13 2 4 3 2 2 2 2 2" xfId="35214" xr:uid="{90FFD5E7-1009-4981-B44C-8DD7888651D6}"/>
    <cellStyle name="Normal 13 2 4 3 2 2 2 3" xfId="33054" xr:uid="{9B5D7127-FA47-4B86-B86F-1DCB30386ED7}"/>
    <cellStyle name="Normal 13 2 4 3 2 2 3" xfId="28592" xr:uid="{56FF1DCE-C40F-47A0-B91B-9FF8E65CDE9F}"/>
    <cellStyle name="Normal 13 2 4 3 2 2 3 2" xfId="33803" xr:uid="{5967B50A-25BF-4083-BCD2-0FD9EE878B11}"/>
    <cellStyle name="Normal 13 2 4 3 2 2 4" xfId="31631" xr:uid="{2C23537F-0F3A-40DC-A926-61E0FB4CF38B}"/>
    <cellStyle name="Normal 13 2 4 3 2 2 5" xfId="19318" xr:uid="{1A57299B-9A3D-4A5A-9329-DAB9BE7E0475}"/>
    <cellStyle name="Normal 13 2 4 3 2 2 6" xfId="40015" xr:uid="{29BF1F01-2F50-453E-9D6A-73176651CBAE}"/>
    <cellStyle name="Normal 13 2 4 3 2 3" xfId="27840" xr:uid="{BC8B2F36-6876-47DE-A276-9489ACB341A8}"/>
    <cellStyle name="Normal 13 2 4 3 2 3 2" xfId="30050" xr:uid="{C47C82A2-CDA5-4C2F-9DC7-48C324FD16D1}"/>
    <cellStyle name="Normal 13 2 4 3 2 3 2 2" xfId="35213" xr:uid="{B72EC730-983F-463B-9409-320FEBCE58FD}"/>
    <cellStyle name="Normal 13 2 4 3 2 3 3" xfId="33053" xr:uid="{A0FB9D24-EEE4-4FF2-9CF8-09650A459185}"/>
    <cellStyle name="Normal 13 2 4 3 2 4" xfId="28591" xr:uid="{1880032E-310E-4F8C-9F54-5853380A6FFE}"/>
    <cellStyle name="Normal 13 2 4 3 2 4 2" xfId="33802" xr:uid="{8DF63801-CE0F-4276-B83F-5514EEFD2373}"/>
    <cellStyle name="Normal 13 2 4 3 2 5" xfId="31630" xr:uid="{E7DBA18B-F719-4CF2-9426-78106AB358B5}"/>
    <cellStyle name="Normal 13 2 4 3 2 6" xfId="19317" xr:uid="{FD946859-E71D-4DAC-B15E-9EFDBC3A1674}"/>
    <cellStyle name="Normal 13 2 4 3 2 7" xfId="40014" xr:uid="{329ADA56-7BA4-4C5B-A432-D6D7B5E2E9A4}"/>
    <cellStyle name="Normal 13 2 4 3 3" xfId="5217" xr:uid="{12DEFC44-3EE2-4FA5-AF7C-C6207EFAC89D}"/>
    <cellStyle name="Normal 13 2 4 3 3 2" xfId="27842" xr:uid="{B185CB8C-7286-431B-85E3-705DA69E84FA}"/>
    <cellStyle name="Normal 13 2 4 3 3 2 2" xfId="30052" xr:uid="{26BF57E5-A15C-4880-806C-4D3AB15CBAF1}"/>
    <cellStyle name="Normal 13 2 4 3 3 2 2 2" xfId="35215" xr:uid="{A6E291D4-5F24-423E-AD02-E4EDCA5EA2B9}"/>
    <cellStyle name="Normal 13 2 4 3 3 2 3" xfId="33055" xr:uid="{141DDF9A-5E42-4099-80EC-207EE2F2EFF2}"/>
    <cellStyle name="Normal 13 2 4 3 3 3" xfId="28593" xr:uid="{646652C4-0227-46EC-AD91-531BD1205ABC}"/>
    <cellStyle name="Normal 13 2 4 3 3 3 2" xfId="33804" xr:uid="{D694EABA-FD47-4085-AF7F-9DC5400412DE}"/>
    <cellStyle name="Normal 13 2 4 3 3 4" xfId="31632" xr:uid="{29F90C79-EEB8-4042-A40F-669DEC6AB184}"/>
    <cellStyle name="Normal 13 2 4 3 3 5" xfId="19319" xr:uid="{69C6D781-37EE-4FB5-B5EF-0C359B5291E8}"/>
    <cellStyle name="Normal 13 2 4 3 3 6" xfId="40016" xr:uid="{023DC0FB-32AF-4049-A346-891B099C16F7}"/>
    <cellStyle name="Normal 13 2 4 3 4" xfId="27839" xr:uid="{AAA80ADB-46F7-4A6C-891A-0C417B4BCA65}"/>
    <cellStyle name="Normal 13 2 4 3 4 2" xfId="30049" xr:uid="{5B1A43B5-B5A8-4227-9A78-D6E7D57BA0AF}"/>
    <cellStyle name="Normal 13 2 4 3 4 2 2" xfId="35212" xr:uid="{3894EBC3-FFC0-498C-B134-C219C75E235D}"/>
    <cellStyle name="Normal 13 2 4 3 4 3" xfId="33052" xr:uid="{3B9A5BAB-F68E-49C5-BAAA-4EC852B9503B}"/>
    <cellStyle name="Normal 13 2 4 3 5" xfId="28590" xr:uid="{072A3BE9-3906-404C-A2EC-088F7181D411}"/>
    <cellStyle name="Normal 13 2 4 3 5 2" xfId="33801" xr:uid="{75768B31-DAC4-4FDB-9D30-40CD7302ED42}"/>
    <cellStyle name="Normal 13 2 4 3 6" xfId="31629" xr:uid="{34814513-044F-4382-B6A0-BED7BD9D75D7}"/>
    <cellStyle name="Normal 13 2 4 3 7" xfId="19316" xr:uid="{D468BE46-52F3-4A38-ACA0-4C84CC969503}"/>
    <cellStyle name="Normal 13 2 4 3 8" xfId="40013" xr:uid="{038BB40C-5226-40C8-AB42-C88177CD7A89}"/>
    <cellStyle name="Normal 13 2 4 4" xfId="5218" xr:uid="{4A972762-EDBB-4AD9-A9EC-F48484E28784}"/>
    <cellStyle name="Normal 13 2 4 5" xfId="5219" xr:uid="{07B0B64F-61D4-489E-B981-7CCA84D9C9EA}"/>
    <cellStyle name="Normal 13 2 4 5 2" xfId="27843" xr:uid="{BA27165E-3AD7-4557-AB13-084E7C1CB89F}"/>
    <cellStyle name="Normal 13 2 4 5 2 2" xfId="30053" xr:uid="{EA7C3ECB-F3C8-4057-AAAB-1DB1A76F13C1}"/>
    <cellStyle name="Normal 13 2 4 5 2 2 2" xfId="35216" xr:uid="{715F0FBE-1E4F-4D18-A500-6EC96638CD7F}"/>
    <cellStyle name="Normal 13 2 4 5 2 3" xfId="33056" xr:uid="{C6AAE05E-DDA1-44A9-9ECE-FA18EEE25105}"/>
    <cellStyle name="Normal 13 2 4 5 3" xfId="28594" xr:uid="{8CD43068-4BEE-4907-A4CF-90A1246FF684}"/>
    <cellStyle name="Normal 13 2 4 5 3 2" xfId="33805" xr:uid="{9393D81F-F2DE-499D-A615-0CC2804A4053}"/>
    <cellStyle name="Normal 13 2 4 5 4" xfId="31633" xr:uid="{EE14E33F-1A06-4EB5-8090-7FAFF33FBED6}"/>
    <cellStyle name="Normal 13 2 4 5 5" xfId="19320" xr:uid="{00A7C935-517B-412D-B630-F249839512BD}"/>
    <cellStyle name="Normal 13 2 4 5 6" xfId="40017" xr:uid="{3F6D2120-3F2C-4D62-BE60-86FD305EEDAE}"/>
    <cellStyle name="Normal 13 2 4 6" xfId="27832" xr:uid="{07CCA806-F581-46EA-AF29-5898269C2FCC}"/>
    <cellStyle name="Normal 13 2 4 6 2" xfId="30042" xr:uid="{436DBB1E-01AB-481C-88D8-F6A5773176C6}"/>
    <cellStyle name="Normal 13 2 4 6 2 2" xfId="35205" xr:uid="{237C74E3-A8AD-484C-B12B-28F915A9F020}"/>
    <cellStyle name="Normal 13 2 4 6 3" xfId="33045" xr:uid="{EF940838-4E9E-405A-A3F0-B6BA9EC38F04}"/>
    <cellStyle name="Normal 13 2 4 7" xfId="28583" xr:uid="{FBD49AE3-3405-4262-BC29-AA4A95A1F4C3}"/>
    <cellStyle name="Normal 13 2 4 7 2" xfId="33794" xr:uid="{806A88D7-1111-419F-81F8-AC5D9AD4EA27}"/>
    <cellStyle name="Normal 13 2 4 8" xfId="30578" xr:uid="{E63614C4-749A-42E1-815D-8C5E41045978}"/>
    <cellStyle name="Normal 13 2 4 8 2" xfId="35681" xr:uid="{1B30C73F-386E-464A-898D-FD0495C99D5E}"/>
    <cellStyle name="Normal 13 2 4 9" xfId="31105" xr:uid="{698FB507-F858-4D4D-8D7B-F663F4CFDCEF}"/>
    <cellStyle name="Normal 13 2 4 9 2" xfId="35802" xr:uid="{AF085997-7C74-43EB-A5E1-2EE020572583}"/>
    <cellStyle name="Normal 13 2 5" xfId="837" xr:uid="{FF9CCB5B-BF5E-4342-ABCF-91203087E112}"/>
    <cellStyle name="Normal 13 2 5 10" xfId="31241" xr:uid="{A1C51049-FC41-4910-A3AF-A3DED66FC5F7}"/>
    <cellStyle name="Normal 13 2 5 10 2" xfId="35933" xr:uid="{92AACBA4-29BB-492F-B148-576853A8F114}"/>
    <cellStyle name="Normal 13 2 5 11" xfId="31634" xr:uid="{ADDED9BE-8B53-4C5E-B8CA-4DFD4FD8004A}"/>
    <cellStyle name="Normal 13 2 5 12" xfId="36053" xr:uid="{225458FA-C559-4D32-849C-4B60FD545A67}"/>
    <cellStyle name="Normal 13 2 5 13" xfId="36216" xr:uid="{C3BF909F-57F6-440F-A706-A0EBB45228A6}"/>
    <cellStyle name="Normal 13 2 5 14" xfId="19321" xr:uid="{6D5027A1-BD62-40A4-B3E1-53B216DB3B24}"/>
    <cellStyle name="Normal 13 2 5 15" xfId="40018" xr:uid="{D77993C1-8761-497A-8B25-9058E9BB8702}"/>
    <cellStyle name="Normal 13 2 5 2" xfId="5220" xr:uid="{FA330EF9-230A-4872-8CA2-9590306346B3}"/>
    <cellStyle name="Normal 13 2 5 2 10" xfId="40019" xr:uid="{E3CE2701-5462-4810-822F-842760E78DF9}"/>
    <cellStyle name="Normal 13 2 5 2 2" xfId="5221" xr:uid="{172C128B-E407-4E60-B5CA-BB9350EEC0A4}"/>
    <cellStyle name="Normal 13 2 5 2 2 2" xfId="5222" xr:uid="{B6D8BF97-9466-4EDE-9EC7-9E788F1B9AE7}"/>
    <cellStyle name="Normal 13 2 5 2 2 2 2" xfId="27847" xr:uid="{98CBE5CB-CCDD-49CC-A28E-757AFF8F918D}"/>
    <cellStyle name="Normal 13 2 5 2 2 2 2 2" xfId="30057" xr:uid="{CCE9F665-80AE-421F-8E39-29078CB15003}"/>
    <cellStyle name="Normal 13 2 5 2 2 2 2 2 2" xfId="35220" xr:uid="{57E1C9C0-0BA4-4CF1-A30D-459901B5541D}"/>
    <cellStyle name="Normal 13 2 5 2 2 2 2 3" xfId="33060" xr:uid="{B67ABE63-B876-4B82-B286-79F37654081E}"/>
    <cellStyle name="Normal 13 2 5 2 2 2 3" xfId="28598" xr:uid="{B73564E4-FE29-4747-B8B2-C9B8A3D3B806}"/>
    <cellStyle name="Normal 13 2 5 2 2 2 3 2" xfId="33809" xr:uid="{2798BF9B-5947-438B-9E6A-6F87FE344E96}"/>
    <cellStyle name="Normal 13 2 5 2 2 2 4" xfId="31637" xr:uid="{1A470C0C-852B-41B2-894F-50287A84F0D0}"/>
    <cellStyle name="Normal 13 2 5 2 2 2 5" xfId="19324" xr:uid="{3E6F988E-90F5-49C1-B9AE-CEDCED7429FF}"/>
    <cellStyle name="Normal 13 2 5 2 2 2 6" xfId="40021" xr:uid="{0F1E9F1D-8FA6-4F56-8740-270B2A90F0E4}"/>
    <cellStyle name="Normal 13 2 5 2 2 3" xfId="27846" xr:uid="{F32A056C-FFB0-406F-BA04-D8C79CD3C27C}"/>
    <cellStyle name="Normal 13 2 5 2 2 3 2" xfId="30056" xr:uid="{6B1AA4BA-36B7-4BDD-92C9-C78970CD0753}"/>
    <cellStyle name="Normal 13 2 5 2 2 3 2 2" xfId="35219" xr:uid="{F1515F12-B3F4-423E-8624-34CF8B5387A2}"/>
    <cellStyle name="Normal 13 2 5 2 2 3 3" xfId="33059" xr:uid="{ECCFB2E7-5D82-43A0-9FAD-8EF517725DA2}"/>
    <cellStyle name="Normal 13 2 5 2 2 4" xfId="28597" xr:uid="{BF05CB96-78C6-454A-95A1-C262099CAD3D}"/>
    <cellStyle name="Normal 13 2 5 2 2 4 2" xfId="33808" xr:uid="{2FD8C149-F0BD-42C3-BAB7-F7735AF3612E}"/>
    <cellStyle name="Normal 13 2 5 2 2 5" xfId="31636" xr:uid="{1F7E3C69-576A-46D7-9373-8B337A8F86D2}"/>
    <cellStyle name="Normal 13 2 5 2 2 6" xfId="19323" xr:uid="{4B0D5782-5BF7-4EE2-9597-62A8CD4930C7}"/>
    <cellStyle name="Normal 13 2 5 2 2 7" xfId="40020" xr:uid="{BDA3FDCC-0A92-42DD-AFEE-2A2AE4A02587}"/>
    <cellStyle name="Normal 13 2 5 2 3" xfId="5223" xr:uid="{E0D6EF71-8129-45F1-B335-B686B578ED81}"/>
    <cellStyle name="Normal 13 2 5 2 3 2" xfId="5224" xr:uid="{4660C212-EDBD-4FDA-875D-0EF1D782907B}"/>
    <cellStyle name="Normal 13 2 5 2 3 2 2" xfId="27849" xr:uid="{4F198135-443E-4AE4-8D64-6B69E1326C67}"/>
    <cellStyle name="Normal 13 2 5 2 3 2 2 2" xfId="30059" xr:uid="{17400047-D545-48EF-9148-84E79E7C3143}"/>
    <cellStyle name="Normal 13 2 5 2 3 2 2 2 2" xfId="35222" xr:uid="{FB1225EE-BAB6-4109-8D27-933872733FBA}"/>
    <cellStyle name="Normal 13 2 5 2 3 2 2 3" xfId="33062" xr:uid="{E39C493F-76A3-455A-BEBD-7A165F7BD0EB}"/>
    <cellStyle name="Normal 13 2 5 2 3 2 3" xfId="28600" xr:uid="{1BB4576C-6F4B-4F54-91C9-5EE2CDFBC713}"/>
    <cellStyle name="Normal 13 2 5 2 3 2 3 2" xfId="33811" xr:uid="{0E29E6A1-1F12-4DF0-803B-1F6202586246}"/>
    <cellStyle name="Normal 13 2 5 2 3 2 4" xfId="31639" xr:uid="{646A8D3D-4106-4D18-ACB8-744D9D90F90A}"/>
    <cellStyle name="Normal 13 2 5 2 3 2 5" xfId="19326" xr:uid="{B11D993D-D900-48AD-A3A0-E4373A79BD72}"/>
    <cellStyle name="Normal 13 2 5 2 3 2 6" xfId="40023" xr:uid="{2E5F5CD5-6F1B-426C-BCB4-38A8085B45CA}"/>
    <cellStyle name="Normal 13 2 5 2 3 3" xfId="27848" xr:uid="{EA0A96AC-7E9B-45B1-A87E-7A42B23A0FED}"/>
    <cellStyle name="Normal 13 2 5 2 3 3 2" xfId="30058" xr:uid="{2774AA3E-04AD-4CB5-ABCE-A6E27B32F9A8}"/>
    <cellStyle name="Normal 13 2 5 2 3 3 2 2" xfId="35221" xr:uid="{0F5BDD79-AAC9-4D90-B025-5952C98F01F3}"/>
    <cellStyle name="Normal 13 2 5 2 3 3 3" xfId="33061" xr:uid="{DC64BE45-7A69-45FE-BBDE-6B0FB382C662}"/>
    <cellStyle name="Normal 13 2 5 2 3 4" xfId="28599" xr:uid="{0832D621-F0A4-4A42-B4DE-2084045E09BF}"/>
    <cellStyle name="Normal 13 2 5 2 3 4 2" xfId="33810" xr:uid="{78E0B0E7-98D4-4582-AAF3-13303F6E9344}"/>
    <cellStyle name="Normal 13 2 5 2 3 5" xfId="31638" xr:uid="{557FFEF4-C6A9-41B5-B15C-94628782F962}"/>
    <cellStyle name="Normal 13 2 5 2 3 6" xfId="19325" xr:uid="{2A1B7F76-1201-46C0-B965-23F2D55DFE6A}"/>
    <cellStyle name="Normal 13 2 5 2 3 7" xfId="40022" xr:uid="{E7E11CED-A594-442B-88F6-FA668D12E84A}"/>
    <cellStyle name="Normal 13 2 5 2 4" xfId="5225" xr:uid="{79559944-AC14-4623-9C5C-C2C597D28309}"/>
    <cellStyle name="Normal 13 2 5 2 4 2" xfId="27850" xr:uid="{97640ECF-7C39-4B84-8633-A910B538E2F0}"/>
    <cellStyle name="Normal 13 2 5 2 4 2 2" xfId="30060" xr:uid="{689926F7-3F2F-4B4F-ADE0-6C0479CBCCA9}"/>
    <cellStyle name="Normal 13 2 5 2 4 2 2 2" xfId="35223" xr:uid="{BB9D5B87-737A-4F3C-8409-9418DA77213B}"/>
    <cellStyle name="Normal 13 2 5 2 4 2 3" xfId="33063" xr:uid="{D8337961-CE11-49A9-AE13-140A9A639FE7}"/>
    <cellStyle name="Normal 13 2 5 2 4 3" xfId="28601" xr:uid="{1B6741EB-71A2-4054-9AD9-D5F881C05822}"/>
    <cellStyle name="Normal 13 2 5 2 4 3 2" xfId="33812" xr:uid="{BB0EE275-CE89-4F3E-9045-46579BDDCC99}"/>
    <cellStyle name="Normal 13 2 5 2 4 4" xfId="31640" xr:uid="{EC728089-38F1-4B3E-82E9-01353E963F1F}"/>
    <cellStyle name="Normal 13 2 5 2 4 5" xfId="19327" xr:uid="{C7F3A828-B921-4955-808B-CA0ADE1110C2}"/>
    <cellStyle name="Normal 13 2 5 2 4 6" xfId="40024" xr:uid="{4BFF5673-0D8E-4D52-B751-CDBB1D6E0DEF}"/>
    <cellStyle name="Normal 13 2 5 2 5" xfId="27845" xr:uid="{C5BE05F7-7F77-40B6-ADB5-6EDCE60C2D2A}"/>
    <cellStyle name="Normal 13 2 5 2 5 2" xfId="30055" xr:uid="{F661FCC3-C59C-4113-B461-4980878830B3}"/>
    <cellStyle name="Normal 13 2 5 2 5 2 2" xfId="35218" xr:uid="{10A4CB66-4751-411E-8BC6-6F37D706998D}"/>
    <cellStyle name="Normal 13 2 5 2 5 3" xfId="33058" xr:uid="{4C17EE65-0CA4-4870-A579-E1F04F7F8420}"/>
    <cellStyle name="Normal 13 2 5 2 6" xfId="28596" xr:uid="{38F94569-682E-4818-8CCD-11A2C968B1A8}"/>
    <cellStyle name="Normal 13 2 5 2 6 2" xfId="33807" xr:uid="{AE0BAE76-CBA8-436C-914D-BDFD8B482A5C}"/>
    <cellStyle name="Normal 13 2 5 2 7" xfId="31635" xr:uid="{40D65BB1-793F-42E0-BC80-593866677F0B}"/>
    <cellStyle name="Normal 13 2 5 2 8" xfId="36434" xr:uid="{A1665F59-676D-4C8F-AB88-0F95B8D4B6CB}"/>
    <cellStyle name="Normal 13 2 5 2 9" xfId="19322" xr:uid="{2743F03F-F4B3-4586-BC58-CE25C4AF48CB}"/>
    <cellStyle name="Normal 13 2 5 3" xfId="5226" xr:uid="{C20D7F4D-9B3F-4014-A447-128A369E8297}"/>
    <cellStyle name="Normal 13 2 5 3 2" xfId="5227" xr:uid="{9F4F4E1B-98AA-4BBD-B20F-3575C1573398}"/>
    <cellStyle name="Normal 13 2 5 3 2 2" xfId="5228" xr:uid="{4C01355A-5D1E-495A-9514-CC6DF20B10E0}"/>
    <cellStyle name="Normal 13 2 5 3 2 2 2" xfId="27853" xr:uid="{EF4A8E05-E519-4DFB-8976-FA99408F0AFF}"/>
    <cellStyle name="Normal 13 2 5 3 2 2 2 2" xfId="30063" xr:uid="{215684BB-2C71-4F10-B380-0CB44F7876B7}"/>
    <cellStyle name="Normal 13 2 5 3 2 2 2 2 2" xfId="35226" xr:uid="{D4DC190D-A1BF-4495-9567-02FE90FD3A8B}"/>
    <cellStyle name="Normal 13 2 5 3 2 2 2 3" xfId="33066" xr:uid="{51586ED7-5665-4302-9B56-DBB0D8CBC7B9}"/>
    <cellStyle name="Normal 13 2 5 3 2 2 3" xfId="28604" xr:uid="{6E487C21-A7CF-482C-9014-B89592BBF2E6}"/>
    <cellStyle name="Normal 13 2 5 3 2 2 3 2" xfId="33815" xr:uid="{884BFA3C-29A6-41C2-B585-E6E9B3D71857}"/>
    <cellStyle name="Normal 13 2 5 3 2 2 4" xfId="31643" xr:uid="{8B62761C-8156-407A-9F2A-E88A77256FB2}"/>
    <cellStyle name="Normal 13 2 5 3 2 2 5" xfId="19330" xr:uid="{DFE47B1F-877D-4946-925F-9E4F31996099}"/>
    <cellStyle name="Normal 13 2 5 3 2 2 6" xfId="40027" xr:uid="{DF4586D7-A41B-4A71-A205-670946191927}"/>
    <cellStyle name="Normal 13 2 5 3 2 3" xfId="27852" xr:uid="{F1FA56C6-9FD5-4C0B-869A-21CA63A52771}"/>
    <cellStyle name="Normal 13 2 5 3 2 3 2" xfId="30062" xr:uid="{D12BBAB4-ACF2-4881-88C6-C0EBF99C5E35}"/>
    <cellStyle name="Normal 13 2 5 3 2 3 2 2" xfId="35225" xr:uid="{EE471AFE-2A93-40C1-8435-AE7593F96EA5}"/>
    <cellStyle name="Normal 13 2 5 3 2 3 3" xfId="33065" xr:uid="{37241A24-E0F6-4D83-9610-C3122A045A4B}"/>
    <cellStyle name="Normal 13 2 5 3 2 4" xfId="28603" xr:uid="{C2CCB088-7987-4134-8A4E-FEC2BB0249F1}"/>
    <cellStyle name="Normal 13 2 5 3 2 4 2" xfId="33814" xr:uid="{17726A23-2AB2-47A7-B170-FE978FBFB7FB}"/>
    <cellStyle name="Normal 13 2 5 3 2 5" xfId="31642" xr:uid="{D07A0506-2E1D-43DE-8DA6-AC0CD188A953}"/>
    <cellStyle name="Normal 13 2 5 3 2 6" xfId="19329" xr:uid="{6DB1D9E3-EA67-43F4-9448-058A49D2BC73}"/>
    <cellStyle name="Normal 13 2 5 3 2 7" xfId="40026" xr:uid="{62B33C1D-02D6-4693-B700-B34804C1F8D8}"/>
    <cellStyle name="Normal 13 2 5 3 3" xfId="5229" xr:uid="{D0364F8D-18D5-4BDD-9C5E-43881D13D53C}"/>
    <cellStyle name="Normal 13 2 5 3 3 2" xfId="27854" xr:uid="{644C89E3-5C21-4E52-86B4-F8DE040038C7}"/>
    <cellStyle name="Normal 13 2 5 3 3 2 2" xfId="30064" xr:uid="{ED80E651-BA6A-4011-869D-2426C1D6141C}"/>
    <cellStyle name="Normal 13 2 5 3 3 2 2 2" xfId="35227" xr:uid="{DD4DCD52-32BE-4D50-A4FE-717B0CDA03C9}"/>
    <cellStyle name="Normal 13 2 5 3 3 2 3" xfId="33067" xr:uid="{4F12B1BE-8030-4393-B1D4-053C96AF534C}"/>
    <cellStyle name="Normal 13 2 5 3 3 3" xfId="28605" xr:uid="{901D7980-4101-40AE-BA23-4BB2DD3B995E}"/>
    <cellStyle name="Normal 13 2 5 3 3 3 2" xfId="33816" xr:uid="{BDB5555A-F705-4566-8856-FB54311005FC}"/>
    <cellStyle name="Normal 13 2 5 3 3 4" xfId="31644" xr:uid="{03520F25-D79B-487E-A845-847D27806F0F}"/>
    <cellStyle name="Normal 13 2 5 3 3 5" xfId="19331" xr:uid="{E5D0692B-B2B0-46BE-916A-25174964279F}"/>
    <cellStyle name="Normal 13 2 5 3 3 6" xfId="40028" xr:uid="{5FAB68D7-D736-4043-88BC-02BF4C6014A9}"/>
    <cellStyle name="Normal 13 2 5 3 4" xfId="27851" xr:uid="{E8E972AA-17B3-4F0E-8DE6-B5717506864E}"/>
    <cellStyle name="Normal 13 2 5 3 4 2" xfId="30061" xr:uid="{7E3314C8-C3E5-4710-9E78-2A38CAFA1743}"/>
    <cellStyle name="Normal 13 2 5 3 4 2 2" xfId="35224" xr:uid="{93322A71-C3E8-4CED-A3E6-B539B9C260C0}"/>
    <cellStyle name="Normal 13 2 5 3 4 3" xfId="33064" xr:uid="{95C5CE4E-EB4C-4E5A-A97C-9059C718E208}"/>
    <cellStyle name="Normal 13 2 5 3 5" xfId="28602" xr:uid="{4B5029C1-683F-4CB0-A1F0-F6B954B339D2}"/>
    <cellStyle name="Normal 13 2 5 3 5 2" xfId="33813" xr:uid="{D0059F97-2A57-4D88-82F7-601B9C51055C}"/>
    <cellStyle name="Normal 13 2 5 3 6" xfId="31641" xr:uid="{19FFC6FA-8C8F-44A6-80F1-16EBE79C8ABA}"/>
    <cellStyle name="Normal 13 2 5 3 7" xfId="19328" xr:uid="{C66B8955-C360-428F-9B4D-74605861A3E4}"/>
    <cellStyle name="Normal 13 2 5 3 8" xfId="40025" xr:uid="{06371ED0-A1C5-4C53-88D0-B633FE55B4FC}"/>
    <cellStyle name="Normal 13 2 5 4" xfId="5230" xr:uid="{4B1DFE9C-6A39-48B4-81DF-A59A6C47823C}"/>
    <cellStyle name="Normal 13 2 5 5" xfId="5231" xr:uid="{65C13E84-0AB3-4F15-9E3E-A31281EE2A9C}"/>
    <cellStyle name="Normal 13 2 5 5 2" xfId="27855" xr:uid="{94411B9E-24E6-4C03-B512-63F567A23CF1}"/>
    <cellStyle name="Normal 13 2 5 5 2 2" xfId="30065" xr:uid="{2EA833B6-A51D-4AAB-8F47-82B889DD5F59}"/>
    <cellStyle name="Normal 13 2 5 5 2 2 2" xfId="35228" xr:uid="{DCB373F8-8D79-40B0-9866-740E6D44AEB5}"/>
    <cellStyle name="Normal 13 2 5 5 2 3" xfId="33068" xr:uid="{E9296CAA-9967-4E50-A2BA-AE395AA90FCF}"/>
    <cellStyle name="Normal 13 2 5 5 3" xfId="28606" xr:uid="{686EECA8-A7BF-4E46-AA24-E03DA7D3ED4A}"/>
    <cellStyle name="Normal 13 2 5 5 3 2" xfId="33817" xr:uid="{C2DEF170-C019-4668-AE2F-0CA824FDD59A}"/>
    <cellStyle name="Normal 13 2 5 5 4" xfId="31645" xr:uid="{B04E51B6-3E7C-4A81-8388-CB2DCE258FDD}"/>
    <cellStyle name="Normal 13 2 5 5 5" xfId="19332" xr:uid="{8F867C6E-3EB5-4979-8085-95608BBBBB02}"/>
    <cellStyle name="Normal 13 2 5 5 6" xfId="40029" xr:uid="{A0331259-08F2-45A4-97B2-A3A97D3E00A1}"/>
    <cellStyle name="Normal 13 2 5 6" xfId="27844" xr:uid="{8EEE93F6-EA13-4486-94FA-E953335C390B}"/>
    <cellStyle name="Normal 13 2 5 6 2" xfId="30054" xr:uid="{9F559701-5FAF-4601-A62E-3309C403B3A8}"/>
    <cellStyle name="Normal 13 2 5 6 2 2" xfId="35217" xr:uid="{6E9EA6D1-358F-45F8-A3D4-A2729E650CBF}"/>
    <cellStyle name="Normal 13 2 5 6 3" xfId="33057" xr:uid="{8A1D01D2-7D4D-400E-B68F-94BEAD392B58}"/>
    <cellStyle name="Normal 13 2 5 7" xfId="28595" xr:uid="{70EB8415-2005-42A1-BFBD-14002D2FF8A0}"/>
    <cellStyle name="Normal 13 2 5 7 2" xfId="33806" xr:uid="{1845FA63-D697-42CD-AC72-455BE2EF8E4B}"/>
    <cellStyle name="Normal 13 2 5 8" xfId="30579" xr:uid="{67325058-DF8A-46D3-91B2-5136CB404085}"/>
    <cellStyle name="Normal 13 2 5 8 2" xfId="35682" xr:uid="{61697CA5-9CC4-44D1-B70D-1270D2F49448}"/>
    <cellStyle name="Normal 13 2 5 9" xfId="31106" xr:uid="{A3023158-B567-4BBC-9E94-9A33DFC0D647}"/>
    <cellStyle name="Normal 13 2 5 9 2" xfId="35803" xr:uid="{2586246F-17EA-4F1A-982C-575048D075CB}"/>
    <cellStyle name="Normal 13 2 6" xfId="838" xr:uid="{9AA9B4A1-FE97-4ABF-B628-9654EA4D3F66}"/>
    <cellStyle name="Normal 13 2 6 10" xfId="31242" xr:uid="{DBB94B82-5E09-4438-A46B-3C1DF19CA51F}"/>
    <cellStyle name="Normal 13 2 6 10 2" xfId="35934" xr:uid="{E76E16B8-D19A-4955-8919-EF72DCC9342D}"/>
    <cellStyle name="Normal 13 2 6 11" xfId="31646" xr:uid="{40D3F876-7D28-4D1C-9B39-28E230760EF4}"/>
    <cellStyle name="Normal 13 2 6 12" xfId="36054" xr:uid="{12A1B6C6-FF05-4814-86CE-061EBBA9818C}"/>
    <cellStyle name="Normal 13 2 6 13" xfId="36217" xr:uid="{D0A0FB57-1AAB-4F83-9DA2-0D9E5B12AE2D}"/>
    <cellStyle name="Normal 13 2 6 14" xfId="19333" xr:uid="{55A0A011-A7E5-4DBB-A9D9-F49428007468}"/>
    <cellStyle name="Normal 13 2 6 15" xfId="40030" xr:uid="{479E218A-3FEA-4FC3-ABA4-AA1D915FEA67}"/>
    <cellStyle name="Normal 13 2 6 2" xfId="5232" xr:uid="{B99058A3-DBA9-4525-906F-F30F39E5EA0E}"/>
    <cellStyle name="Normal 13 2 6 2 10" xfId="40031" xr:uid="{B4C8C96B-7A69-4485-8984-6ED6BAE16A11}"/>
    <cellStyle name="Normal 13 2 6 2 2" xfId="5233" xr:uid="{F25E4144-A448-4BA9-93D8-7CDC39DB8EAA}"/>
    <cellStyle name="Normal 13 2 6 2 2 2" xfId="5234" xr:uid="{B5E5AD2D-ADA8-4556-85F6-B794C8A35132}"/>
    <cellStyle name="Normal 13 2 6 2 2 2 2" xfId="27859" xr:uid="{3158A14C-5ED3-4532-ABBC-6D0BC2714022}"/>
    <cellStyle name="Normal 13 2 6 2 2 2 2 2" xfId="30069" xr:uid="{ADA5D058-0EAB-44AA-AA4D-FA354365BE12}"/>
    <cellStyle name="Normal 13 2 6 2 2 2 2 2 2" xfId="35232" xr:uid="{B5F4735F-159D-4DD6-BAEC-13E50BDEBBB9}"/>
    <cellStyle name="Normal 13 2 6 2 2 2 2 3" xfId="33072" xr:uid="{37AFB03A-4AD0-4B74-A5F5-CF468C44E65A}"/>
    <cellStyle name="Normal 13 2 6 2 2 2 3" xfId="28610" xr:uid="{5688E073-A195-4C1B-B90D-E87196B45AE3}"/>
    <cellStyle name="Normal 13 2 6 2 2 2 3 2" xfId="33821" xr:uid="{A16C9198-1E2C-4FD3-9A41-5BDD9C4C969D}"/>
    <cellStyle name="Normal 13 2 6 2 2 2 4" xfId="31649" xr:uid="{C143A2D0-8757-4312-B261-ED2AE24208CA}"/>
    <cellStyle name="Normal 13 2 6 2 2 2 5" xfId="19336" xr:uid="{150931AC-2A03-46A9-93B8-4D2CFA3EE890}"/>
    <cellStyle name="Normal 13 2 6 2 2 2 6" xfId="40033" xr:uid="{42BF2134-9C8A-4756-BC17-D416D60ABB5B}"/>
    <cellStyle name="Normal 13 2 6 2 2 3" xfId="27858" xr:uid="{AAC13860-A200-4DFD-AE34-7AFFED82601B}"/>
    <cellStyle name="Normal 13 2 6 2 2 3 2" xfId="30068" xr:uid="{B66275F1-D278-4695-B7F0-84C83B7D7C0C}"/>
    <cellStyle name="Normal 13 2 6 2 2 3 2 2" xfId="35231" xr:uid="{0415E6A3-A1CD-4421-AA07-CDB9FBA5E185}"/>
    <cellStyle name="Normal 13 2 6 2 2 3 3" xfId="33071" xr:uid="{DBD76A81-A14C-4FC6-9E3E-41E794F54BE0}"/>
    <cellStyle name="Normal 13 2 6 2 2 4" xfId="28609" xr:uid="{AE00F65D-E8F2-4C8B-9001-C6087A816717}"/>
    <cellStyle name="Normal 13 2 6 2 2 4 2" xfId="33820" xr:uid="{A0C35809-1EB3-422B-A374-D2515B659AFE}"/>
    <cellStyle name="Normal 13 2 6 2 2 5" xfId="31648" xr:uid="{DFBF6BE2-E888-4CA5-B791-E1C380915A4D}"/>
    <cellStyle name="Normal 13 2 6 2 2 6" xfId="19335" xr:uid="{965C44DA-4131-4E7E-942D-03FD0ED0D617}"/>
    <cellStyle name="Normal 13 2 6 2 2 7" xfId="40032" xr:uid="{C05224A0-9FEC-410B-8A31-1C7F05D92782}"/>
    <cellStyle name="Normal 13 2 6 2 3" xfId="5235" xr:uid="{C7F37CA0-489C-46FF-A9EE-5ACF0EC9088A}"/>
    <cellStyle name="Normal 13 2 6 2 3 2" xfId="5236" xr:uid="{C3074E63-F541-4114-974A-FAAFE41CED02}"/>
    <cellStyle name="Normal 13 2 6 2 3 2 2" xfId="27861" xr:uid="{26860734-D86D-4DBC-913B-72C53FD8F86C}"/>
    <cellStyle name="Normal 13 2 6 2 3 2 2 2" xfId="30071" xr:uid="{40C8D711-F8AC-4CC7-87D9-461D207DEC8B}"/>
    <cellStyle name="Normal 13 2 6 2 3 2 2 2 2" xfId="35234" xr:uid="{B32E2CF2-4F01-4D7A-BEA6-FC60F49BE575}"/>
    <cellStyle name="Normal 13 2 6 2 3 2 2 3" xfId="33074" xr:uid="{B8B4E816-4938-42F3-BDEF-A878DD8A0B1E}"/>
    <cellStyle name="Normal 13 2 6 2 3 2 3" xfId="28612" xr:uid="{6CC3CD93-6ED1-47D5-BCCC-16A47FFCF9D4}"/>
    <cellStyle name="Normal 13 2 6 2 3 2 3 2" xfId="33823" xr:uid="{F609F74B-2702-478E-A24D-906C0232544F}"/>
    <cellStyle name="Normal 13 2 6 2 3 2 4" xfId="31651" xr:uid="{913D9E41-BD48-44A0-9833-2041F55F50F9}"/>
    <cellStyle name="Normal 13 2 6 2 3 2 5" xfId="19338" xr:uid="{7C695935-6832-499E-BB0C-C6B9AE65C2DE}"/>
    <cellStyle name="Normal 13 2 6 2 3 2 6" xfId="40035" xr:uid="{7F812D44-E8A7-4974-8F6C-92131236EA4A}"/>
    <cellStyle name="Normal 13 2 6 2 3 3" xfId="27860" xr:uid="{B2DB6E12-E7A7-45C0-BC19-353814BC23F5}"/>
    <cellStyle name="Normal 13 2 6 2 3 3 2" xfId="30070" xr:uid="{B512CA62-C25A-463A-AAA1-AB4146FA1F0B}"/>
    <cellStyle name="Normal 13 2 6 2 3 3 2 2" xfId="35233" xr:uid="{2701F120-C8EC-448E-A10C-28BD0A58BD58}"/>
    <cellStyle name="Normal 13 2 6 2 3 3 3" xfId="33073" xr:uid="{B0ECF23A-AA42-4941-8F81-1236164C67BE}"/>
    <cellStyle name="Normal 13 2 6 2 3 4" xfId="28611" xr:uid="{F10318E8-3086-4B1E-8F47-9F106A5AF2C2}"/>
    <cellStyle name="Normal 13 2 6 2 3 4 2" xfId="33822" xr:uid="{12F73C0C-0EB1-410D-938A-D40D55781542}"/>
    <cellStyle name="Normal 13 2 6 2 3 5" xfId="31650" xr:uid="{866222B2-B8C0-48AD-AE61-A905BD8FAF93}"/>
    <cellStyle name="Normal 13 2 6 2 3 6" xfId="19337" xr:uid="{4D2E06E1-72B4-4C55-A696-B6C38057E7ED}"/>
    <cellStyle name="Normal 13 2 6 2 3 7" xfId="40034" xr:uid="{8052CDC9-4CAF-4BC7-9B7B-7F56D802A435}"/>
    <cellStyle name="Normal 13 2 6 2 4" xfId="5237" xr:uid="{915A3831-466C-4B97-97A1-42EC85010D15}"/>
    <cellStyle name="Normal 13 2 6 2 4 2" xfId="27862" xr:uid="{13A78FE8-3400-415E-8AA7-ADD57B8CC4BA}"/>
    <cellStyle name="Normal 13 2 6 2 4 2 2" xfId="30072" xr:uid="{473306C9-78C9-4D7A-93F8-5E991F711ED6}"/>
    <cellStyle name="Normal 13 2 6 2 4 2 2 2" xfId="35235" xr:uid="{2A2C28F1-6C31-4D19-86CC-45B5BA00C8F6}"/>
    <cellStyle name="Normal 13 2 6 2 4 2 3" xfId="33075" xr:uid="{F8E828E6-2CBE-4305-B717-31281546E1D3}"/>
    <cellStyle name="Normal 13 2 6 2 4 3" xfId="28613" xr:uid="{58295342-BE7A-4FE3-B763-B18EF23A238F}"/>
    <cellStyle name="Normal 13 2 6 2 4 3 2" xfId="33824" xr:uid="{4670D9BB-4185-4D77-91E5-853818AB77AE}"/>
    <cellStyle name="Normal 13 2 6 2 4 4" xfId="31652" xr:uid="{AA34517A-79B4-46C3-BA74-597C38FEA59C}"/>
    <cellStyle name="Normal 13 2 6 2 4 5" xfId="19339" xr:uid="{E0633A1E-7729-4E11-BFE2-63C4E3FFD445}"/>
    <cellStyle name="Normal 13 2 6 2 4 6" xfId="40036" xr:uid="{D8582DD0-AFD6-48F6-9525-3978D69B1B0D}"/>
    <cellStyle name="Normal 13 2 6 2 5" xfId="27857" xr:uid="{95F4A44A-A33F-494F-B300-FAF9F3722473}"/>
    <cellStyle name="Normal 13 2 6 2 5 2" xfId="30067" xr:uid="{C1C9E19D-5BD7-4EAE-81F5-99AD1BEA7F86}"/>
    <cellStyle name="Normal 13 2 6 2 5 2 2" xfId="35230" xr:uid="{EFBA48BA-0E11-4C5F-B560-899BC78F9C2D}"/>
    <cellStyle name="Normal 13 2 6 2 5 3" xfId="33070" xr:uid="{AC89105B-2B7E-447A-B2FE-071A4C9BB622}"/>
    <cellStyle name="Normal 13 2 6 2 6" xfId="28608" xr:uid="{3D088245-6352-485E-97F4-0B8E8D69F395}"/>
    <cellStyle name="Normal 13 2 6 2 6 2" xfId="33819" xr:uid="{15A5E03C-4D2D-4C55-A3F9-CAA0130E5297}"/>
    <cellStyle name="Normal 13 2 6 2 7" xfId="31647" xr:uid="{9A9C3ABE-42FB-4646-B738-23980039D8FF}"/>
    <cellStyle name="Normal 13 2 6 2 8" xfId="36435" xr:uid="{4B5E9F37-B918-498E-A7D2-517E15088BCD}"/>
    <cellStyle name="Normal 13 2 6 2 9" xfId="19334" xr:uid="{CED85961-0D95-4E4B-9703-46C4F8FB0739}"/>
    <cellStyle name="Normal 13 2 6 3" xfId="5238" xr:uid="{BA8937B3-E5A0-4518-B5D6-D85570756898}"/>
    <cellStyle name="Normal 13 2 6 3 2" xfId="5239" xr:uid="{87E93BEE-8A17-41CA-B55D-E891617C329E}"/>
    <cellStyle name="Normal 13 2 6 3 2 2" xfId="5240" xr:uid="{A1A47B70-C5C7-4FE5-A86B-DB99749D4D45}"/>
    <cellStyle name="Normal 13 2 6 3 2 2 2" xfId="27865" xr:uid="{945440E0-9446-43C3-95C2-A6440CA0239A}"/>
    <cellStyle name="Normal 13 2 6 3 2 2 2 2" xfId="30075" xr:uid="{74F02A66-57B6-46F7-974A-E6E49B08AD98}"/>
    <cellStyle name="Normal 13 2 6 3 2 2 2 2 2" xfId="35238" xr:uid="{2DA3CE37-4493-44DA-8141-2187A586F5C0}"/>
    <cellStyle name="Normal 13 2 6 3 2 2 2 3" xfId="33078" xr:uid="{F5BD9DC4-1E72-41EA-BEFD-A745CF03768C}"/>
    <cellStyle name="Normal 13 2 6 3 2 2 3" xfId="28616" xr:uid="{6703A9BC-FAFB-429B-BEDB-EE1B12C7B623}"/>
    <cellStyle name="Normal 13 2 6 3 2 2 3 2" xfId="33827" xr:uid="{25544DC9-7BCC-4204-AEE1-CF0327003604}"/>
    <cellStyle name="Normal 13 2 6 3 2 2 4" xfId="31655" xr:uid="{F7C9AA21-AA81-4E13-A161-7B2754D3057A}"/>
    <cellStyle name="Normal 13 2 6 3 2 2 5" xfId="19342" xr:uid="{735F70DB-595E-45E9-BBB4-2AD980116477}"/>
    <cellStyle name="Normal 13 2 6 3 2 2 6" xfId="40039" xr:uid="{237E7602-ECBF-4A30-A50F-DB3A8B79CAFB}"/>
    <cellStyle name="Normal 13 2 6 3 2 3" xfId="27864" xr:uid="{1D06B218-3A56-4777-9BE3-66406CF86344}"/>
    <cellStyle name="Normal 13 2 6 3 2 3 2" xfId="30074" xr:uid="{5412DB6A-8D03-41A9-9DAF-E6D307C2D265}"/>
    <cellStyle name="Normal 13 2 6 3 2 3 2 2" xfId="35237" xr:uid="{939F0BBC-0DF9-4AEC-8285-ADE0546FECA8}"/>
    <cellStyle name="Normal 13 2 6 3 2 3 3" xfId="33077" xr:uid="{D424DAE3-107C-4040-9289-5FD3EA0D1D2F}"/>
    <cellStyle name="Normal 13 2 6 3 2 4" xfId="28615" xr:uid="{3EA67D09-4B40-4408-A1AE-7225B85DB08D}"/>
    <cellStyle name="Normal 13 2 6 3 2 4 2" xfId="33826" xr:uid="{542EE69D-07CC-4469-897B-3B7C7D1AFB9F}"/>
    <cellStyle name="Normal 13 2 6 3 2 5" xfId="31654" xr:uid="{24B48F11-A7E2-4DB3-AC18-9B0367125489}"/>
    <cellStyle name="Normal 13 2 6 3 2 6" xfId="19341" xr:uid="{073E8A8D-37D6-420F-AC7A-AEE390171A2C}"/>
    <cellStyle name="Normal 13 2 6 3 2 7" xfId="40038" xr:uid="{B93261DA-DE0C-4E5E-B833-9B6D530C505E}"/>
    <cellStyle name="Normal 13 2 6 3 3" xfId="5241" xr:uid="{1FB631EF-5D73-4F88-8875-BC3E9D0BBA2D}"/>
    <cellStyle name="Normal 13 2 6 3 3 2" xfId="27866" xr:uid="{8B95940C-B47F-4395-857B-25811AD00B37}"/>
    <cellStyle name="Normal 13 2 6 3 3 2 2" xfId="30076" xr:uid="{0AD2B937-C1FB-419E-861D-9E456BFBDEFC}"/>
    <cellStyle name="Normal 13 2 6 3 3 2 2 2" xfId="35239" xr:uid="{8DD62C5F-4088-4AE1-B491-9CE59CC5264F}"/>
    <cellStyle name="Normal 13 2 6 3 3 2 3" xfId="33079" xr:uid="{52364711-ABBB-4D87-AC4F-D84E00E2A533}"/>
    <cellStyle name="Normal 13 2 6 3 3 3" xfId="28617" xr:uid="{C2C61D20-8575-4516-AF44-BCA427FE8EC6}"/>
    <cellStyle name="Normal 13 2 6 3 3 3 2" xfId="33828" xr:uid="{02B4BEEC-9D70-4E03-85B6-55D2CA5C60BD}"/>
    <cellStyle name="Normal 13 2 6 3 3 4" xfId="31656" xr:uid="{7C1B85C5-CE81-47A6-BD30-F86A9A42E3E2}"/>
    <cellStyle name="Normal 13 2 6 3 3 5" xfId="19343" xr:uid="{71773036-B464-458C-BFD5-AD574F5AD886}"/>
    <cellStyle name="Normal 13 2 6 3 3 6" xfId="40040" xr:uid="{91CC0A78-B0E9-416E-A0C0-65F76CFC5AC5}"/>
    <cellStyle name="Normal 13 2 6 3 4" xfId="27863" xr:uid="{1220CCAD-E2DC-4AF7-B53E-839A3DF0BACB}"/>
    <cellStyle name="Normal 13 2 6 3 4 2" xfId="30073" xr:uid="{44BE1876-E0A2-44FF-BACB-01F62D37316D}"/>
    <cellStyle name="Normal 13 2 6 3 4 2 2" xfId="35236" xr:uid="{02EDCF61-6871-431C-9217-6D71F977EFA1}"/>
    <cellStyle name="Normal 13 2 6 3 4 3" xfId="33076" xr:uid="{E02E046B-773A-4FAC-827D-7DB971BBA404}"/>
    <cellStyle name="Normal 13 2 6 3 5" xfId="28614" xr:uid="{15BB5AFB-EC46-4EA4-A5AB-632F3341BF11}"/>
    <cellStyle name="Normal 13 2 6 3 5 2" xfId="33825" xr:uid="{255F453F-2DF6-49BA-BBEE-D6B4DAF4D5F5}"/>
    <cellStyle name="Normal 13 2 6 3 6" xfId="31653" xr:uid="{68FEBEEB-BC15-4C2E-8745-2E9F672AAEE2}"/>
    <cellStyle name="Normal 13 2 6 3 7" xfId="19340" xr:uid="{416CED21-719C-48AA-9ECE-80DB6D4D6BE1}"/>
    <cellStyle name="Normal 13 2 6 3 8" xfId="40037" xr:uid="{5E2FEA93-B070-4A1E-8FDA-73D92CA5EADE}"/>
    <cellStyle name="Normal 13 2 6 4" xfId="5242" xr:uid="{1AF16DCB-377E-4DF4-852E-38FF321E1C2C}"/>
    <cellStyle name="Normal 13 2 6 5" xfId="5243" xr:uid="{9043E9C4-4CF1-464A-B35C-C0074CBE313C}"/>
    <cellStyle name="Normal 13 2 6 5 2" xfId="27867" xr:uid="{5874571C-E655-4DF7-83A8-E2951088B943}"/>
    <cellStyle name="Normal 13 2 6 5 2 2" xfId="30077" xr:uid="{FD50854B-8B86-4CA2-BC20-EA03F8FAF9C8}"/>
    <cellStyle name="Normal 13 2 6 5 2 2 2" xfId="35240" xr:uid="{CDB0EBF9-C104-487D-9302-389108CF9B3C}"/>
    <cellStyle name="Normal 13 2 6 5 2 3" xfId="33080" xr:uid="{18A6BFF7-AB56-477D-8F73-52BE57661946}"/>
    <cellStyle name="Normal 13 2 6 5 3" xfId="28618" xr:uid="{DF1D566B-1D25-4462-AFD4-ECBB476264B1}"/>
    <cellStyle name="Normal 13 2 6 5 3 2" xfId="33829" xr:uid="{C01F86A0-C958-4017-8EEB-C187AFDFD1BE}"/>
    <cellStyle name="Normal 13 2 6 5 4" xfId="31657" xr:uid="{8DC568D9-B8E5-4ECE-868B-F3399D87295A}"/>
    <cellStyle name="Normal 13 2 6 5 5" xfId="19344" xr:uid="{6DE08EB9-DA18-44BE-A578-E9691248E700}"/>
    <cellStyle name="Normal 13 2 6 5 6" xfId="40041" xr:uid="{192D4A6E-319B-4762-90D8-1B66AE166416}"/>
    <cellStyle name="Normal 13 2 6 6" xfId="27856" xr:uid="{28049800-6DDD-4B25-90C9-35099C695266}"/>
    <cellStyle name="Normal 13 2 6 6 2" xfId="30066" xr:uid="{622DAD4F-A95A-4D63-8A37-D0FFB1FCC812}"/>
    <cellStyle name="Normal 13 2 6 6 2 2" xfId="35229" xr:uid="{16BB3516-8B6C-4616-80EA-F8353961DB27}"/>
    <cellStyle name="Normal 13 2 6 6 3" xfId="33069" xr:uid="{4F739E14-4B9A-49B1-A4AD-D4E3BCCEC0DC}"/>
    <cellStyle name="Normal 13 2 6 7" xfId="28607" xr:uid="{5FFEE45F-1CA1-41A9-87A0-BA6109BF9105}"/>
    <cellStyle name="Normal 13 2 6 7 2" xfId="33818" xr:uid="{FCCB4A1B-0431-4117-B18C-AF75A54697A1}"/>
    <cellStyle name="Normal 13 2 6 8" xfId="30580" xr:uid="{3268C924-0AC9-477C-9FAF-1497D0EF83EA}"/>
    <cellStyle name="Normal 13 2 6 8 2" xfId="35683" xr:uid="{9AD3D2B2-B7AB-46C1-B723-3154835C4F92}"/>
    <cellStyle name="Normal 13 2 6 9" xfId="31107" xr:uid="{E76EECF8-7722-4301-8627-DD43E63C0854}"/>
    <cellStyle name="Normal 13 2 6 9 2" xfId="35804" xr:uid="{BF12DF5A-8D28-4678-8050-FB8B32A323BD}"/>
    <cellStyle name="Normal 13 2 7" xfId="839" xr:uid="{850AC8CF-B0B9-4166-8381-3CA0981480EF}"/>
    <cellStyle name="Normal 13 2 7 10" xfId="31243" xr:uid="{FA7E56BC-B78F-4444-A17D-EF9D6076907C}"/>
    <cellStyle name="Normal 13 2 7 10 2" xfId="35935" xr:uid="{8D8D9D89-CEF9-481B-9B57-020D77F56B2E}"/>
    <cellStyle name="Normal 13 2 7 11" xfId="31658" xr:uid="{6EDF2F5D-1ABD-4447-9C17-42463E632613}"/>
    <cellStyle name="Normal 13 2 7 12" xfId="36055" xr:uid="{D5E9584C-C40F-4FE5-8CA8-1AD40EEF143E}"/>
    <cellStyle name="Normal 13 2 7 13" xfId="36218" xr:uid="{DFEE354E-335B-4F99-B53E-784EE315E7E5}"/>
    <cellStyle name="Normal 13 2 7 14" xfId="19345" xr:uid="{D7CFBE57-A832-43A6-9E48-783074DFA629}"/>
    <cellStyle name="Normal 13 2 7 15" xfId="40042" xr:uid="{9099D8B5-3004-4899-B484-3AA726679835}"/>
    <cellStyle name="Normal 13 2 7 2" xfId="5244" xr:uid="{372369CE-F715-422D-B967-EF7873A10588}"/>
    <cellStyle name="Normal 13 2 7 2 10" xfId="40043" xr:uid="{A7EAC4AB-2806-4CE3-8E06-D4336D7953D3}"/>
    <cellStyle name="Normal 13 2 7 2 2" xfId="5245" xr:uid="{4D18F069-79ED-4A11-8CCD-F7CAF47BC846}"/>
    <cellStyle name="Normal 13 2 7 2 2 2" xfId="5246" xr:uid="{809F5B5B-2F9A-4E97-909B-660D4269F1FD}"/>
    <cellStyle name="Normal 13 2 7 2 2 2 2" xfId="27871" xr:uid="{A673D426-DF19-4573-8642-D2CB31D3B960}"/>
    <cellStyle name="Normal 13 2 7 2 2 2 2 2" xfId="30081" xr:uid="{A8C97180-DC21-4C4A-A760-10CB53B06503}"/>
    <cellStyle name="Normal 13 2 7 2 2 2 2 2 2" xfId="35244" xr:uid="{7DD5D2DE-F9D7-4A9C-8893-803767CC72F6}"/>
    <cellStyle name="Normal 13 2 7 2 2 2 2 3" xfId="33084" xr:uid="{B37DAD84-0926-4694-8C38-E754131C0D92}"/>
    <cellStyle name="Normal 13 2 7 2 2 2 3" xfId="28622" xr:uid="{B24B8F06-4754-40BE-8B3C-3209F4A0AF5B}"/>
    <cellStyle name="Normal 13 2 7 2 2 2 3 2" xfId="33833" xr:uid="{C1F9785A-7936-4C3C-9A02-06C0A5D70891}"/>
    <cellStyle name="Normal 13 2 7 2 2 2 4" xfId="31661" xr:uid="{36D79AD5-5610-4AE2-A791-DDFEA97386A6}"/>
    <cellStyle name="Normal 13 2 7 2 2 2 5" xfId="19348" xr:uid="{69C469EC-67DF-491D-BF7F-61AC20183FE9}"/>
    <cellStyle name="Normal 13 2 7 2 2 2 6" xfId="40045" xr:uid="{A7F07F59-67C6-425E-8ADE-AB349EE33A17}"/>
    <cellStyle name="Normal 13 2 7 2 2 3" xfId="27870" xr:uid="{D9102E47-9280-47B8-B5BD-2429BC481095}"/>
    <cellStyle name="Normal 13 2 7 2 2 3 2" xfId="30080" xr:uid="{186F8864-2339-4E14-A111-3F1109337AFD}"/>
    <cellStyle name="Normal 13 2 7 2 2 3 2 2" xfId="35243" xr:uid="{F7657479-3CE4-4CCC-8D5C-85822BEE235C}"/>
    <cellStyle name="Normal 13 2 7 2 2 3 3" xfId="33083" xr:uid="{2EF65A58-0F37-4C35-B383-E3F9A1B9DA53}"/>
    <cellStyle name="Normal 13 2 7 2 2 4" xfId="28621" xr:uid="{660F2CB3-3EE0-49AE-AD1C-17AE7585FEEA}"/>
    <cellStyle name="Normal 13 2 7 2 2 4 2" xfId="33832" xr:uid="{7DA1C005-140A-4720-B40E-01B48A29B5A5}"/>
    <cellStyle name="Normal 13 2 7 2 2 5" xfId="31660" xr:uid="{7BAC8E2C-6106-4AB9-B36E-682F59578C4C}"/>
    <cellStyle name="Normal 13 2 7 2 2 6" xfId="19347" xr:uid="{9D52497B-6916-4D9D-B522-FBA2BCC58D59}"/>
    <cellStyle name="Normal 13 2 7 2 2 7" xfId="40044" xr:uid="{CAA85E42-9171-4BEF-8495-62114A29308F}"/>
    <cellStyle name="Normal 13 2 7 2 3" xfId="5247" xr:uid="{69DBEE7B-5262-490B-9871-0937F837B437}"/>
    <cellStyle name="Normal 13 2 7 2 3 2" xfId="5248" xr:uid="{071EF5E6-73F4-4E33-B1CE-77C469EC8ED9}"/>
    <cellStyle name="Normal 13 2 7 2 3 2 2" xfId="27873" xr:uid="{875E9AC8-E8F8-4660-8D58-F28A13325C84}"/>
    <cellStyle name="Normal 13 2 7 2 3 2 2 2" xfId="30083" xr:uid="{E670F3AA-23E4-49A9-8CE0-3409ED8E558A}"/>
    <cellStyle name="Normal 13 2 7 2 3 2 2 2 2" xfId="35246" xr:uid="{D65B5D07-6D0D-499F-9872-649402D40814}"/>
    <cellStyle name="Normal 13 2 7 2 3 2 2 3" xfId="33086" xr:uid="{5BFCEC4D-D94B-4BB3-9762-FC9530999DB5}"/>
    <cellStyle name="Normal 13 2 7 2 3 2 3" xfId="28624" xr:uid="{CD52A205-8456-4DF0-8ACF-0B5B21771D92}"/>
    <cellStyle name="Normal 13 2 7 2 3 2 3 2" xfId="33835" xr:uid="{BB1DFF36-DB8B-48D6-B77E-04378C350CCF}"/>
    <cellStyle name="Normal 13 2 7 2 3 2 4" xfId="31663" xr:uid="{CC87A846-273E-4950-9E67-9AC7D77476E6}"/>
    <cellStyle name="Normal 13 2 7 2 3 2 5" xfId="19350" xr:uid="{9D46B3A1-5F86-4209-9D73-3DF648C15A0B}"/>
    <cellStyle name="Normal 13 2 7 2 3 2 6" xfId="40047" xr:uid="{F01AAF57-A03F-4B70-A836-5DBADB3FC2F7}"/>
    <cellStyle name="Normal 13 2 7 2 3 3" xfId="27872" xr:uid="{B569F74D-7545-489E-8C81-E917A55786BD}"/>
    <cellStyle name="Normal 13 2 7 2 3 3 2" xfId="30082" xr:uid="{BCEF98D7-08D2-4779-9804-227B44B7125C}"/>
    <cellStyle name="Normal 13 2 7 2 3 3 2 2" xfId="35245" xr:uid="{937C18F0-0C8A-468C-903B-7F02F05978E2}"/>
    <cellStyle name="Normal 13 2 7 2 3 3 3" xfId="33085" xr:uid="{8C8BB77A-F26D-4005-B40B-5B5A3891E9FA}"/>
    <cellStyle name="Normal 13 2 7 2 3 4" xfId="28623" xr:uid="{36720285-AD81-42EF-A962-4213416C94DB}"/>
    <cellStyle name="Normal 13 2 7 2 3 4 2" xfId="33834" xr:uid="{743044CD-CE4A-477C-9ACE-B99A57EB5430}"/>
    <cellStyle name="Normal 13 2 7 2 3 5" xfId="31662" xr:uid="{A4F9A208-486F-4B6B-AED3-F0541FF41801}"/>
    <cellStyle name="Normal 13 2 7 2 3 6" xfId="19349" xr:uid="{9A49E0B8-73F0-4EE7-835D-88367023E5DD}"/>
    <cellStyle name="Normal 13 2 7 2 3 7" xfId="40046" xr:uid="{888E644C-B3E1-4BA6-AA45-C814BE1EA879}"/>
    <cellStyle name="Normal 13 2 7 2 4" xfId="5249" xr:uid="{90ED22C9-751D-42D5-A737-E1D311850DE2}"/>
    <cellStyle name="Normal 13 2 7 2 4 2" xfId="27874" xr:uid="{F3A1D19D-6941-4A59-86A6-B7B817AD2823}"/>
    <cellStyle name="Normal 13 2 7 2 4 2 2" xfId="30084" xr:uid="{C506BE80-9EC2-4494-B54F-ADB102FA6DA7}"/>
    <cellStyle name="Normal 13 2 7 2 4 2 2 2" xfId="35247" xr:uid="{AC2E5E9F-18B1-4DF6-A18E-57F8FC8BA937}"/>
    <cellStyle name="Normal 13 2 7 2 4 2 3" xfId="33087" xr:uid="{E6275D14-D4DD-473C-BA37-4A21E6748859}"/>
    <cellStyle name="Normal 13 2 7 2 4 3" xfId="28625" xr:uid="{F7B0CCD5-FD8A-4F0E-89E8-3F60A9088B74}"/>
    <cellStyle name="Normal 13 2 7 2 4 3 2" xfId="33836" xr:uid="{E86006FB-3B78-46BE-BB84-2D5DFC9E1BA2}"/>
    <cellStyle name="Normal 13 2 7 2 4 4" xfId="31664" xr:uid="{53E0BE04-288B-43E0-A48B-2CC96F066A32}"/>
    <cellStyle name="Normal 13 2 7 2 4 5" xfId="19351" xr:uid="{A6DC6AE9-0675-47C2-82F0-CD415DD7000E}"/>
    <cellStyle name="Normal 13 2 7 2 4 6" xfId="40048" xr:uid="{CEC9AB02-AD0D-4D7A-BD7D-6CEA9600CB8E}"/>
    <cellStyle name="Normal 13 2 7 2 5" xfId="27869" xr:uid="{4DE07BF7-9D05-4171-972A-86CB22F4A969}"/>
    <cellStyle name="Normal 13 2 7 2 5 2" xfId="30079" xr:uid="{0ED01957-4FD6-4726-A5B4-6CD22D12D23B}"/>
    <cellStyle name="Normal 13 2 7 2 5 2 2" xfId="35242" xr:uid="{62D09DB3-14C6-4DDE-8EC1-E3D5DF01CC75}"/>
    <cellStyle name="Normal 13 2 7 2 5 3" xfId="33082" xr:uid="{DF8E4480-A713-4F11-96E0-B4A77E363644}"/>
    <cellStyle name="Normal 13 2 7 2 6" xfId="28620" xr:uid="{D98B2CAC-5E9D-4B11-9862-646EC0ACB8E6}"/>
    <cellStyle name="Normal 13 2 7 2 6 2" xfId="33831" xr:uid="{56B0E901-A5F1-48FE-B243-2A74B4360CB4}"/>
    <cellStyle name="Normal 13 2 7 2 7" xfId="31659" xr:uid="{6105E0A1-029F-4949-AC7D-3CD2D68BE3D3}"/>
    <cellStyle name="Normal 13 2 7 2 8" xfId="36436" xr:uid="{509B1D1C-E134-4849-87EC-425564A40C24}"/>
    <cellStyle name="Normal 13 2 7 2 9" xfId="19346" xr:uid="{B6DD2941-903E-41F1-83E0-164097BE9DEB}"/>
    <cellStyle name="Normal 13 2 7 3" xfId="5250" xr:uid="{F300BCE8-549C-444F-99E1-8EF7B560341A}"/>
    <cellStyle name="Normal 13 2 7 3 2" xfId="5251" xr:uid="{5D9BE7AF-4138-4E87-90BA-56721738140B}"/>
    <cellStyle name="Normal 13 2 7 3 2 2" xfId="5252" xr:uid="{05DFABE5-072E-4A1F-9EBF-3BDE08110AE3}"/>
    <cellStyle name="Normal 13 2 7 3 2 2 2" xfId="27877" xr:uid="{D1D5AED4-85B0-4891-BF13-04B9137F23FC}"/>
    <cellStyle name="Normal 13 2 7 3 2 2 2 2" xfId="30087" xr:uid="{BAD79D9F-5E62-4835-9D95-6149A5B76301}"/>
    <cellStyle name="Normal 13 2 7 3 2 2 2 2 2" xfId="35250" xr:uid="{A5D83423-EA00-4C9C-BA2E-6E8A6B421E4B}"/>
    <cellStyle name="Normal 13 2 7 3 2 2 2 3" xfId="33090" xr:uid="{EC9DB732-07F5-4FC2-AA38-8DAE43765C9E}"/>
    <cellStyle name="Normal 13 2 7 3 2 2 3" xfId="28628" xr:uid="{A3A7ADEA-9452-4968-8657-A756C884400F}"/>
    <cellStyle name="Normal 13 2 7 3 2 2 3 2" xfId="33839" xr:uid="{A35D81B8-383A-4520-BB2F-6C869CB2AD00}"/>
    <cellStyle name="Normal 13 2 7 3 2 2 4" xfId="31667" xr:uid="{5CE861DB-4E27-4405-BF0D-7741B12A4D0F}"/>
    <cellStyle name="Normal 13 2 7 3 2 2 5" xfId="19354" xr:uid="{EFA4EEBD-3200-4CAC-AAC9-307803238B6C}"/>
    <cellStyle name="Normal 13 2 7 3 2 2 6" xfId="40051" xr:uid="{BF1BC79C-6004-40D0-8BD0-19EDE37535CF}"/>
    <cellStyle name="Normal 13 2 7 3 2 3" xfId="27876" xr:uid="{D4400179-7697-4204-A0F0-5DBA40CF884B}"/>
    <cellStyle name="Normal 13 2 7 3 2 3 2" xfId="30086" xr:uid="{0F69DAF0-F3D2-4217-A4AD-2A9BB05C165F}"/>
    <cellStyle name="Normal 13 2 7 3 2 3 2 2" xfId="35249" xr:uid="{31B59D83-0FE9-433E-BAD6-0618F0CEEF30}"/>
    <cellStyle name="Normal 13 2 7 3 2 3 3" xfId="33089" xr:uid="{A464572E-E6F4-4A63-9767-B2592922552B}"/>
    <cellStyle name="Normal 13 2 7 3 2 4" xfId="28627" xr:uid="{19D1CA62-8678-4B4B-A827-A742FEBA8B02}"/>
    <cellStyle name="Normal 13 2 7 3 2 4 2" xfId="33838" xr:uid="{C1BDC13F-64E1-4E22-9D0C-6903F0239FE6}"/>
    <cellStyle name="Normal 13 2 7 3 2 5" xfId="31666" xr:uid="{420AD6C0-6B1B-4FB0-94DE-12C6EF451FFF}"/>
    <cellStyle name="Normal 13 2 7 3 2 6" xfId="19353" xr:uid="{A897BDF9-7C07-4131-9EDA-0D7204FE9F0D}"/>
    <cellStyle name="Normal 13 2 7 3 2 7" xfId="40050" xr:uid="{0627BA34-EE8A-48D2-8698-58B018B07D5C}"/>
    <cellStyle name="Normal 13 2 7 3 3" xfId="5253" xr:uid="{81304609-A16B-4ACC-A714-0BF54F8A029D}"/>
    <cellStyle name="Normal 13 2 7 3 3 2" xfId="27878" xr:uid="{3E6DEB7F-6543-4182-B718-5EC01CE084DA}"/>
    <cellStyle name="Normal 13 2 7 3 3 2 2" xfId="30088" xr:uid="{19581CEC-C798-4682-A979-ADEE68BECFD7}"/>
    <cellStyle name="Normal 13 2 7 3 3 2 2 2" xfId="35251" xr:uid="{C5D850EA-357F-4906-B4AF-7E7B2DBFB8E9}"/>
    <cellStyle name="Normal 13 2 7 3 3 2 3" xfId="33091" xr:uid="{892F2EC4-FD20-4A6F-9747-FEE00FFB9D18}"/>
    <cellStyle name="Normal 13 2 7 3 3 3" xfId="28629" xr:uid="{90FBE36E-6311-4282-A9BC-08F74D432C04}"/>
    <cellStyle name="Normal 13 2 7 3 3 3 2" xfId="33840" xr:uid="{0BC37846-8189-42D9-B52C-69A455FCEB6B}"/>
    <cellStyle name="Normal 13 2 7 3 3 4" xfId="31668" xr:uid="{CBFDDD66-4ECB-475A-A968-959D087370D5}"/>
    <cellStyle name="Normal 13 2 7 3 3 5" xfId="19355" xr:uid="{DDE47BE9-17EF-4087-8BE0-4B38CC03B2FC}"/>
    <cellStyle name="Normal 13 2 7 3 3 6" xfId="40052" xr:uid="{B82B79C3-2D0B-48A6-9FC5-BBA7666B8669}"/>
    <cellStyle name="Normal 13 2 7 3 4" xfId="27875" xr:uid="{5B4A4762-745A-437C-89C6-DD61FA2E5348}"/>
    <cellStyle name="Normal 13 2 7 3 4 2" xfId="30085" xr:uid="{A21852A4-5CA2-4FE9-A763-DC547928F559}"/>
    <cellStyle name="Normal 13 2 7 3 4 2 2" xfId="35248" xr:uid="{46B7F7CF-2C7A-494E-B391-D805E4F61119}"/>
    <cellStyle name="Normal 13 2 7 3 4 3" xfId="33088" xr:uid="{A397A338-A22A-4422-8853-306C59D43B5A}"/>
    <cellStyle name="Normal 13 2 7 3 5" xfId="28626" xr:uid="{2EE3F473-6958-4137-A0C8-91EF8641457D}"/>
    <cellStyle name="Normal 13 2 7 3 5 2" xfId="33837" xr:uid="{1204D568-88C5-4683-A917-F81A8525EC4F}"/>
    <cellStyle name="Normal 13 2 7 3 6" xfId="31665" xr:uid="{050CC071-0BC4-4DB9-9E8C-B47121EC5AD0}"/>
    <cellStyle name="Normal 13 2 7 3 7" xfId="19352" xr:uid="{66E12FCA-E85C-408E-A74F-49FCD4AAD709}"/>
    <cellStyle name="Normal 13 2 7 3 8" xfId="40049" xr:uid="{707C5AB7-5058-4FEC-B53B-8FFDF51D1310}"/>
    <cellStyle name="Normal 13 2 7 4" xfId="5254" xr:uid="{5E03B206-93CE-4211-940D-67A588152603}"/>
    <cellStyle name="Normal 13 2 7 5" xfId="5255" xr:uid="{41CCE3C7-B002-4B2A-A0C9-63E934F3DCC6}"/>
    <cellStyle name="Normal 13 2 7 5 2" xfId="27879" xr:uid="{25994134-13AC-4AB7-A6F2-82F9C0547AF4}"/>
    <cellStyle name="Normal 13 2 7 5 2 2" xfId="30089" xr:uid="{51A45B97-2D6B-4B6C-9A46-2C67B1BE54FE}"/>
    <cellStyle name="Normal 13 2 7 5 2 2 2" xfId="35252" xr:uid="{EC2AD7D5-1ED7-4C73-B941-0DBB37E7A7F6}"/>
    <cellStyle name="Normal 13 2 7 5 2 3" xfId="33092" xr:uid="{EFA9E549-1EEB-46A0-85E8-C148F91E860B}"/>
    <cellStyle name="Normal 13 2 7 5 3" xfId="28630" xr:uid="{336653C5-974B-489C-9A64-20332484FAAF}"/>
    <cellStyle name="Normal 13 2 7 5 3 2" xfId="33841" xr:uid="{31293C0D-47B0-438F-A0B6-47F7689B4780}"/>
    <cellStyle name="Normal 13 2 7 5 4" xfId="31669" xr:uid="{2BE33169-3868-421E-83D0-C59C7F5F65B9}"/>
    <cellStyle name="Normal 13 2 7 5 5" xfId="19356" xr:uid="{E447D4A1-C4CD-412C-954A-3CFFBF829BBC}"/>
    <cellStyle name="Normal 13 2 7 5 6" xfId="40053" xr:uid="{F94DF917-6BFD-4671-AECF-22643F54375F}"/>
    <cellStyle name="Normal 13 2 7 6" xfId="27868" xr:uid="{CD84DAB5-1721-4381-BCCD-41F2481B882D}"/>
    <cellStyle name="Normal 13 2 7 6 2" xfId="30078" xr:uid="{0306C295-CCCF-4621-9CA1-3C44C7179D92}"/>
    <cellStyle name="Normal 13 2 7 6 2 2" xfId="35241" xr:uid="{7FDF3188-061E-4A30-99F9-D2167A4EE5AA}"/>
    <cellStyle name="Normal 13 2 7 6 3" xfId="33081" xr:uid="{7E7C40E8-1570-4959-A24F-BDB442554ABB}"/>
    <cellStyle name="Normal 13 2 7 7" xfId="28619" xr:uid="{04A4E976-79B7-43B9-81FE-D1ABD3BEC304}"/>
    <cellStyle name="Normal 13 2 7 7 2" xfId="33830" xr:uid="{CD015F08-D928-4308-9DCC-591280C5152F}"/>
    <cellStyle name="Normal 13 2 7 8" xfId="30581" xr:uid="{79566B5A-9651-4A0F-849F-9103FC69544E}"/>
    <cellStyle name="Normal 13 2 7 8 2" xfId="35684" xr:uid="{10AFC43E-0A01-4C8C-AA26-CCED14A7D746}"/>
    <cellStyle name="Normal 13 2 7 9" xfId="31108" xr:uid="{2A3A4063-C54F-496E-8723-D076B00225F8}"/>
    <cellStyle name="Normal 13 2 7 9 2" xfId="35805" xr:uid="{0DC13CF3-2628-4854-8E47-7027CAF7C3AF}"/>
    <cellStyle name="Normal 13 2 8" xfId="840" xr:uid="{6C87A482-B08B-44C0-A3E2-E5D20FDDBDFE}"/>
    <cellStyle name="Normal 13 2 8 10" xfId="31244" xr:uid="{8AF95E96-5284-4543-B76D-6686A9A51D24}"/>
    <cellStyle name="Normal 13 2 8 10 2" xfId="35936" xr:uid="{B666B27E-3FEB-4EF9-8B3F-7E9AA78FD01F}"/>
    <cellStyle name="Normal 13 2 8 11" xfId="31670" xr:uid="{D4A0F684-8826-449A-A56C-9B7750CECDB6}"/>
    <cellStyle name="Normal 13 2 8 12" xfId="36056" xr:uid="{C0BFB46D-77C7-4D84-85F6-74ACC78C28ED}"/>
    <cellStyle name="Normal 13 2 8 13" xfId="36219" xr:uid="{497684FB-AD91-4C52-94E1-922C186975FD}"/>
    <cellStyle name="Normal 13 2 8 14" xfId="19357" xr:uid="{792E7315-5628-43CB-A2D9-95F6E6581501}"/>
    <cellStyle name="Normal 13 2 8 15" xfId="40054" xr:uid="{A5E0848A-17C4-46B9-B3A7-9337552862CF}"/>
    <cellStyle name="Normal 13 2 8 2" xfId="5256" xr:uid="{56EB1C7E-5B67-44F1-990F-84B5E9DD2CFF}"/>
    <cellStyle name="Normal 13 2 8 2 10" xfId="40055" xr:uid="{CDFEC30A-7BA5-42FF-A535-D49AB2CB1EA0}"/>
    <cellStyle name="Normal 13 2 8 2 2" xfId="5257" xr:uid="{121CFC8B-9AA3-4E3F-A076-85D41E73B13E}"/>
    <cellStyle name="Normal 13 2 8 2 2 2" xfId="5258" xr:uid="{0F593B60-AFA1-44A9-9882-A9C1E609F303}"/>
    <cellStyle name="Normal 13 2 8 2 2 2 2" xfId="27883" xr:uid="{C9F30962-3BC5-46CF-B602-3B68AD971E4C}"/>
    <cellStyle name="Normal 13 2 8 2 2 2 2 2" xfId="30093" xr:uid="{F91C81F1-55C4-46FC-8778-531AC2CCF00E}"/>
    <cellStyle name="Normal 13 2 8 2 2 2 2 2 2" xfId="35256" xr:uid="{0BF86DC6-D76B-465B-9FBE-75D11903C5B1}"/>
    <cellStyle name="Normal 13 2 8 2 2 2 2 3" xfId="33096" xr:uid="{75C54C1C-795D-4F0B-B151-99C28FA40A6E}"/>
    <cellStyle name="Normal 13 2 8 2 2 2 3" xfId="28634" xr:uid="{76F655C7-3354-45C3-948B-0BC886C83DA4}"/>
    <cellStyle name="Normal 13 2 8 2 2 2 3 2" xfId="33845" xr:uid="{9FCBEC25-5086-4A75-8FD3-8B6F59790AD5}"/>
    <cellStyle name="Normal 13 2 8 2 2 2 4" xfId="31673" xr:uid="{AEFCF8DA-3717-4062-8DEE-4C751862D1DC}"/>
    <cellStyle name="Normal 13 2 8 2 2 2 5" xfId="19360" xr:uid="{04B28B6F-5B28-4929-BF7B-A5D0557225D7}"/>
    <cellStyle name="Normal 13 2 8 2 2 2 6" xfId="40057" xr:uid="{8C829DAC-EC48-4E1F-BAD7-B96BFF30730A}"/>
    <cellStyle name="Normal 13 2 8 2 2 3" xfId="27882" xr:uid="{57919728-0765-4AC0-9FDE-98F6F080AB91}"/>
    <cellStyle name="Normal 13 2 8 2 2 3 2" xfId="30092" xr:uid="{73BFDCF0-F829-40DF-9E5D-8A5DDBC5F50B}"/>
    <cellStyle name="Normal 13 2 8 2 2 3 2 2" xfId="35255" xr:uid="{9975F1D2-895B-4EAD-92F7-69F3C74CDB3F}"/>
    <cellStyle name="Normal 13 2 8 2 2 3 3" xfId="33095" xr:uid="{B0678873-5DF0-4DAA-AC72-3B760FA970E0}"/>
    <cellStyle name="Normal 13 2 8 2 2 4" xfId="28633" xr:uid="{AADC9331-EE76-43AF-9075-CEC253CA9D4F}"/>
    <cellStyle name="Normal 13 2 8 2 2 4 2" xfId="33844" xr:uid="{FBEC1C02-0DE4-4775-B91B-7F50D8BF192D}"/>
    <cellStyle name="Normal 13 2 8 2 2 5" xfId="31672" xr:uid="{F006CA86-9144-4383-9AD7-9D2BE0D183A5}"/>
    <cellStyle name="Normal 13 2 8 2 2 6" xfId="19359" xr:uid="{D2D9CA87-8FFC-4DD8-9DFD-C0F8D5FEC122}"/>
    <cellStyle name="Normal 13 2 8 2 2 7" xfId="40056" xr:uid="{A0B9B579-372A-4DC8-AB36-56E5E9E1D48E}"/>
    <cellStyle name="Normal 13 2 8 2 3" xfId="5259" xr:uid="{C70DAE7D-EDD9-42F7-B16F-1A4CE5481126}"/>
    <cellStyle name="Normal 13 2 8 2 3 2" xfId="5260" xr:uid="{A39C6F4C-2582-45EC-A30E-6719266DC4D3}"/>
    <cellStyle name="Normal 13 2 8 2 3 2 2" xfId="27885" xr:uid="{F7239FDC-FF96-4803-8434-F8649323C368}"/>
    <cellStyle name="Normal 13 2 8 2 3 2 2 2" xfId="30095" xr:uid="{2B2217A5-BB5F-4F11-AACF-A9955E5D7BDE}"/>
    <cellStyle name="Normal 13 2 8 2 3 2 2 2 2" xfId="35258" xr:uid="{8893CF99-238F-40E8-951D-11A51B9EBA4C}"/>
    <cellStyle name="Normal 13 2 8 2 3 2 2 3" xfId="33098" xr:uid="{5E9A2176-74C8-44CD-88AE-D01F3AEFF07F}"/>
    <cellStyle name="Normal 13 2 8 2 3 2 3" xfId="28636" xr:uid="{1FF908D9-E7B7-417D-906F-426E66DFFBE1}"/>
    <cellStyle name="Normal 13 2 8 2 3 2 3 2" xfId="33847" xr:uid="{2D778C3C-ABD5-4DD9-93AD-4E64AB434B11}"/>
    <cellStyle name="Normal 13 2 8 2 3 2 4" xfId="31675" xr:uid="{6F6EBE27-8265-4310-A8B7-852374991E5B}"/>
    <cellStyle name="Normal 13 2 8 2 3 2 5" xfId="19362" xr:uid="{7110DDF8-0ED6-4384-9D42-E8E2520F0C99}"/>
    <cellStyle name="Normal 13 2 8 2 3 2 6" xfId="40059" xr:uid="{80334F5F-44AA-469A-9570-F91106F607C3}"/>
    <cellStyle name="Normal 13 2 8 2 3 3" xfId="27884" xr:uid="{67F88512-329C-43A2-B1F0-2C5178CF3AC9}"/>
    <cellStyle name="Normal 13 2 8 2 3 3 2" xfId="30094" xr:uid="{712DEB04-2DDF-4A28-BCD9-8D883DFD2239}"/>
    <cellStyle name="Normal 13 2 8 2 3 3 2 2" xfId="35257" xr:uid="{960F26FF-9064-4D73-BE76-73825B99589B}"/>
    <cellStyle name="Normal 13 2 8 2 3 3 3" xfId="33097" xr:uid="{879165AA-623F-4EA0-8F8B-7827CCA553A7}"/>
    <cellStyle name="Normal 13 2 8 2 3 4" xfId="28635" xr:uid="{CE6049F2-CA59-4388-B312-41D251F90372}"/>
    <cellStyle name="Normal 13 2 8 2 3 4 2" xfId="33846" xr:uid="{5096E256-D133-4FFC-B6E9-897C6F3FCB8A}"/>
    <cellStyle name="Normal 13 2 8 2 3 5" xfId="31674" xr:uid="{C7113A9F-36D6-46EE-AA75-EDE6B91EDECF}"/>
    <cellStyle name="Normal 13 2 8 2 3 6" xfId="19361" xr:uid="{84C88E10-60AA-45D2-9156-378DEC5F3D85}"/>
    <cellStyle name="Normal 13 2 8 2 3 7" xfId="40058" xr:uid="{BDA2F92E-A416-46A8-90F6-3EB4407DE05B}"/>
    <cellStyle name="Normal 13 2 8 2 4" xfId="5261" xr:uid="{53D3D7F2-94D9-41A0-97CE-51C66618D9AD}"/>
    <cellStyle name="Normal 13 2 8 2 4 2" xfId="27886" xr:uid="{4506F43A-1753-437F-A1AC-D34C6A11B871}"/>
    <cellStyle name="Normal 13 2 8 2 4 2 2" xfId="30096" xr:uid="{62EBE943-F12F-45B4-9453-9F120CE8B35D}"/>
    <cellStyle name="Normal 13 2 8 2 4 2 2 2" xfId="35259" xr:uid="{87C2D734-3B7C-4B45-B8EB-41A19A5D1C93}"/>
    <cellStyle name="Normal 13 2 8 2 4 2 3" xfId="33099" xr:uid="{B9D5E095-CF9C-4E1D-A15C-9898A96EAB9B}"/>
    <cellStyle name="Normal 13 2 8 2 4 3" xfId="28637" xr:uid="{939A67F2-BC3F-464C-AB42-72257B5631B3}"/>
    <cellStyle name="Normal 13 2 8 2 4 3 2" xfId="33848" xr:uid="{A4D39298-41F7-48E8-BD66-453CDB59C0AF}"/>
    <cellStyle name="Normal 13 2 8 2 4 4" xfId="31676" xr:uid="{8148B01D-6681-4906-9B94-E558DADDA850}"/>
    <cellStyle name="Normal 13 2 8 2 4 5" xfId="19363" xr:uid="{16ED4A89-E594-4A88-B5C4-D9122BF4E4E6}"/>
    <cellStyle name="Normal 13 2 8 2 4 6" xfId="40060" xr:uid="{9B55FB64-CE80-4C8B-B4B4-7E1CDA11636E}"/>
    <cellStyle name="Normal 13 2 8 2 5" xfId="27881" xr:uid="{246845BC-FAB9-431A-B030-3A356011179C}"/>
    <cellStyle name="Normal 13 2 8 2 5 2" xfId="30091" xr:uid="{C6A0A854-89EA-4B52-B60B-6EF4AA7A58F2}"/>
    <cellStyle name="Normal 13 2 8 2 5 2 2" xfId="35254" xr:uid="{913D8527-10A3-47E2-9EBD-4AEE28EC5B67}"/>
    <cellStyle name="Normal 13 2 8 2 5 3" xfId="33094" xr:uid="{134E0AF6-F3DD-471A-813C-48C15301933E}"/>
    <cellStyle name="Normal 13 2 8 2 6" xfId="28632" xr:uid="{C49D82AD-C92F-4B1B-8114-ED6554CCB98C}"/>
    <cellStyle name="Normal 13 2 8 2 6 2" xfId="33843" xr:uid="{9656C6A3-1D76-4B26-AC44-7AA198551FFF}"/>
    <cellStyle name="Normal 13 2 8 2 7" xfId="31671" xr:uid="{CCB2269F-8676-4C9B-BAD3-C8AA7F348D88}"/>
    <cellStyle name="Normal 13 2 8 2 8" xfId="36437" xr:uid="{8D478154-0C88-4835-A9F2-544505D5088E}"/>
    <cellStyle name="Normal 13 2 8 2 9" xfId="19358" xr:uid="{E4FF7E1E-1A0D-4B54-81D9-984085C7AE70}"/>
    <cellStyle name="Normal 13 2 8 3" xfId="5262" xr:uid="{7A2615E4-C2F8-4EA8-8A2E-B27D71486479}"/>
    <cellStyle name="Normal 13 2 8 3 2" xfId="5263" xr:uid="{F36C69AF-B265-4692-87B5-D69835412901}"/>
    <cellStyle name="Normal 13 2 8 3 2 2" xfId="5264" xr:uid="{76049125-D765-4067-A294-39EF7149FFC6}"/>
    <cellStyle name="Normal 13 2 8 3 2 2 2" xfId="27889" xr:uid="{7060A346-BCFA-4287-9053-0B1641BFFD9E}"/>
    <cellStyle name="Normal 13 2 8 3 2 2 2 2" xfId="30099" xr:uid="{51CCBC90-D508-4D4E-904B-87C4691EEC30}"/>
    <cellStyle name="Normal 13 2 8 3 2 2 2 2 2" xfId="35262" xr:uid="{7E2CC3FC-4A58-4C84-848B-3F584D8285DB}"/>
    <cellStyle name="Normal 13 2 8 3 2 2 2 3" xfId="33102" xr:uid="{403F4077-B2D0-43C9-9454-8B1AED498A25}"/>
    <cellStyle name="Normal 13 2 8 3 2 2 3" xfId="28640" xr:uid="{14D50F18-00AF-4270-899E-97D2353C3488}"/>
    <cellStyle name="Normal 13 2 8 3 2 2 3 2" xfId="33851" xr:uid="{A311F1DC-5981-4F54-9BAC-EBC85D2AC63E}"/>
    <cellStyle name="Normal 13 2 8 3 2 2 4" xfId="31679" xr:uid="{8ACF3795-E352-4B25-A67E-07771A4FBC8D}"/>
    <cellStyle name="Normal 13 2 8 3 2 2 5" xfId="19366" xr:uid="{14F50C8F-EC20-4325-8C86-AC4C09F279F9}"/>
    <cellStyle name="Normal 13 2 8 3 2 2 6" xfId="40063" xr:uid="{09CCD60C-909E-497F-B8DA-F04868C29981}"/>
    <cellStyle name="Normal 13 2 8 3 2 3" xfId="27888" xr:uid="{EECA32FF-F17F-4BE5-AA81-EB4490183670}"/>
    <cellStyle name="Normal 13 2 8 3 2 3 2" xfId="30098" xr:uid="{65728E80-81F2-4898-9155-95F7F71B18C9}"/>
    <cellStyle name="Normal 13 2 8 3 2 3 2 2" xfId="35261" xr:uid="{890F2CAD-D12E-4C8D-A960-24F58E84D718}"/>
    <cellStyle name="Normal 13 2 8 3 2 3 3" xfId="33101" xr:uid="{DD73E160-0D95-4EA2-AE6B-A9E105AE0732}"/>
    <cellStyle name="Normal 13 2 8 3 2 4" xfId="28639" xr:uid="{2DF6F628-5C1B-40AB-9552-2E85496486C3}"/>
    <cellStyle name="Normal 13 2 8 3 2 4 2" xfId="33850" xr:uid="{42456C0D-C6C5-4022-BEF0-9BEAFE61FC3E}"/>
    <cellStyle name="Normal 13 2 8 3 2 5" xfId="31678" xr:uid="{E6FFA2DC-631B-4F9D-AAA9-1180B009894F}"/>
    <cellStyle name="Normal 13 2 8 3 2 6" xfId="19365" xr:uid="{66092200-2B2E-4644-9385-3EB1029B380D}"/>
    <cellStyle name="Normal 13 2 8 3 2 7" xfId="40062" xr:uid="{4BD005A9-1E03-4A77-B600-C2138DE3EBE3}"/>
    <cellStyle name="Normal 13 2 8 3 3" xfId="5265" xr:uid="{C4DCF5D9-82F6-41C4-9445-28125966D229}"/>
    <cellStyle name="Normal 13 2 8 3 3 2" xfId="27890" xr:uid="{DB9B55ED-96AF-45C2-85C5-41C6223696D3}"/>
    <cellStyle name="Normal 13 2 8 3 3 2 2" xfId="30100" xr:uid="{97D0DA87-FA3B-4A4E-9277-440554C3B3B9}"/>
    <cellStyle name="Normal 13 2 8 3 3 2 2 2" xfId="35263" xr:uid="{74611943-F537-4969-93D1-88663510199F}"/>
    <cellStyle name="Normal 13 2 8 3 3 2 3" xfId="33103" xr:uid="{ACE0A01D-55A6-499E-932B-DC662415A765}"/>
    <cellStyle name="Normal 13 2 8 3 3 3" xfId="28641" xr:uid="{03865AEA-D18C-4CDF-B8BE-8971982AC59E}"/>
    <cellStyle name="Normal 13 2 8 3 3 3 2" xfId="33852" xr:uid="{ACAB475D-E7AB-4B87-991A-96267A6D6C89}"/>
    <cellStyle name="Normal 13 2 8 3 3 4" xfId="31680" xr:uid="{82DBDF61-AB25-41F1-85FB-50C2E90F3D7A}"/>
    <cellStyle name="Normal 13 2 8 3 3 5" xfId="19367" xr:uid="{149F6B00-832B-4A1E-978F-758D9988B290}"/>
    <cellStyle name="Normal 13 2 8 3 3 6" xfId="40064" xr:uid="{30282285-8600-489D-B7EC-33E61DDBE396}"/>
    <cellStyle name="Normal 13 2 8 3 4" xfId="27887" xr:uid="{CD43D907-AC84-4FA6-9145-77F2B9533407}"/>
    <cellStyle name="Normal 13 2 8 3 4 2" xfId="30097" xr:uid="{8E8FDB25-2C79-4CE3-A9D1-E8572C66B2A1}"/>
    <cellStyle name="Normal 13 2 8 3 4 2 2" xfId="35260" xr:uid="{040C8650-D93A-4D64-89EA-1CB5794A2F22}"/>
    <cellStyle name="Normal 13 2 8 3 4 3" xfId="33100" xr:uid="{2C2EA125-A6AE-415D-8195-A988C41B33E3}"/>
    <cellStyle name="Normal 13 2 8 3 5" xfId="28638" xr:uid="{2F7A5ABE-E76B-474C-A4FF-F29ACE798352}"/>
    <cellStyle name="Normal 13 2 8 3 5 2" xfId="33849" xr:uid="{8F51462A-03D6-48DF-854C-A12FF2666376}"/>
    <cellStyle name="Normal 13 2 8 3 6" xfId="31677" xr:uid="{00A93B20-CE3A-4225-AF23-F3112D727B73}"/>
    <cellStyle name="Normal 13 2 8 3 7" xfId="19364" xr:uid="{993A13D2-646F-4D17-B428-976840B94374}"/>
    <cellStyle name="Normal 13 2 8 3 8" xfId="40061" xr:uid="{06748691-77B7-448D-B5AD-062F4DC95F5A}"/>
    <cellStyle name="Normal 13 2 8 4" xfId="5266" xr:uid="{E360BD85-69EC-4CD0-949C-BD6B925A65BC}"/>
    <cellStyle name="Normal 13 2 8 5" xfId="5267" xr:uid="{6CE52591-6CDC-4977-BC11-185E529008A3}"/>
    <cellStyle name="Normal 13 2 8 5 2" xfId="27891" xr:uid="{216CA479-DCFE-47B3-9F03-5F75F62D7342}"/>
    <cellStyle name="Normal 13 2 8 5 2 2" xfId="30101" xr:uid="{97D51082-6C30-49B4-8917-6B83FFF70BF7}"/>
    <cellStyle name="Normal 13 2 8 5 2 2 2" xfId="35264" xr:uid="{07488481-6640-4DCA-9328-C46F51356F25}"/>
    <cellStyle name="Normal 13 2 8 5 2 3" xfId="33104" xr:uid="{DA94FA68-D2EF-47CF-AE98-0CAFDE716DC1}"/>
    <cellStyle name="Normal 13 2 8 5 3" xfId="28642" xr:uid="{50001D09-A31A-4196-AD93-378E4CC16F0B}"/>
    <cellStyle name="Normal 13 2 8 5 3 2" xfId="33853" xr:uid="{802D93B8-66F2-4C8D-B60B-0D56CBEBA9E7}"/>
    <cellStyle name="Normal 13 2 8 5 4" xfId="31681" xr:uid="{C65A3B95-A109-4A91-AD76-4E0145DB4FC1}"/>
    <cellStyle name="Normal 13 2 8 5 5" xfId="19368" xr:uid="{99A2AECD-1B65-436E-AEFC-70B7A8158FC7}"/>
    <cellStyle name="Normal 13 2 8 5 6" xfId="40065" xr:uid="{55D6D25A-AC1C-44B9-BB4B-A65DD8DEFB7B}"/>
    <cellStyle name="Normal 13 2 8 6" xfId="27880" xr:uid="{2ECF54A6-92D1-42AB-B969-CC7ABED6102E}"/>
    <cellStyle name="Normal 13 2 8 6 2" xfId="30090" xr:uid="{AA0BFAC3-84B9-4AA9-AB73-CA9089756231}"/>
    <cellStyle name="Normal 13 2 8 6 2 2" xfId="35253" xr:uid="{3FB63A98-A558-4670-B9DC-158C16EF87F3}"/>
    <cellStyle name="Normal 13 2 8 6 3" xfId="33093" xr:uid="{52D7CFC3-E439-4EC2-BEFF-457418AEC37B}"/>
    <cellStyle name="Normal 13 2 8 7" xfId="28631" xr:uid="{B0C7F9F8-E935-4EC2-AF27-F4C4C6DF3DA4}"/>
    <cellStyle name="Normal 13 2 8 7 2" xfId="33842" xr:uid="{F11E3482-0F17-44E2-80E5-E7CA28B2E7AA}"/>
    <cellStyle name="Normal 13 2 8 8" xfId="30582" xr:uid="{5E7F7ED9-9F82-4F01-B4E9-E2913448A228}"/>
    <cellStyle name="Normal 13 2 8 8 2" xfId="35685" xr:uid="{4D550A57-84E2-46DD-9CAF-5F4270418B70}"/>
    <cellStyle name="Normal 13 2 8 9" xfId="31109" xr:uid="{1437997C-5C6A-4C4F-86B1-4E2B9256BA70}"/>
    <cellStyle name="Normal 13 2 8 9 2" xfId="35806" xr:uid="{26587D45-3A40-439F-B5AD-263B36736244}"/>
    <cellStyle name="Normal 13 2 9" xfId="5268" xr:uid="{1D53C540-74EE-4A1F-BE7A-AC3F40F1ADBE}"/>
    <cellStyle name="Normal 13 20" xfId="841" xr:uid="{EEA212B2-06BF-4217-909E-233BE4672C61}"/>
    <cellStyle name="Normal 13 21" xfId="842" xr:uid="{0C2DA013-5123-4D5E-87EC-1E0DAFD4AB1D}"/>
    <cellStyle name="Normal 13 22" xfId="843" xr:uid="{042D342E-14E5-4CE9-9431-8177CAECACD3}"/>
    <cellStyle name="Normal 13 23" xfId="844" xr:uid="{6040F69C-3FA4-4B06-9EA1-59CE501F7568}"/>
    <cellStyle name="Normal 13 23 2" xfId="40066" xr:uid="{6310B104-5368-4FE8-9ADF-2F1E390E0135}"/>
    <cellStyle name="Normal 13 24" xfId="845" xr:uid="{F01EA090-5EB9-4114-85AB-B227F6609965}"/>
    <cellStyle name="Normal 13 24 2" xfId="40067" xr:uid="{2E349696-4AA7-4331-9474-9CAB57C909C4}"/>
    <cellStyle name="Normal 13 25" xfId="846" xr:uid="{70CB4AE0-70B3-4168-B2F9-6423C689665D}"/>
    <cellStyle name="Normal 13 25 2" xfId="40068" xr:uid="{2870161A-DB43-4077-A8AA-BE7155244DD2}"/>
    <cellStyle name="Normal 13 26" xfId="847" xr:uid="{94F90750-050B-4CB7-AFCF-B8979A39EC96}"/>
    <cellStyle name="Normal 13 26 2" xfId="40069" xr:uid="{C837B45F-B64A-4B45-95F1-0A9BD3F145C1}"/>
    <cellStyle name="Normal 13 27" xfId="848" xr:uid="{00A317E6-7BF5-45E5-A40D-D7EA3A15BB85}"/>
    <cellStyle name="Normal 13 27 2" xfId="40070" xr:uid="{4326143B-0B3F-45A7-81AD-0E117632B443}"/>
    <cellStyle name="Normal 13 28" xfId="849" xr:uid="{2DB81F42-69D8-4798-BA65-588F821D018B}"/>
    <cellStyle name="Normal 13 28 2" xfId="40071" xr:uid="{65E75538-DA86-44D2-8E3E-1D947772076F}"/>
    <cellStyle name="Normal 13 29" xfId="850" xr:uid="{701B0B80-EB3A-432B-8810-FCE1370F4B34}"/>
    <cellStyle name="Normal 13 29 2" xfId="40072" xr:uid="{DD860DA3-82E9-481A-9675-ADCE2A3A4896}"/>
    <cellStyle name="Normal 13 3" xfId="851" xr:uid="{21A08AD1-9995-440B-B94F-B58B831C8141}"/>
    <cellStyle name="Normal 13 3 10" xfId="40073" xr:uid="{DBFA6062-F528-40BD-9F99-645EF28E5B23}"/>
    <cellStyle name="Normal 13 3 11" xfId="5269" xr:uid="{4FE11CB4-875E-4080-B615-87E003A1F881}"/>
    <cellStyle name="Normal 13 3 2" xfId="5270" xr:uid="{8A334484-4AE6-48FA-BAEB-81A2C29DDF9D}"/>
    <cellStyle name="Normal 13 3 2 10" xfId="19369" xr:uid="{BE3CF6CC-9435-4124-A904-06DFF30B5EF0}"/>
    <cellStyle name="Normal 13 3 2 11" xfId="40074" xr:uid="{DDBC8494-B1F4-47F6-92DC-CE139E7999AD}"/>
    <cellStyle name="Normal 13 3 2 2" xfId="5271" xr:uid="{B3902FF7-09C9-4AAC-8BED-3393F6DEF91E}"/>
    <cellStyle name="Normal 13 3 2 2 2" xfId="5272" xr:uid="{C719460A-9FD5-4508-80DD-9B6EEB8A4B40}"/>
    <cellStyle name="Normal 13 3 2 2 2 2" xfId="5273" xr:uid="{C95E156D-1B22-4AB1-8638-F2FAA90804CE}"/>
    <cellStyle name="Normal 13 3 2 2 2 2 2" xfId="27895" xr:uid="{1B4CBB9C-901D-4526-A9E2-37493C3628C2}"/>
    <cellStyle name="Normal 13 3 2 2 2 2 2 2" xfId="30105" xr:uid="{280C274D-1EBB-4EF6-BAB8-405E9A526B6E}"/>
    <cellStyle name="Normal 13 3 2 2 2 2 2 2 2" xfId="35268" xr:uid="{C525A8BD-2F23-41FA-8D1E-583D750BD2D5}"/>
    <cellStyle name="Normal 13 3 2 2 2 2 2 3" xfId="33108" xr:uid="{9B18DCF0-1684-44F3-ACF8-886279910E94}"/>
    <cellStyle name="Normal 13 3 2 2 2 2 3" xfId="28646" xr:uid="{C2880ECC-09DE-4E08-A8BD-F7D3ADC4669B}"/>
    <cellStyle name="Normal 13 3 2 2 2 2 3 2" xfId="33857" xr:uid="{CC055916-BAA6-4473-B140-4B4831E27EA3}"/>
    <cellStyle name="Normal 13 3 2 2 2 2 4" xfId="31685" xr:uid="{F50D8B50-9067-4FD0-AA4F-902616A13AC4}"/>
    <cellStyle name="Normal 13 3 2 2 2 2 5" xfId="19372" xr:uid="{DC0BF6D6-ECA1-4FFD-BBFE-EB635A7D12CB}"/>
    <cellStyle name="Normal 13 3 2 2 2 2 6" xfId="40077" xr:uid="{FBD33557-221B-4DF6-91B1-0DD6DBADED15}"/>
    <cellStyle name="Normal 13 3 2 2 2 3" xfId="27894" xr:uid="{7EF8630A-DEC6-4E91-9A7F-E24EE66F9FBC}"/>
    <cellStyle name="Normal 13 3 2 2 2 3 2" xfId="30104" xr:uid="{400E9736-8FFA-4F60-9916-AB8A8F1467FA}"/>
    <cellStyle name="Normal 13 3 2 2 2 3 2 2" xfId="35267" xr:uid="{60369055-0ED8-4220-A582-31161A5D0023}"/>
    <cellStyle name="Normal 13 3 2 2 2 3 3" xfId="33107" xr:uid="{5D6E1B9A-F802-46FC-8F73-07F5A8DC3424}"/>
    <cellStyle name="Normal 13 3 2 2 2 4" xfId="28645" xr:uid="{AC8D7594-FEEC-4BA7-B3C3-0B142E42AA29}"/>
    <cellStyle name="Normal 13 3 2 2 2 4 2" xfId="33856" xr:uid="{515F40CB-4BD2-4948-A523-F0E1BBCC995E}"/>
    <cellStyle name="Normal 13 3 2 2 2 5" xfId="31684" xr:uid="{93C52809-303D-416C-AC39-8DCAEDDA6D30}"/>
    <cellStyle name="Normal 13 3 2 2 2 6" xfId="19371" xr:uid="{C0D74DB4-606B-4F0B-90DB-87A7ECE33819}"/>
    <cellStyle name="Normal 13 3 2 2 2 7" xfId="40076" xr:uid="{BB4DC93D-F16E-49FB-99EE-37A3E08690CF}"/>
    <cellStyle name="Normal 13 3 2 2 3" xfId="5274" xr:uid="{E645E246-4A30-4441-BB23-16225C635D23}"/>
    <cellStyle name="Normal 13 3 2 2 3 2" xfId="5275" xr:uid="{E9827396-1D8B-479E-BFB8-6145DABAC942}"/>
    <cellStyle name="Normal 13 3 2 2 3 2 2" xfId="27897" xr:uid="{04724780-BC7C-4B32-8F41-324FD187502A}"/>
    <cellStyle name="Normal 13 3 2 2 3 2 2 2" xfId="30107" xr:uid="{164EC5C6-2C6A-4DEE-8802-9EA25C1B9F70}"/>
    <cellStyle name="Normal 13 3 2 2 3 2 2 2 2" xfId="35270" xr:uid="{30D2371A-3EC9-4EEF-9C3B-3469294702CE}"/>
    <cellStyle name="Normal 13 3 2 2 3 2 2 3" xfId="33110" xr:uid="{FDD56D45-B15E-49A4-8295-87D4786C4B9D}"/>
    <cellStyle name="Normal 13 3 2 2 3 2 3" xfId="28648" xr:uid="{1479B9E7-394A-451E-A185-CF2EBFB6C7C0}"/>
    <cellStyle name="Normal 13 3 2 2 3 2 3 2" xfId="33859" xr:uid="{9C716013-7FD4-4F69-B941-7B38B64644EC}"/>
    <cellStyle name="Normal 13 3 2 2 3 2 4" xfId="31687" xr:uid="{6ADB00E1-9669-4E25-9878-AFCA23F0B281}"/>
    <cellStyle name="Normal 13 3 2 2 3 2 5" xfId="19374" xr:uid="{59E907E0-5AC8-42DB-A7B4-CD4385D79EAA}"/>
    <cellStyle name="Normal 13 3 2 2 3 2 6" xfId="40079" xr:uid="{CCE17F91-FAA2-45E7-A78D-3E86DBADE4B0}"/>
    <cellStyle name="Normal 13 3 2 2 3 3" xfId="27896" xr:uid="{BB5E6CF6-DADD-4CD3-8DE3-F533FA8A654D}"/>
    <cellStyle name="Normal 13 3 2 2 3 3 2" xfId="30106" xr:uid="{69AB7AD6-AE35-4147-B194-137C1BD0AFC9}"/>
    <cellStyle name="Normal 13 3 2 2 3 3 2 2" xfId="35269" xr:uid="{542CE596-6902-461A-A1D2-3D2A4E99AEC6}"/>
    <cellStyle name="Normal 13 3 2 2 3 3 3" xfId="33109" xr:uid="{7FA76BF7-39F9-45E4-A532-DB81D02F941D}"/>
    <cellStyle name="Normal 13 3 2 2 3 4" xfId="28647" xr:uid="{AB07BC7E-12F6-4EC3-816A-64D8E67B08C9}"/>
    <cellStyle name="Normal 13 3 2 2 3 4 2" xfId="33858" xr:uid="{B0F6661A-80C7-4BA1-95A1-8B86358EEF44}"/>
    <cellStyle name="Normal 13 3 2 2 3 5" xfId="31686" xr:uid="{90B27C76-6F55-4657-ACC2-FECFF7E79149}"/>
    <cellStyle name="Normal 13 3 2 2 3 6" xfId="19373" xr:uid="{9BD61778-EB85-4D8F-B281-407A29EB7392}"/>
    <cellStyle name="Normal 13 3 2 2 3 7" xfId="40078" xr:uid="{2CC7FA45-0222-4C47-B1F7-3C181DA6CD9D}"/>
    <cellStyle name="Normal 13 3 2 2 4" xfId="5276" xr:uid="{D7276FAD-410D-4A68-9AD2-271997EC3859}"/>
    <cellStyle name="Normal 13 3 2 2 4 2" xfId="27898" xr:uid="{284679CE-7755-41AF-B89A-30D6A1C5B605}"/>
    <cellStyle name="Normal 13 3 2 2 4 2 2" xfId="30108" xr:uid="{602D72FF-6EA7-4A5E-877F-A0A3913AB61F}"/>
    <cellStyle name="Normal 13 3 2 2 4 2 2 2" xfId="35271" xr:uid="{EEC45EED-C0CC-407A-8FC9-07BC45D5E28A}"/>
    <cellStyle name="Normal 13 3 2 2 4 2 3" xfId="33111" xr:uid="{3F6356B2-B6FB-4B4C-8261-23E17A13FDED}"/>
    <cellStyle name="Normal 13 3 2 2 4 3" xfId="28649" xr:uid="{C9D6DFB9-77D4-4360-81E7-45CA87161628}"/>
    <cellStyle name="Normal 13 3 2 2 4 3 2" xfId="33860" xr:uid="{B4F0158E-E613-499C-AEEA-160326854844}"/>
    <cellStyle name="Normal 13 3 2 2 4 4" xfId="31688" xr:uid="{8B133CF9-8E63-4A87-A755-34E2396A7634}"/>
    <cellStyle name="Normal 13 3 2 2 4 5" xfId="19375" xr:uid="{8385CE3B-915E-4C48-9C07-0D61893AA57E}"/>
    <cellStyle name="Normal 13 3 2 2 4 6" xfId="40080" xr:uid="{7869ADE1-1508-437C-A3C0-6F8C357F9E8C}"/>
    <cellStyle name="Normal 13 3 2 2 5" xfId="27893" xr:uid="{602A6CA8-D411-4F1F-A4C0-A4CB61B1D979}"/>
    <cellStyle name="Normal 13 3 2 2 5 2" xfId="30103" xr:uid="{95AE4338-9412-4C7E-AF18-93629EF3F8C4}"/>
    <cellStyle name="Normal 13 3 2 2 5 2 2" xfId="35266" xr:uid="{4E665EC2-6CA7-478B-A635-C30DB6FF93ED}"/>
    <cellStyle name="Normal 13 3 2 2 5 3" xfId="33106" xr:uid="{8895A395-C1F6-43DC-8F5F-1D8DC5017C4A}"/>
    <cellStyle name="Normal 13 3 2 2 6" xfId="28644" xr:uid="{58FED2B7-1586-4B2D-B238-406F7136A4B3}"/>
    <cellStyle name="Normal 13 3 2 2 6 2" xfId="33855" xr:uid="{1574C93A-EF82-49AD-B969-7C5FBA2D0202}"/>
    <cellStyle name="Normal 13 3 2 2 7" xfId="31683" xr:uid="{D92B1A81-4BCF-4BF6-ADF5-19D80277E00A}"/>
    <cellStyle name="Normal 13 3 2 2 8" xfId="19370" xr:uid="{0BCDDB84-D277-49DA-8788-4E6AB094BA73}"/>
    <cellStyle name="Normal 13 3 2 2 9" xfId="40075" xr:uid="{2197FE2A-BD75-4692-9C06-484E1DFD42CE}"/>
    <cellStyle name="Normal 13 3 2 3" xfId="5277" xr:uid="{3F307701-6804-4BF5-AF5B-D95F96E5EB1B}"/>
    <cellStyle name="Normal 13 3 2 3 2" xfId="5278" xr:uid="{FFF65A2C-7053-4512-9327-D83C69231CBB}"/>
    <cellStyle name="Normal 13 3 2 3 2 2" xfId="27900" xr:uid="{FC14767E-51FE-44D1-AE20-4EEB95102D1C}"/>
    <cellStyle name="Normal 13 3 2 3 2 2 2" xfId="30110" xr:uid="{44C4A6CF-EBEE-438F-A05D-434D247AB59A}"/>
    <cellStyle name="Normal 13 3 2 3 2 2 2 2" xfId="35273" xr:uid="{0AD44794-6FC7-4416-808E-2B9AD2E7AA22}"/>
    <cellStyle name="Normal 13 3 2 3 2 2 3" xfId="33113" xr:uid="{1E5E8D75-5239-433A-A782-C85E0684B335}"/>
    <cellStyle name="Normal 13 3 2 3 2 3" xfId="28651" xr:uid="{AC34402E-10BA-4D5D-9FF9-72BA99E0907C}"/>
    <cellStyle name="Normal 13 3 2 3 2 3 2" xfId="33862" xr:uid="{0189440E-498F-4DCA-B81B-8942DFE6FFE4}"/>
    <cellStyle name="Normal 13 3 2 3 2 4" xfId="31690" xr:uid="{5D72F8A8-7D46-44C2-B6D7-A22528A0C5B1}"/>
    <cellStyle name="Normal 13 3 2 3 2 5" xfId="19377" xr:uid="{180F448B-903D-46B3-9180-473CE160B66F}"/>
    <cellStyle name="Normal 13 3 2 3 2 6" xfId="40082" xr:uid="{2B71D7FC-0993-47C8-A84D-16906FA32C4F}"/>
    <cellStyle name="Normal 13 3 2 3 3" xfId="27899" xr:uid="{1E75D7E6-D333-4155-B4A0-4E648C9DE5E0}"/>
    <cellStyle name="Normal 13 3 2 3 3 2" xfId="30109" xr:uid="{DDFEBA70-2B7D-4605-87FB-AA93631EC628}"/>
    <cellStyle name="Normal 13 3 2 3 3 2 2" xfId="35272" xr:uid="{CFC0B17D-9F63-4798-8F1A-5754483726C9}"/>
    <cellStyle name="Normal 13 3 2 3 3 3" xfId="33112" xr:uid="{DB6D6BD9-4D7E-4BA5-A6A1-BCF97A6B5206}"/>
    <cellStyle name="Normal 13 3 2 3 4" xfId="28650" xr:uid="{0C27CE93-9CFC-4818-9BB1-79F751145223}"/>
    <cellStyle name="Normal 13 3 2 3 4 2" xfId="33861" xr:uid="{967164AE-8E61-4981-BC9C-EDBFD1859E8B}"/>
    <cellStyle name="Normal 13 3 2 3 5" xfId="31689" xr:uid="{5D6C68F7-A052-476E-BAC6-5C3565C58ABB}"/>
    <cellStyle name="Normal 13 3 2 3 6" xfId="19376" xr:uid="{4155A83D-D8B9-4252-89CD-D424194B30E8}"/>
    <cellStyle name="Normal 13 3 2 3 7" xfId="40081" xr:uid="{F218AFA7-12DA-4693-9706-789F1CE67A2F}"/>
    <cellStyle name="Normal 13 3 2 4" xfId="5279" xr:uid="{EB6655FA-6D60-4245-8FCE-238B14E0F4BD}"/>
    <cellStyle name="Normal 13 3 2 4 2" xfId="5280" xr:uid="{D80774EA-0466-4FC0-95CA-ECD710C0F305}"/>
    <cellStyle name="Normal 13 3 2 4 2 2" xfId="27902" xr:uid="{9AAF7CB4-CC05-4087-B04C-0131C464D00D}"/>
    <cellStyle name="Normal 13 3 2 4 2 2 2" xfId="30112" xr:uid="{15E2910A-2C72-4A30-B772-A0476B0826D3}"/>
    <cellStyle name="Normal 13 3 2 4 2 2 2 2" xfId="35275" xr:uid="{E86D8972-D7C9-44A0-A12E-ECE6EBD45634}"/>
    <cellStyle name="Normal 13 3 2 4 2 2 3" xfId="33115" xr:uid="{76C40322-BD86-4224-8461-1E1ACE73733A}"/>
    <cellStyle name="Normal 13 3 2 4 2 3" xfId="28653" xr:uid="{5AE9A113-16F0-478B-B0A7-D6F5301D5C8A}"/>
    <cellStyle name="Normal 13 3 2 4 2 3 2" xfId="33864" xr:uid="{FBC32564-6311-43F2-BAB5-2A1F62B2D8D2}"/>
    <cellStyle name="Normal 13 3 2 4 2 4" xfId="31692" xr:uid="{C845A065-6014-42E8-A361-188878F9C720}"/>
    <cellStyle name="Normal 13 3 2 4 2 5" xfId="19379" xr:uid="{C3852540-8303-4601-9488-0C573077C013}"/>
    <cellStyle name="Normal 13 3 2 4 2 6" xfId="40084" xr:uid="{DB64BAD7-4D8A-4213-8F76-EC7FB50E27BD}"/>
    <cellStyle name="Normal 13 3 2 4 3" xfId="27901" xr:uid="{97880E70-F566-407F-BF0D-94A2A8B079D0}"/>
    <cellStyle name="Normal 13 3 2 4 3 2" xfId="30111" xr:uid="{D08BB387-06C0-42F0-BC92-7FEB85E1C720}"/>
    <cellStyle name="Normal 13 3 2 4 3 2 2" xfId="35274" xr:uid="{012DD90B-6C35-4839-9745-D55BE74EA483}"/>
    <cellStyle name="Normal 13 3 2 4 3 3" xfId="33114" xr:uid="{78A5D65B-1694-4011-A769-ED178026A086}"/>
    <cellStyle name="Normal 13 3 2 4 4" xfId="28652" xr:uid="{D16DF88C-08A4-49AE-844A-559EF30EE6F4}"/>
    <cellStyle name="Normal 13 3 2 4 4 2" xfId="33863" xr:uid="{5BF957F3-40E0-431B-8FBA-5138453AFE26}"/>
    <cellStyle name="Normal 13 3 2 4 5" xfId="31691" xr:uid="{20CB35AC-8056-4A75-BE06-759BE324B562}"/>
    <cellStyle name="Normal 13 3 2 4 6" xfId="19378" xr:uid="{73EC99F2-6116-48F2-820E-73720DD559CB}"/>
    <cellStyle name="Normal 13 3 2 4 7" xfId="40083" xr:uid="{D82A0DE7-864A-4AA7-9F54-6FD919368A9B}"/>
    <cellStyle name="Normal 13 3 2 5" xfId="5281" xr:uid="{51D2E95B-901C-4D0B-8B0D-F0E7BAC16407}"/>
    <cellStyle name="Normal 13 3 2 5 2" xfId="27903" xr:uid="{A7489BF0-ECA0-4127-8B13-AC4E7EDE830E}"/>
    <cellStyle name="Normal 13 3 2 5 2 2" xfId="30113" xr:uid="{6465ABD0-F203-4DFE-AD12-E09C7E2B4213}"/>
    <cellStyle name="Normal 13 3 2 5 2 2 2" xfId="35276" xr:uid="{2762A2C3-62D1-4C85-8B7B-D38AD71ADC22}"/>
    <cellStyle name="Normal 13 3 2 5 2 3" xfId="33116" xr:uid="{B256E165-0AB2-430C-BF7E-4702CD6D51D3}"/>
    <cellStyle name="Normal 13 3 2 5 3" xfId="28654" xr:uid="{8682A624-C1FA-4248-9C3C-8017D9362868}"/>
    <cellStyle name="Normal 13 3 2 5 3 2" xfId="33865" xr:uid="{FB365906-8822-4CF2-AD16-12C57B15E422}"/>
    <cellStyle name="Normal 13 3 2 5 4" xfId="31693" xr:uid="{6E21E211-D844-4922-9EE9-FB26C0C52CA3}"/>
    <cellStyle name="Normal 13 3 2 5 5" xfId="19380" xr:uid="{6BBAAFA9-6A95-4625-BD8E-9A6072AFDE4C}"/>
    <cellStyle name="Normal 13 3 2 5 6" xfId="40085" xr:uid="{E3FAAE42-C81A-4073-ADF1-0AF8B0A247E2}"/>
    <cellStyle name="Normal 13 3 2 6" xfId="27892" xr:uid="{722512C1-257F-40C2-8D9A-26F79A458957}"/>
    <cellStyle name="Normal 13 3 2 6 2" xfId="30102" xr:uid="{96A17B7A-3AC0-4783-809B-F80B0525B900}"/>
    <cellStyle name="Normal 13 3 2 6 2 2" xfId="35265" xr:uid="{33F8D049-5D32-4AA6-ABCD-C459A1210E64}"/>
    <cellStyle name="Normal 13 3 2 6 3" xfId="33105" xr:uid="{3E81FB95-013F-494F-9522-ECE7FDABCD08}"/>
    <cellStyle name="Normal 13 3 2 7" xfId="28643" xr:uid="{9866D091-F865-4B13-89AF-717898733342}"/>
    <cellStyle name="Normal 13 3 2 7 2" xfId="33854" xr:uid="{A2EB94F1-694F-420A-BE97-48A834C27F9D}"/>
    <cellStyle name="Normal 13 3 2 8" xfId="31682" xr:uid="{66D0644F-8AEF-45EC-BE1F-8831E2400D22}"/>
    <cellStyle name="Normal 13 3 2 9" xfId="36438" xr:uid="{5ACB79EE-EF4E-46FC-9C05-0B12A8865822}"/>
    <cellStyle name="Normal 13 3 3" xfId="5282" xr:uid="{5E40F891-CD17-47EC-BCF5-A833675FF2FB}"/>
    <cellStyle name="Normal 13 3 3 2" xfId="40086" xr:uid="{B2900D20-76F2-44A3-BB79-105084945F43}"/>
    <cellStyle name="Normal 13 3 4" xfId="5283" xr:uid="{BF68B0D6-5746-47BC-9A00-797BDC16D1DA}"/>
    <cellStyle name="Normal 13 3 5" xfId="30583" xr:uid="{44FB8D71-03BD-44A7-8902-8B76FDC06E54}"/>
    <cellStyle name="Normal 13 3 5 2" xfId="35686" xr:uid="{46AE4B8E-85CD-4CE7-AD85-BBAA447E13AA}"/>
    <cellStyle name="Normal 13 3 6" xfId="31110" xr:uid="{1A35272F-8422-4731-86C3-5018F397B598}"/>
    <cellStyle name="Normal 13 3 6 2" xfId="35807" xr:uid="{0ACB3062-4AC5-4082-AEB8-7EF7A99B2235}"/>
    <cellStyle name="Normal 13 3 7" xfId="31245" xr:uid="{73B8E698-229F-470B-AA00-AF537CD4C68B}"/>
    <cellStyle name="Normal 13 3 7 2" xfId="35937" xr:uid="{9144C27C-AB47-4EC5-B454-6E8442571AC1}"/>
    <cellStyle name="Normal 13 3 8" xfId="36057" xr:uid="{6807F361-8061-49EE-9244-B1A551F90ACB}"/>
    <cellStyle name="Normal 13 3 9" xfId="36220" xr:uid="{0A010E67-859B-4227-822A-054E550DAE08}"/>
    <cellStyle name="Normal 13 30" xfId="852" xr:uid="{0320BFA0-15F7-4743-9793-7E4A254C3912}"/>
    <cellStyle name="Normal 13 30 2" xfId="40087" xr:uid="{9588F4DC-8080-4F85-B9D8-6DD5D4A3DA96}"/>
    <cellStyle name="Normal 13 31" xfId="853" xr:uid="{0BD904EC-BF17-4824-A6FB-D502AA2DCC78}"/>
    <cellStyle name="Normal 13 31 2" xfId="40088" xr:uid="{B3C6DB10-39DA-4D9F-9F0F-2589C8FDE64C}"/>
    <cellStyle name="Normal 13 32" xfId="854" xr:uid="{5309C304-EB5A-40DD-BF3B-6298298711F9}"/>
    <cellStyle name="Normal 13 32 2" xfId="40089" xr:uid="{0E213A9F-F841-4AD4-8416-BC1C8112AFA8}"/>
    <cellStyle name="Normal 13 33" xfId="855" xr:uid="{22E374F1-658E-4E8E-A001-BD11CBBB53F3}"/>
    <cellStyle name="Normal 13 33 2" xfId="40090" xr:uid="{82482FAC-9AE4-48E3-93E8-9574BE1F0B31}"/>
    <cellStyle name="Normal 13 34" xfId="856" xr:uid="{069FE3CE-606B-4E88-AAC7-E14B0E25FFE9}"/>
    <cellStyle name="Normal 13 34 2" xfId="40091" xr:uid="{E3D8D2D9-C5C8-4FD5-AB6B-481D10D5111D}"/>
    <cellStyle name="Normal 13 35" xfId="857" xr:uid="{FBDFF18B-A3BB-4008-926E-29C2D4D63608}"/>
    <cellStyle name="Normal 13 35 2" xfId="40092" xr:uid="{DBBCDE94-AAB0-418C-BCA3-1396199281D1}"/>
    <cellStyle name="Normal 13 36" xfId="858" xr:uid="{86AA3733-FEF8-419E-AE66-33562554B388}"/>
    <cellStyle name="Normal 13 36 2" xfId="40093" xr:uid="{BCFFD086-0008-41D5-BB60-D2C899D71440}"/>
    <cellStyle name="Normal 13 37" xfId="859" xr:uid="{333D3215-A5D3-41B0-A2EC-B64F198F6DBB}"/>
    <cellStyle name="Normal 13 37 2" xfId="40094" xr:uid="{61555A6E-3241-4BDE-97A8-A8E6210D26EA}"/>
    <cellStyle name="Normal 13 38" xfId="860" xr:uid="{DB8AFDD5-317C-4414-9C53-F636CED75CC3}"/>
    <cellStyle name="Normal 13 38 2" xfId="40095" xr:uid="{32C5C81B-E802-4031-AB7C-BD018D1CFC5D}"/>
    <cellStyle name="Normal 13 39" xfId="5284" xr:uid="{44BEAC3D-5A4A-4474-A363-562676D5CF1E}"/>
    <cellStyle name="Normal 13 39 2" xfId="5285" xr:uid="{3E819DC9-A7D5-4F83-8B80-19788074ECD4}"/>
    <cellStyle name="Normal 13 39 2 2" xfId="5286" xr:uid="{5713A8DA-31BC-4554-9F5B-DA3308066A2E}"/>
    <cellStyle name="Normal 13 39 2 2 2" xfId="27906" xr:uid="{752517FE-F048-4942-B72B-EC83E3EDBD36}"/>
    <cellStyle name="Normal 13 39 2 2 2 2" xfId="30116" xr:uid="{B8884D11-7F74-4224-A459-E4A403159345}"/>
    <cellStyle name="Normal 13 39 2 2 2 2 2" xfId="35279" xr:uid="{B2482D4F-1BDA-4710-9900-FDB51ADD9940}"/>
    <cellStyle name="Normal 13 39 2 2 2 3" xfId="33119" xr:uid="{C7108093-7E07-4E8E-901D-423B48DEB597}"/>
    <cellStyle name="Normal 13 39 2 2 3" xfId="28657" xr:uid="{BA6FF200-F3F6-4D39-A86E-A32AD223CFA0}"/>
    <cellStyle name="Normal 13 39 2 2 3 2" xfId="33868" xr:uid="{F8D51E98-1E39-46B5-9713-640E820EBDEE}"/>
    <cellStyle name="Normal 13 39 2 2 4" xfId="31696" xr:uid="{2F1D1FCF-81ED-4A21-B9E2-EF08DC4BF7B2}"/>
    <cellStyle name="Normal 13 39 2 2 5" xfId="19383" xr:uid="{DFDE54E7-97C3-496C-8469-B4F9316C3C22}"/>
    <cellStyle name="Normal 13 39 2 2 6" xfId="40098" xr:uid="{D8B4F0F3-A123-49C9-81A4-39B039ADD994}"/>
    <cellStyle name="Normal 13 39 2 3" xfId="27905" xr:uid="{461378B4-8554-4745-A563-B30F94F61946}"/>
    <cellStyle name="Normal 13 39 2 3 2" xfId="30115" xr:uid="{E0A1AA9B-A7D6-47B5-9B90-933C86EA2871}"/>
    <cellStyle name="Normal 13 39 2 3 2 2" xfId="35278" xr:uid="{42618D19-2D57-4A87-B0B5-02981F2EE244}"/>
    <cellStyle name="Normal 13 39 2 3 3" xfId="33118" xr:uid="{6E85537B-96AF-44DE-B471-45D650076A6B}"/>
    <cellStyle name="Normal 13 39 2 4" xfId="28656" xr:uid="{EC1558CA-20E8-4220-824F-FDF699A9DE59}"/>
    <cellStyle name="Normal 13 39 2 4 2" xfId="33867" xr:uid="{501C1763-42FF-4240-ADBD-23DA533C301C}"/>
    <cellStyle name="Normal 13 39 2 5" xfId="31695" xr:uid="{2443BDD5-7F9C-4640-B08C-2E6709E4A544}"/>
    <cellStyle name="Normal 13 39 2 6" xfId="19382" xr:uid="{70AF62EA-3466-4E52-86CB-47801F595B6B}"/>
    <cellStyle name="Normal 13 39 2 7" xfId="40097" xr:uid="{87036E1E-225E-44FD-AC02-F4090423C9CC}"/>
    <cellStyle name="Normal 13 39 3" xfId="5287" xr:uid="{75671E91-05E1-4B69-B19E-1C4D9BBA5EB5}"/>
    <cellStyle name="Normal 13 39 3 2" xfId="5288" xr:uid="{07002D16-D210-4F7E-A595-8C55C12E4F8A}"/>
    <cellStyle name="Normal 13 39 3 2 2" xfId="27908" xr:uid="{352A8F8C-250E-419B-B7D2-31ED254D8E2D}"/>
    <cellStyle name="Normal 13 39 3 2 2 2" xfId="30118" xr:uid="{9E1FD709-C161-4094-832F-E84B3ED691E8}"/>
    <cellStyle name="Normal 13 39 3 2 2 2 2" xfId="35281" xr:uid="{0EBA9B1D-6183-4317-B170-4F4631328A74}"/>
    <cellStyle name="Normal 13 39 3 2 2 3" xfId="33121" xr:uid="{54A9287E-54EF-4BE1-B039-00AC50C27EF8}"/>
    <cellStyle name="Normal 13 39 3 2 3" xfId="28659" xr:uid="{56A9D7DD-4DD1-4383-A516-7C7523118745}"/>
    <cellStyle name="Normal 13 39 3 2 3 2" xfId="33870" xr:uid="{E4105D98-B831-480D-AD96-499CBC39EE15}"/>
    <cellStyle name="Normal 13 39 3 2 4" xfId="31698" xr:uid="{25386855-A2CB-4F41-9BB3-DB2A557BC199}"/>
    <cellStyle name="Normal 13 39 3 2 5" xfId="19385" xr:uid="{A3957F9C-5F84-4E3E-A5A5-0DFBC0F4C951}"/>
    <cellStyle name="Normal 13 39 3 2 6" xfId="40100" xr:uid="{0E633862-D15B-45AF-A7C1-BBE601AB9787}"/>
    <cellStyle name="Normal 13 39 3 3" xfId="27907" xr:uid="{CDD2C39C-85B9-4992-BDFD-654105F07178}"/>
    <cellStyle name="Normal 13 39 3 3 2" xfId="30117" xr:uid="{372FF98E-3B6F-48F2-9D1B-7AAA993DAF58}"/>
    <cellStyle name="Normal 13 39 3 3 2 2" xfId="35280" xr:uid="{75197C89-9CAD-416A-A70D-FDE4D5810E48}"/>
    <cellStyle name="Normal 13 39 3 3 3" xfId="33120" xr:uid="{8A9145DE-55CB-49F7-B153-FA9074CEEDA4}"/>
    <cellStyle name="Normal 13 39 3 4" xfId="28658" xr:uid="{BF50D930-96EB-4322-B6FC-E6C47487ABE2}"/>
    <cellStyle name="Normal 13 39 3 4 2" xfId="33869" xr:uid="{F384B097-0484-451C-901D-3C4C70CF8042}"/>
    <cellStyle name="Normal 13 39 3 5" xfId="31697" xr:uid="{019E4B18-065F-43AF-A9FA-BA8CD460DF07}"/>
    <cellStyle name="Normal 13 39 3 6" xfId="19384" xr:uid="{9754F5DC-B17E-4645-A2DF-605494E42FE5}"/>
    <cellStyle name="Normal 13 39 3 7" xfId="40099" xr:uid="{6DDCC925-AF08-451A-A820-ABE75C8F9085}"/>
    <cellStyle name="Normal 13 39 4" xfId="5289" xr:uid="{775AE84A-8BF4-4630-A1CE-DCA4FC8FFB83}"/>
    <cellStyle name="Normal 13 39 4 2" xfId="27909" xr:uid="{4C9FC1D7-7315-401F-A72E-3BF736C50128}"/>
    <cellStyle name="Normal 13 39 4 2 2" xfId="30119" xr:uid="{15FA2CA3-3787-405B-8805-41FCB9066363}"/>
    <cellStyle name="Normal 13 39 4 2 2 2" xfId="35282" xr:uid="{5AA9AF06-08F3-45D9-87F2-064E659F84ED}"/>
    <cellStyle name="Normal 13 39 4 2 3" xfId="33122" xr:uid="{E96B9917-10E2-4F32-B875-B65E13A4D00D}"/>
    <cellStyle name="Normal 13 39 4 3" xfId="28660" xr:uid="{85C678C2-22D4-410F-8BDD-34DEC5057DF3}"/>
    <cellStyle name="Normal 13 39 4 3 2" xfId="33871" xr:uid="{5EBF8A71-9D7C-4429-BFE6-871DDFB4AB18}"/>
    <cellStyle name="Normal 13 39 4 4" xfId="31699" xr:uid="{50691B91-B808-44D7-A0E0-076F0AF54209}"/>
    <cellStyle name="Normal 13 39 4 5" xfId="19386" xr:uid="{0D7B99F5-516A-4671-BF70-18B7FFF4028D}"/>
    <cellStyle name="Normal 13 39 4 6" xfId="40101" xr:uid="{7037F58D-CCDD-4BE7-8970-E19970CBD454}"/>
    <cellStyle name="Normal 13 39 5" xfId="27904" xr:uid="{BF37B572-CD72-4C1B-8233-A97CF2FF6D38}"/>
    <cellStyle name="Normal 13 39 5 2" xfId="30114" xr:uid="{A64D730E-E056-4DC6-AA64-0A55B2A1B6E4}"/>
    <cellStyle name="Normal 13 39 5 2 2" xfId="35277" xr:uid="{2578B88E-E3A9-43ED-B8FB-DE619F4F4177}"/>
    <cellStyle name="Normal 13 39 5 3" xfId="33117" xr:uid="{7A6B0DC1-596F-4ED9-9BAF-6B98CA138775}"/>
    <cellStyle name="Normal 13 39 6" xfId="28655" xr:uid="{19E76A31-6CBA-4278-B357-6917E2DFFDB6}"/>
    <cellStyle name="Normal 13 39 6 2" xfId="33866" xr:uid="{FD93C2DB-2BB1-42CF-8ED6-E42EC6D51068}"/>
    <cellStyle name="Normal 13 39 7" xfId="31694" xr:uid="{52433692-DCBD-46B6-B9BB-FC9FF1F87C28}"/>
    <cellStyle name="Normal 13 39 8" xfId="19381" xr:uid="{99BAC2EF-A75F-4FF7-93B9-9E05724F2887}"/>
    <cellStyle name="Normal 13 39 9" xfId="40096" xr:uid="{13B0D453-C91F-4661-BB45-E5F12F62A504}"/>
    <cellStyle name="Normal 13 4" xfId="861" xr:uid="{C6CA11B5-E22B-4944-839B-E868563E8544}"/>
    <cellStyle name="Normal 13 4 10" xfId="31111" xr:uid="{39C9428A-BA94-4A83-BE58-E06DA02BC0DE}"/>
    <cellStyle name="Normal 13 4 10 2" xfId="35808" xr:uid="{DC645C5C-5B2B-418B-B958-48A700F969C6}"/>
    <cellStyle name="Normal 13 4 11" xfId="31246" xr:uid="{6E1787E1-0E58-490A-9F75-A453CB48C9CF}"/>
    <cellStyle name="Normal 13 4 11 2" xfId="35938" xr:uid="{D95772CB-37AB-4140-B535-88D577836F73}"/>
    <cellStyle name="Normal 13 4 12" xfId="31700" xr:uid="{266FD396-65E1-4064-82F6-397D50EE0906}"/>
    <cellStyle name="Normal 13 4 13" xfId="36058" xr:uid="{2DE8E526-1B29-475B-AFFE-A2E5764892EC}"/>
    <cellStyle name="Normal 13 4 14" xfId="36221" xr:uid="{ABC44B4D-9594-4C51-B03E-25242ED57B61}"/>
    <cellStyle name="Normal 13 4 15" xfId="19387" xr:uid="{E575390E-6087-4FBD-B573-E0586E66286A}"/>
    <cellStyle name="Normal 13 4 16" xfId="40102" xr:uid="{4F76BA73-AB8E-4715-9DD1-96C2F7F148FC}"/>
    <cellStyle name="Normal 13 4 2" xfId="5290" xr:uid="{43F4B455-A4F6-45E5-8B17-FE9A686F3A2B}"/>
    <cellStyle name="Normal 13 4 2 10" xfId="19388" xr:uid="{B433CF3D-2980-45FC-9770-F00C432212D3}"/>
    <cellStyle name="Normal 13 4 2 11" xfId="40103" xr:uid="{FFEE1F50-BC37-4490-A648-33EC30A09373}"/>
    <cellStyle name="Normal 13 4 2 2" xfId="5291" xr:uid="{76356568-7670-4694-BF5E-D9ED76A410F4}"/>
    <cellStyle name="Normal 13 4 2 2 2" xfId="5292" xr:uid="{4556C78C-8648-4686-B521-46551F36BD09}"/>
    <cellStyle name="Normal 13 4 2 2 2 2" xfId="5293" xr:uid="{BA41BDCF-6547-42D9-80F3-C861409C85E6}"/>
    <cellStyle name="Normal 13 4 2 2 2 2 2" xfId="27914" xr:uid="{F63966D1-0916-4685-8E1C-AFADE2BB265B}"/>
    <cellStyle name="Normal 13 4 2 2 2 2 2 2" xfId="30124" xr:uid="{10D256A7-FA24-4D75-B517-721131A4BDBB}"/>
    <cellStyle name="Normal 13 4 2 2 2 2 2 2 2" xfId="35287" xr:uid="{442A8275-0800-4A63-8A83-0BFD27CEDFF9}"/>
    <cellStyle name="Normal 13 4 2 2 2 2 2 3" xfId="33127" xr:uid="{E73E60F8-1DF4-40B2-ACF6-B68164DD16AD}"/>
    <cellStyle name="Normal 13 4 2 2 2 2 3" xfId="28665" xr:uid="{465EB67E-C2EB-410D-8733-6A336423E88C}"/>
    <cellStyle name="Normal 13 4 2 2 2 2 3 2" xfId="33876" xr:uid="{590C424E-6DC3-4BF9-804E-8090E9AAFB0B}"/>
    <cellStyle name="Normal 13 4 2 2 2 2 4" xfId="31704" xr:uid="{B955043F-0A7B-4417-A4CA-51D413F19633}"/>
    <cellStyle name="Normal 13 4 2 2 2 2 5" xfId="19391" xr:uid="{71CB538B-E7C2-483D-A813-AF7161B54774}"/>
    <cellStyle name="Normal 13 4 2 2 2 2 6" xfId="40106" xr:uid="{85744E52-97F5-4106-8DBC-0FE6AC1EDD31}"/>
    <cellStyle name="Normal 13 4 2 2 2 3" xfId="27913" xr:uid="{DCF479C0-4CFE-4B7E-8C18-E07F3A976D06}"/>
    <cellStyle name="Normal 13 4 2 2 2 3 2" xfId="30123" xr:uid="{D7A5F8E8-AAD3-4BE0-B6DF-CCEF6D068770}"/>
    <cellStyle name="Normal 13 4 2 2 2 3 2 2" xfId="35286" xr:uid="{31B73474-3931-4F95-92E0-96A17B0A490A}"/>
    <cellStyle name="Normal 13 4 2 2 2 3 3" xfId="33126" xr:uid="{27556EE4-3D19-4799-89E1-9D09BEF1AA16}"/>
    <cellStyle name="Normal 13 4 2 2 2 4" xfId="28664" xr:uid="{F49AC90A-350E-4EA5-8936-80A88B8DC439}"/>
    <cellStyle name="Normal 13 4 2 2 2 4 2" xfId="33875" xr:uid="{07C3E1F9-24F4-4795-A022-1F78FB20867D}"/>
    <cellStyle name="Normal 13 4 2 2 2 5" xfId="31703" xr:uid="{CCDDE5FB-37AF-4C53-B7E0-67E54ADBBBDC}"/>
    <cellStyle name="Normal 13 4 2 2 2 6" xfId="19390" xr:uid="{B5A07B01-0BC0-42E3-968A-BF487F87429C}"/>
    <cellStyle name="Normal 13 4 2 2 2 7" xfId="40105" xr:uid="{96B73D3C-8FC2-4FC0-9479-9212936FB37B}"/>
    <cellStyle name="Normal 13 4 2 2 3" xfId="5294" xr:uid="{DA2624B5-CBE4-479B-82B0-492A3A6BCC41}"/>
    <cellStyle name="Normal 13 4 2 2 3 2" xfId="5295" xr:uid="{21D6286A-95E0-4796-B8C7-DBA06B5907B6}"/>
    <cellStyle name="Normal 13 4 2 2 3 2 2" xfId="27916" xr:uid="{E1C32695-B27C-4694-9BF8-8E62CE735C73}"/>
    <cellStyle name="Normal 13 4 2 2 3 2 2 2" xfId="30126" xr:uid="{1AFE11CB-CB91-420C-96D8-A5109404639E}"/>
    <cellStyle name="Normal 13 4 2 2 3 2 2 2 2" xfId="35289" xr:uid="{6212CEC5-E645-4C34-A159-2CC9C9832BB1}"/>
    <cellStyle name="Normal 13 4 2 2 3 2 2 3" xfId="33129" xr:uid="{A7C2424A-68D8-41A7-A6E9-29F1DE85A5DE}"/>
    <cellStyle name="Normal 13 4 2 2 3 2 3" xfId="28667" xr:uid="{0B6A9C4B-84E9-400C-BB21-1312CA6D0075}"/>
    <cellStyle name="Normal 13 4 2 2 3 2 3 2" xfId="33878" xr:uid="{33ECA38A-EC28-4040-91E5-97F4742D061A}"/>
    <cellStyle name="Normal 13 4 2 2 3 2 4" xfId="31706" xr:uid="{D6AC7120-A117-4564-B1E7-14D4C638C1F2}"/>
    <cellStyle name="Normal 13 4 2 2 3 2 5" xfId="19393" xr:uid="{6F857DF8-6E42-438F-8BF2-2D37A014032C}"/>
    <cellStyle name="Normal 13 4 2 2 3 2 6" xfId="40108" xr:uid="{916076D0-4863-46DC-B14C-08EC94461BE4}"/>
    <cellStyle name="Normal 13 4 2 2 3 3" xfId="27915" xr:uid="{6121E3A2-3137-42FB-8A03-0B22A94AD4E8}"/>
    <cellStyle name="Normal 13 4 2 2 3 3 2" xfId="30125" xr:uid="{722F86AA-1C4B-45AB-9451-E868EB72586B}"/>
    <cellStyle name="Normal 13 4 2 2 3 3 2 2" xfId="35288" xr:uid="{CD735329-7FD9-4B11-B91A-FF40BFA39323}"/>
    <cellStyle name="Normal 13 4 2 2 3 3 3" xfId="33128" xr:uid="{5D06BD41-5E43-4575-A914-DD13C3938373}"/>
    <cellStyle name="Normal 13 4 2 2 3 4" xfId="28666" xr:uid="{7D9411B1-A919-4876-8E4D-983C696891BB}"/>
    <cellStyle name="Normal 13 4 2 2 3 4 2" xfId="33877" xr:uid="{03C5DFFF-4681-4385-B8BA-474A99EF2AE4}"/>
    <cellStyle name="Normal 13 4 2 2 3 5" xfId="31705" xr:uid="{41A773BC-CF53-4466-8900-5FEFC86F8802}"/>
    <cellStyle name="Normal 13 4 2 2 3 6" xfId="19392" xr:uid="{969A479E-E039-4648-BE63-5A2D628BF721}"/>
    <cellStyle name="Normal 13 4 2 2 3 7" xfId="40107" xr:uid="{A0EC5341-83FD-4A39-B600-00842C871331}"/>
    <cellStyle name="Normal 13 4 2 2 4" xfId="5296" xr:uid="{E5C951EC-0002-4235-8DD6-A7C2444F9386}"/>
    <cellStyle name="Normal 13 4 2 2 4 2" xfId="27917" xr:uid="{F7E826A9-60CB-44BB-B521-11D67F47A436}"/>
    <cellStyle name="Normal 13 4 2 2 4 2 2" xfId="30127" xr:uid="{BC7B0C21-107D-441B-B098-27CD4BEBFD67}"/>
    <cellStyle name="Normal 13 4 2 2 4 2 2 2" xfId="35290" xr:uid="{28C27191-FE1E-4F83-AFCA-8A2459985228}"/>
    <cellStyle name="Normal 13 4 2 2 4 2 3" xfId="33130" xr:uid="{A5603594-8E19-47FA-A811-650739884740}"/>
    <cellStyle name="Normal 13 4 2 2 4 3" xfId="28668" xr:uid="{7F6973AE-5739-4789-9C22-B2F73B781FFC}"/>
    <cellStyle name="Normal 13 4 2 2 4 3 2" xfId="33879" xr:uid="{3D37F931-5C29-474C-AEA4-701C91A8B40A}"/>
    <cellStyle name="Normal 13 4 2 2 4 4" xfId="31707" xr:uid="{ED629137-D51A-4F78-9892-E447369EE0BB}"/>
    <cellStyle name="Normal 13 4 2 2 4 5" xfId="19394" xr:uid="{B019B527-8084-478E-B899-D44046468A5C}"/>
    <cellStyle name="Normal 13 4 2 2 4 6" xfId="40109" xr:uid="{07066531-E6A6-40C8-926E-36260E11A26A}"/>
    <cellStyle name="Normal 13 4 2 2 5" xfId="27912" xr:uid="{4957AC77-341F-4BD3-B70D-9BFE0466B99E}"/>
    <cellStyle name="Normal 13 4 2 2 5 2" xfId="30122" xr:uid="{85C69187-B41E-4212-871F-E79381526C8F}"/>
    <cellStyle name="Normal 13 4 2 2 5 2 2" xfId="35285" xr:uid="{228F357D-8454-4E0C-A63E-4BE941175D38}"/>
    <cellStyle name="Normal 13 4 2 2 5 3" xfId="33125" xr:uid="{179761BE-0D96-40F0-B901-32DF505362AF}"/>
    <cellStyle name="Normal 13 4 2 2 6" xfId="28663" xr:uid="{6C19EE8E-FF9B-44AB-961A-219CBB247C42}"/>
    <cellStyle name="Normal 13 4 2 2 6 2" xfId="33874" xr:uid="{10C71136-41A0-4373-AB1B-30C6620A2CC2}"/>
    <cellStyle name="Normal 13 4 2 2 7" xfId="31702" xr:uid="{8E468898-354F-4AE4-BB51-83EBC8BAF6D6}"/>
    <cellStyle name="Normal 13 4 2 2 8" xfId="19389" xr:uid="{C4C6A4AC-96CE-464A-A287-F34A217F1C73}"/>
    <cellStyle name="Normal 13 4 2 2 9" xfId="40104" xr:uid="{1123A94C-E5CC-4E25-98BE-0552AB131CD5}"/>
    <cellStyle name="Normal 13 4 2 3" xfId="5297" xr:uid="{F5D00F50-7C4C-4B91-AD5F-EBA6F414EE13}"/>
    <cellStyle name="Normal 13 4 2 3 2" xfId="5298" xr:uid="{F0D1A688-1929-43CC-8A7C-70AACBC50765}"/>
    <cellStyle name="Normal 13 4 2 3 2 2" xfId="27919" xr:uid="{7829384C-7FC4-4445-8FC4-E67A321B2491}"/>
    <cellStyle name="Normal 13 4 2 3 2 2 2" xfId="30129" xr:uid="{5CA6B21B-61C3-406A-AB71-2F05F246A555}"/>
    <cellStyle name="Normal 13 4 2 3 2 2 2 2" xfId="35292" xr:uid="{8D7AB7F2-AED3-4F32-858E-EAE5C139FFC9}"/>
    <cellStyle name="Normal 13 4 2 3 2 2 3" xfId="33132" xr:uid="{82DECE01-48D2-4146-AB30-C27F78E78327}"/>
    <cellStyle name="Normal 13 4 2 3 2 3" xfId="28670" xr:uid="{4DA26730-9792-407A-B238-B324CAAEA2E1}"/>
    <cellStyle name="Normal 13 4 2 3 2 3 2" xfId="33881" xr:uid="{1031AB80-1E0D-438A-AA39-2DE397B9E42B}"/>
    <cellStyle name="Normal 13 4 2 3 2 4" xfId="31709" xr:uid="{F566A980-E23F-4230-8780-7F3892E43B90}"/>
    <cellStyle name="Normal 13 4 2 3 2 5" xfId="19396" xr:uid="{E914D14F-CCF6-4195-A613-FF7A0F02A98A}"/>
    <cellStyle name="Normal 13 4 2 3 2 6" xfId="40111" xr:uid="{0507946F-8323-4A9E-AF77-0E1CCE66D25F}"/>
    <cellStyle name="Normal 13 4 2 3 3" xfId="27918" xr:uid="{8F9BA07A-E739-4601-A6A6-FF097A06A51B}"/>
    <cellStyle name="Normal 13 4 2 3 3 2" xfId="30128" xr:uid="{0E459113-54A5-48F5-B210-C519022D47B3}"/>
    <cellStyle name="Normal 13 4 2 3 3 2 2" xfId="35291" xr:uid="{94F49C44-BD11-4446-8FF6-7DFC532A18DD}"/>
    <cellStyle name="Normal 13 4 2 3 3 3" xfId="33131" xr:uid="{5D9B6EC8-43E4-42D1-85EC-DDABEB680056}"/>
    <cellStyle name="Normal 13 4 2 3 4" xfId="28669" xr:uid="{1402AE31-7881-47A4-823C-042B6BD3F7E4}"/>
    <cellStyle name="Normal 13 4 2 3 4 2" xfId="33880" xr:uid="{72DF5ECE-FA3F-4D37-8273-056E08097FE7}"/>
    <cellStyle name="Normal 13 4 2 3 5" xfId="31708" xr:uid="{DEEB3F05-7D6D-46A1-8822-729B35F46F94}"/>
    <cellStyle name="Normal 13 4 2 3 6" xfId="19395" xr:uid="{DD6A849F-D1A9-4C7A-8CD6-680788639622}"/>
    <cellStyle name="Normal 13 4 2 3 7" xfId="40110" xr:uid="{0A3CFF23-EDC2-4CC8-A5C7-E5672C47D723}"/>
    <cellStyle name="Normal 13 4 2 4" xfId="5299" xr:uid="{7CFDF13A-1ED9-41D3-9DBD-408877F746AE}"/>
    <cellStyle name="Normal 13 4 2 4 2" xfId="5300" xr:uid="{9D9807BC-442D-4437-8559-AE2B6BCF9137}"/>
    <cellStyle name="Normal 13 4 2 4 2 2" xfId="27921" xr:uid="{7989BA58-A865-42D0-992C-7E78F968370E}"/>
    <cellStyle name="Normal 13 4 2 4 2 2 2" xfId="30131" xr:uid="{1FD00430-D1ED-40C6-B93D-FF04BBBA4F71}"/>
    <cellStyle name="Normal 13 4 2 4 2 2 2 2" xfId="35294" xr:uid="{A99E71B7-3A06-4700-85E9-BA49E38AD705}"/>
    <cellStyle name="Normal 13 4 2 4 2 2 3" xfId="33134" xr:uid="{5B5FFE07-B66A-4329-9CBF-8F3A1CF641DC}"/>
    <cellStyle name="Normal 13 4 2 4 2 3" xfId="28672" xr:uid="{8966EFF3-5478-45E0-A101-FAA1B57D3444}"/>
    <cellStyle name="Normal 13 4 2 4 2 3 2" xfId="33883" xr:uid="{C1359EFD-1A2E-475A-9903-C6ACC8BCC2C2}"/>
    <cellStyle name="Normal 13 4 2 4 2 4" xfId="31711" xr:uid="{D22CA871-8D54-4219-8CA2-880E82316193}"/>
    <cellStyle name="Normal 13 4 2 4 2 5" xfId="19398" xr:uid="{F79CD930-FF50-4661-B16A-4AECEE8D61CD}"/>
    <cellStyle name="Normal 13 4 2 4 2 6" xfId="40113" xr:uid="{C5E01717-E02A-4EE5-8D05-57753D2D9A67}"/>
    <cellStyle name="Normal 13 4 2 4 3" xfId="27920" xr:uid="{85E4D8CE-7B5F-4811-B662-2B8B589DA065}"/>
    <cellStyle name="Normal 13 4 2 4 3 2" xfId="30130" xr:uid="{9CC5AE28-5615-4061-9D36-2712E613EEAF}"/>
    <cellStyle name="Normal 13 4 2 4 3 2 2" xfId="35293" xr:uid="{B514608B-959B-4160-A3C0-1C2008BDD842}"/>
    <cellStyle name="Normal 13 4 2 4 3 3" xfId="33133" xr:uid="{145D006F-6375-4880-9A38-51F458AEF718}"/>
    <cellStyle name="Normal 13 4 2 4 4" xfId="28671" xr:uid="{3E20EC80-3979-483B-AF6F-A9E16E60C998}"/>
    <cellStyle name="Normal 13 4 2 4 4 2" xfId="33882" xr:uid="{6EC4CE39-8FE8-40CF-B661-A4C86717BE9C}"/>
    <cellStyle name="Normal 13 4 2 4 5" xfId="31710" xr:uid="{C49A949E-4A67-4996-B950-33BF49C04E42}"/>
    <cellStyle name="Normal 13 4 2 4 6" xfId="19397" xr:uid="{BC28B464-EF88-4774-88B3-53922F9C953D}"/>
    <cellStyle name="Normal 13 4 2 4 7" xfId="40112" xr:uid="{7D3E4363-D64A-4614-8E8A-C467C9716812}"/>
    <cellStyle name="Normal 13 4 2 5" xfId="5301" xr:uid="{950EFC21-171A-4D88-8E38-F84A12682C13}"/>
    <cellStyle name="Normal 13 4 2 5 2" xfId="27922" xr:uid="{10FD6282-571E-46EF-AA2D-F2D0ED9D5C8A}"/>
    <cellStyle name="Normal 13 4 2 5 2 2" xfId="30132" xr:uid="{36D26515-8455-416B-B1FA-AE28CBA22E9C}"/>
    <cellStyle name="Normal 13 4 2 5 2 2 2" xfId="35295" xr:uid="{B4F10393-20DF-4F1C-8B96-700B1E6E2669}"/>
    <cellStyle name="Normal 13 4 2 5 2 3" xfId="33135" xr:uid="{6F7BF320-912B-4D7D-8F0C-300C0FE7343C}"/>
    <cellStyle name="Normal 13 4 2 5 3" xfId="28673" xr:uid="{E41225AC-4107-4A11-889B-03DAC18A7370}"/>
    <cellStyle name="Normal 13 4 2 5 3 2" xfId="33884" xr:uid="{98F416A1-7AC6-48E8-A3CE-71F82CEA1F21}"/>
    <cellStyle name="Normal 13 4 2 5 4" xfId="31712" xr:uid="{CF7E0E54-F1EA-4F40-8197-074EA8D4E591}"/>
    <cellStyle name="Normal 13 4 2 5 5" xfId="19399" xr:uid="{F2E2799E-2FCA-4CAA-8930-B6D225C75DC0}"/>
    <cellStyle name="Normal 13 4 2 5 6" xfId="40114" xr:uid="{A7E2DAC8-2D31-4507-BAAC-1C3C1AEA8EFD}"/>
    <cellStyle name="Normal 13 4 2 6" xfId="27911" xr:uid="{32FB49CE-37D2-4265-BE70-535981536E9E}"/>
    <cellStyle name="Normal 13 4 2 6 2" xfId="30121" xr:uid="{CA8630B9-BE8B-4C81-B00C-722812680183}"/>
    <cellStyle name="Normal 13 4 2 6 2 2" xfId="35284" xr:uid="{C477F5F7-0E5F-4DE3-B604-3DEA1EE2BB1C}"/>
    <cellStyle name="Normal 13 4 2 6 3" xfId="33124" xr:uid="{04803A74-D555-46A6-A524-25B6B7605502}"/>
    <cellStyle name="Normal 13 4 2 7" xfId="28662" xr:uid="{82E54144-6A0A-4DF5-A0A5-F974626DC562}"/>
    <cellStyle name="Normal 13 4 2 7 2" xfId="33873" xr:uid="{03FE6218-7A7E-4C7F-AABF-10C4D31EEAE9}"/>
    <cellStyle name="Normal 13 4 2 8" xfId="31701" xr:uid="{AB375698-959E-48D0-8C02-4BCDC34386D0}"/>
    <cellStyle name="Normal 13 4 2 9" xfId="36439" xr:uid="{E5C604E2-B3E1-47B8-BFFF-61628D6C84BF}"/>
    <cellStyle name="Normal 13 4 3" xfId="5302" xr:uid="{96FD65F1-30B9-4632-AB0A-645BFA8BD32C}"/>
    <cellStyle name="Normal 13 4 3 2" xfId="5303" xr:uid="{28D3B5DF-DA91-479B-8A73-B3F0A9086CCB}"/>
    <cellStyle name="Normal 13 4 3 2 2" xfId="5304" xr:uid="{5AC8DEED-6925-4FDB-8034-FB79CB80B8D7}"/>
    <cellStyle name="Normal 13 4 3 2 2 2" xfId="27925" xr:uid="{5C81A55F-E384-4E0F-A5A5-930E9A27E9F5}"/>
    <cellStyle name="Normal 13 4 3 2 2 2 2" xfId="30135" xr:uid="{FF5C44C8-8057-46B4-964E-14AEB9DC9DE6}"/>
    <cellStyle name="Normal 13 4 3 2 2 2 2 2" xfId="35298" xr:uid="{EAB789EA-63FA-4F97-98E6-C38780F19FB4}"/>
    <cellStyle name="Normal 13 4 3 2 2 2 3" xfId="33138" xr:uid="{44D06280-E011-4903-8594-3BA3F892A0DF}"/>
    <cellStyle name="Normal 13 4 3 2 2 3" xfId="28676" xr:uid="{715B6304-56DF-4C9E-9F46-6D15A7866012}"/>
    <cellStyle name="Normal 13 4 3 2 2 3 2" xfId="33887" xr:uid="{B4AED3F2-7AFA-4F44-B8DF-86763D49873A}"/>
    <cellStyle name="Normal 13 4 3 2 2 4" xfId="31715" xr:uid="{C34366C3-297D-46FB-B079-1FA1A2EAF29C}"/>
    <cellStyle name="Normal 13 4 3 2 2 5" xfId="19402" xr:uid="{133DB617-4C1F-46F2-923E-184CF67FA3FC}"/>
    <cellStyle name="Normal 13 4 3 2 2 6" xfId="40117" xr:uid="{02A628F2-CF94-4B40-86D4-BCB0A18EB85C}"/>
    <cellStyle name="Normal 13 4 3 2 3" xfId="27924" xr:uid="{DF4DC939-D676-4342-BE96-16263BFA6BE0}"/>
    <cellStyle name="Normal 13 4 3 2 3 2" xfId="30134" xr:uid="{8727DFA2-9FFA-41AE-BAB2-3F6CC85120BD}"/>
    <cellStyle name="Normal 13 4 3 2 3 2 2" xfId="35297" xr:uid="{107EEEDA-7ECE-4D3C-AAB2-BDA228D56963}"/>
    <cellStyle name="Normal 13 4 3 2 3 3" xfId="33137" xr:uid="{04C66463-45AF-41DB-9094-1935415B1B41}"/>
    <cellStyle name="Normal 13 4 3 2 4" xfId="28675" xr:uid="{88A6B746-A92E-446F-8F0B-54718773423C}"/>
    <cellStyle name="Normal 13 4 3 2 4 2" xfId="33886" xr:uid="{F8CDC3EB-433F-407F-8876-214D75C40B72}"/>
    <cellStyle name="Normal 13 4 3 2 5" xfId="31714" xr:uid="{EEBE74B7-8A64-456A-A727-F535A585293F}"/>
    <cellStyle name="Normal 13 4 3 2 6" xfId="19401" xr:uid="{408D7E03-531F-41C8-8D7A-9BBE9B2B623C}"/>
    <cellStyle name="Normal 13 4 3 2 7" xfId="40116" xr:uid="{FB772419-76D3-40A5-91BA-1257CBA1FB27}"/>
    <cellStyle name="Normal 13 4 3 3" xfId="5305" xr:uid="{A2852FC7-F4FF-4632-8251-5FD104889933}"/>
    <cellStyle name="Normal 13 4 3 3 2" xfId="5306" xr:uid="{5594BF23-43E0-47BA-9DE1-CA342C6ED220}"/>
    <cellStyle name="Normal 13 4 3 3 2 2" xfId="27927" xr:uid="{8CD96175-5400-41BC-93B3-61B05EC1C3D1}"/>
    <cellStyle name="Normal 13 4 3 3 2 2 2" xfId="30137" xr:uid="{2BE2E7F9-15E0-4585-A9EE-C405BA2C62DE}"/>
    <cellStyle name="Normal 13 4 3 3 2 2 2 2" xfId="35300" xr:uid="{A21AF9E4-1533-4777-B3B7-5B0BE4E54EC9}"/>
    <cellStyle name="Normal 13 4 3 3 2 2 3" xfId="33140" xr:uid="{9A735058-D9BE-4775-9FCF-46597F404C43}"/>
    <cellStyle name="Normal 13 4 3 3 2 3" xfId="28678" xr:uid="{E7A0A40B-7C12-4A06-829D-5AD7321D7A34}"/>
    <cellStyle name="Normal 13 4 3 3 2 3 2" xfId="33889" xr:uid="{209B5E0B-8164-4F41-BEC6-312558AB6CF5}"/>
    <cellStyle name="Normal 13 4 3 3 2 4" xfId="31717" xr:uid="{493E0250-B367-4993-AA5D-B735ABDCEE6D}"/>
    <cellStyle name="Normal 13 4 3 3 2 5" xfId="19404" xr:uid="{E4D2EFF1-4B66-4FC3-941A-E448415AE629}"/>
    <cellStyle name="Normal 13 4 3 3 2 6" xfId="40119" xr:uid="{45889E4A-C09A-4EDF-BD14-1C4D12D9F986}"/>
    <cellStyle name="Normal 13 4 3 3 3" xfId="27926" xr:uid="{5B91AE32-7350-44B4-AAE3-7062FA54B7D1}"/>
    <cellStyle name="Normal 13 4 3 3 3 2" xfId="30136" xr:uid="{FB9C8FDC-050E-4FAD-B2CD-AA685812EF15}"/>
    <cellStyle name="Normal 13 4 3 3 3 2 2" xfId="35299" xr:uid="{2217E7E8-2529-4056-B042-7741A62BBA6E}"/>
    <cellStyle name="Normal 13 4 3 3 3 3" xfId="33139" xr:uid="{D1FDDBCD-4925-4824-9369-71FFA0FBA841}"/>
    <cellStyle name="Normal 13 4 3 3 4" xfId="28677" xr:uid="{33DB6B9D-E9F4-4974-925E-FC0E5A43E821}"/>
    <cellStyle name="Normal 13 4 3 3 4 2" xfId="33888" xr:uid="{4086E90B-706E-4664-AB83-7724444B4971}"/>
    <cellStyle name="Normal 13 4 3 3 5" xfId="31716" xr:uid="{90993C48-8842-422A-B856-5E0D842C3C4A}"/>
    <cellStyle name="Normal 13 4 3 3 6" xfId="19403" xr:uid="{F3009D87-4C71-4890-AA16-868F178A09AA}"/>
    <cellStyle name="Normal 13 4 3 3 7" xfId="40118" xr:uid="{71BEA36B-1051-4B56-81C7-436B06B9A606}"/>
    <cellStyle name="Normal 13 4 3 4" xfId="5307" xr:uid="{A38EE48B-62CA-428F-AFBF-CD3839985252}"/>
    <cellStyle name="Normal 13 4 3 4 2" xfId="27928" xr:uid="{F2D1480B-F6D6-453F-8546-0E3FBF09ED90}"/>
    <cellStyle name="Normal 13 4 3 4 2 2" xfId="30138" xr:uid="{42D8C00E-6C65-4E86-9972-3A2FA5CFE790}"/>
    <cellStyle name="Normal 13 4 3 4 2 2 2" xfId="35301" xr:uid="{BDC72523-61CC-441C-9A24-9A44A05D682E}"/>
    <cellStyle name="Normal 13 4 3 4 2 3" xfId="33141" xr:uid="{F1549D12-D8FF-4831-90A7-6F5C952EDC18}"/>
    <cellStyle name="Normal 13 4 3 4 3" xfId="28679" xr:uid="{F36B9D3A-FD72-4A3E-96CF-68F25E897F0B}"/>
    <cellStyle name="Normal 13 4 3 4 3 2" xfId="33890" xr:uid="{FBC728D4-0F98-40D6-9F36-6A00133EDC97}"/>
    <cellStyle name="Normal 13 4 3 4 4" xfId="31718" xr:uid="{5ED3561E-8881-401E-9680-6677E660211C}"/>
    <cellStyle name="Normal 13 4 3 4 5" xfId="19405" xr:uid="{539C361D-9669-42F0-BAE8-61B5D83BA8E6}"/>
    <cellStyle name="Normal 13 4 3 4 6" xfId="40120" xr:uid="{5C5B89AD-8C14-4A14-A948-1E2F8759FB06}"/>
    <cellStyle name="Normal 13 4 3 5" xfId="27923" xr:uid="{030C78B0-BCA6-483E-84BC-D86F836858B0}"/>
    <cellStyle name="Normal 13 4 3 5 2" xfId="30133" xr:uid="{801201DD-FC90-429F-A2C7-69216A2291FE}"/>
    <cellStyle name="Normal 13 4 3 5 2 2" xfId="35296" xr:uid="{F61201CE-F836-497F-83BE-BCA13F0919B8}"/>
    <cellStyle name="Normal 13 4 3 5 3" xfId="33136" xr:uid="{B7447501-62C4-421E-9F19-BF1C32386830}"/>
    <cellStyle name="Normal 13 4 3 6" xfId="28674" xr:uid="{8C1DC4ED-9BF6-4E8A-B5F7-89D8A2ED3C48}"/>
    <cellStyle name="Normal 13 4 3 6 2" xfId="33885" xr:uid="{616673C2-390F-489A-B40B-2D4188772994}"/>
    <cellStyle name="Normal 13 4 3 7" xfId="31713" xr:uid="{4F726E03-9B26-4903-A7E7-ED3E0B7B5C89}"/>
    <cellStyle name="Normal 13 4 3 8" xfId="19400" xr:uid="{F8F6AACD-8EEF-4352-A81F-EC17B750CEDD}"/>
    <cellStyle name="Normal 13 4 3 9" xfId="40115" xr:uid="{98D617BD-C4DD-493D-9992-86BBD31D55F8}"/>
    <cellStyle name="Normal 13 4 4" xfId="5308" xr:uid="{4CD9C6F6-B736-4204-8916-FDAD09333ECF}"/>
    <cellStyle name="Normal 13 4 4 2" xfId="5309" xr:uid="{1D2B2181-1D57-4889-9C8B-AD3FC810C764}"/>
    <cellStyle name="Normal 13 4 4 2 2" xfId="5310" xr:uid="{B8E61969-72B8-4CAC-A7C7-4632A59DC998}"/>
    <cellStyle name="Normal 13 4 4 2 2 2" xfId="27931" xr:uid="{71CF74F7-724E-4342-9848-FDE1208C4914}"/>
    <cellStyle name="Normal 13 4 4 2 2 2 2" xfId="30141" xr:uid="{5CC5EF50-6BBD-4154-9630-0DB66D85EB92}"/>
    <cellStyle name="Normal 13 4 4 2 2 2 2 2" xfId="35304" xr:uid="{BE7F9B14-617E-433A-825F-D50D76945938}"/>
    <cellStyle name="Normal 13 4 4 2 2 2 3" xfId="33144" xr:uid="{6666D7F2-CBC0-4812-B56D-48C611C39AB6}"/>
    <cellStyle name="Normal 13 4 4 2 2 3" xfId="28682" xr:uid="{C81813E1-09B5-47DC-8374-F3B6A098E108}"/>
    <cellStyle name="Normal 13 4 4 2 2 3 2" xfId="33893" xr:uid="{0558224A-DF28-4AA0-BFD5-DBFCC6147507}"/>
    <cellStyle name="Normal 13 4 4 2 2 4" xfId="31721" xr:uid="{36496253-28AF-4AB2-950F-2C066D4A49BB}"/>
    <cellStyle name="Normal 13 4 4 2 2 5" xfId="19408" xr:uid="{D8180AD2-6A6E-442B-8FCD-6D120EB8F710}"/>
    <cellStyle name="Normal 13 4 4 2 2 6" xfId="40123" xr:uid="{CF8D98D5-CD5A-41A9-A2C2-2AB4DC6E2B51}"/>
    <cellStyle name="Normal 13 4 4 2 3" xfId="27930" xr:uid="{5E8367C8-A87A-454F-B2AD-AE6AC1596F10}"/>
    <cellStyle name="Normal 13 4 4 2 3 2" xfId="30140" xr:uid="{52740C06-7BFC-4D78-89A3-9E6F086BE1E4}"/>
    <cellStyle name="Normal 13 4 4 2 3 2 2" xfId="35303" xr:uid="{E47CF0FE-C6F5-45B3-83DD-3098DB9D5A15}"/>
    <cellStyle name="Normal 13 4 4 2 3 3" xfId="33143" xr:uid="{FBDC89C5-943C-4679-A6B8-D6E225B8B729}"/>
    <cellStyle name="Normal 13 4 4 2 4" xfId="28681" xr:uid="{ACB34708-A3E3-44A3-9A15-4003608FC5B8}"/>
    <cellStyle name="Normal 13 4 4 2 4 2" xfId="33892" xr:uid="{A4DE46FA-97BF-42D9-80C0-6808770DC9F6}"/>
    <cellStyle name="Normal 13 4 4 2 5" xfId="31720" xr:uid="{3F8E5E74-321D-4726-86CD-FF21CF9662DE}"/>
    <cellStyle name="Normal 13 4 4 2 6" xfId="19407" xr:uid="{2E94EE40-12C1-4D0A-BD3F-A1A2BE3DDC73}"/>
    <cellStyle name="Normal 13 4 4 2 7" xfId="40122" xr:uid="{893F8AAC-3079-4BA7-BEA8-9ECB4F0AD450}"/>
    <cellStyle name="Normal 13 4 4 3" xfId="5311" xr:uid="{BB4DCADE-3597-460D-B7BD-E7B19A92221B}"/>
    <cellStyle name="Normal 13 4 4 3 2" xfId="27932" xr:uid="{78940C4B-F5E9-48E3-B335-2D3F89AFE32B}"/>
    <cellStyle name="Normal 13 4 4 3 2 2" xfId="30142" xr:uid="{BAEB4936-6320-420D-A79D-68C653D27279}"/>
    <cellStyle name="Normal 13 4 4 3 2 2 2" xfId="35305" xr:uid="{ED4741EE-EFC9-4F98-A698-B61E92DA6899}"/>
    <cellStyle name="Normal 13 4 4 3 2 3" xfId="33145" xr:uid="{E1F728A3-CCD1-44BD-B2E7-62DD6B571E97}"/>
    <cellStyle name="Normal 13 4 4 3 3" xfId="28683" xr:uid="{49D86579-B152-46F0-A84A-7A45281C7E44}"/>
    <cellStyle name="Normal 13 4 4 3 3 2" xfId="33894" xr:uid="{F863B443-6B88-4094-AB68-21A8C96032C9}"/>
    <cellStyle name="Normal 13 4 4 3 4" xfId="31722" xr:uid="{AB782FCA-B79B-4B72-A90B-CBE5DE8C2BC6}"/>
    <cellStyle name="Normal 13 4 4 3 5" xfId="19409" xr:uid="{3746BE53-E688-4733-B671-E76360F1180A}"/>
    <cellStyle name="Normal 13 4 4 3 6" xfId="40124" xr:uid="{D9085725-682C-405E-9C7A-C2630FD3C001}"/>
    <cellStyle name="Normal 13 4 4 4" xfId="27929" xr:uid="{12D388D9-0203-4A12-83C5-92182305A400}"/>
    <cellStyle name="Normal 13 4 4 4 2" xfId="30139" xr:uid="{EED63D5B-ADA1-48A2-A882-E0A2121A9314}"/>
    <cellStyle name="Normal 13 4 4 4 2 2" xfId="35302" xr:uid="{5F8ED308-9E81-4F65-8613-7C63896839EE}"/>
    <cellStyle name="Normal 13 4 4 4 3" xfId="33142" xr:uid="{8C164B25-3B10-4091-9167-45AA3BF7B674}"/>
    <cellStyle name="Normal 13 4 4 5" xfId="28680" xr:uid="{EEC89BBE-F251-4041-88A9-1D432742C888}"/>
    <cellStyle name="Normal 13 4 4 5 2" xfId="33891" xr:uid="{6D961C00-05FF-4347-8360-3BAEA346125F}"/>
    <cellStyle name="Normal 13 4 4 6" xfId="31719" xr:uid="{649330CD-F67A-4A6D-ADD7-F8303EF996E3}"/>
    <cellStyle name="Normal 13 4 4 7" xfId="19406" xr:uid="{39CE2A67-F75E-4B9D-AE15-15F136B85B90}"/>
    <cellStyle name="Normal 13 4 4 8" xfId="40121" xr:uid="{E11A62A1-50D1-43D8-9E0B-A17CC0513D3F}"/>
    <cellStyle name="Normal 13 4 5" xfId="5312" xr:uid="{BF0CAEC2-DF5E-4360-BE62-67D4618E3709}"/>
    <cellStyle name="Normal 13 4 6" xfId="5313" xr:uid="{1844EEB6-35A0-4969-810F-FF4D359D963C}"/>
    <cellStyle name="Normal 13 4 6 2" xfId="27933" xr:uid="{5671995B-382E-459F-B27E-444CB43FA9C5}"/>
    <cellStyle name="Normal 13 4 6 2 2" xfId="30143" xr:uid="{9A0871BE-EFA9-4D89-82F5-BA8F0C1331BF}"/>
    <cellStyle name="Normal 13 4 6 2 2 2" xfId="35306" xr:uid="{D1412C50-8939-47FF-966D-5D5122F88E35}"/>
    <cellStyle name="Normal 13 4 6 2 3" xfId="33146" xr:uid="{2A0E29A4-0EC2-4F8C-994D-064453149DCB}"/>
    <cellStyle name="Normal 13 4 6 3" xfId="28684" xr:uid="{52CA7FB6-A6BE-4581-B984-B50B41F4FAE1}"/>
    <cellStyle name="Normal 13 4 6 3 2" xfId="33895" xr:uid="{DC262BAE-6AF4-4705-8779-8B8813FB403B}"/>
    <cellStyle name="Normal 13 4 6 4" xfId="31723" xr:uid="{66A4EB3E-CC1E-4E7F-B690-FE6F04FF67FC}"/>
    <cellStyle name="Normal 13 4 6 5" xfId="19410" xr:uid="{FBE22BBC-BE45-448A-8D35-B0F200030665}"/>
    <cellStyle name="Normal 13 4 6 6" xfId="40125" xr:uid="{81058C78-870B-4D97-B62C-AABC939AFD23}"/>
    <cellStyle name="Normal 13 4 7" xfId="27910" xr:uid="{BD317288-02B2-424B-BEC5-75AF59C22D82}"/>
    <cellStyle name="Normal 13 4 7 2" xfId="30120" xr:uid="{6BE9F88A-25CF-48C9-B207-0AA222513A23}"/>
    <cellStyle name="Normal 13 4 7 2 2" xfId="35283" xr:uid="{8912EB96-0160-4C36-BCE0-D64BF4030239}"/>
    <cellStyle name="Normal 13 4 7 3" xfId="33123" xr:uid="{B1C74113-6141-4281-8F33-376CE2D9AAB7}"/>
    <cellStyle name="Normal 13 4 8" xfId="28661" xr:uid="{6659CF8C-9E8F-4143-9AEF-50247D16776E}"/>
    <cellStyle name="Normal 13 4 8 2" xfId="33872" xr:uid="{47C313DE-AB0E-410B-B8AF-ACD942FBA210}"/>
    <cellStyle name="Normal 13 4 9" xfId="30584" xr:uid="{E059A4D9-2283-404F-98F8-7080DA4B9832}"/>
    <cellStyle name="Normal 13 4 9 2" xfId="35687" xr:uid="{8171F644-B00D-4DE2-8C93-604AAC506003}"/>
    <cellStyle name="Normal 13 40" xfId="5314" xr:uid="{BFC8C13D-7AD6-4297-8170-8B7D20AFDD78}"/>
    <cellStyle name="Normal 13 40 2" xfId="5315" xr:uid="{022D64D6-02F3-4D5F-AB92-D22233D5C016}"/>
    <cellStyle name="Normal 13 40 2 2" xfId="5316" xr:uid="{92CE8177-1026-4F24-809F-B8BF36E06194}"/>
    <cellStyle name="Normal 13 40 2 2 2" xfId="27936" xr:uid="{A72D7D86-B940-4463-A631-5421E2719ECA}"/>
    <cellStyle name="Normal 13 40 2 2 2 2" xfId="30146" xr:uid="{82CE85F0-BA9C-41C9-AD48-38D8AAF880E0}"/>
    <cellStyle name="Normal 13 40 2 2 2 2 2" xfId="35309" xr:uid="{DD891F16-714B-41F3-96DC-1D73B9A813AF}"/>
    <cellStyle name="Normal 13 40 2 2 2 3" xfId="33149" xr:uid="{44891061-921E-4BE4-8B76-445E6C53E193}"/>
    <cellStyle name="Normal 13 40 2 2 3" xfId="28687" xr:uid="{B9F32606-EE4B-4E0A-8EDF-C09C89A29074}"/>
    <cellStyle name="Normal 13 40 2 2 3 2" xfId="33898" xr:uid="{5880419C-8436-4EF8-8D07-F264AF511F60}"/>
    <cellStyle name="Normal 13 40 2 2 4" xfId="31726" xr:uid="{CEAF2A28-C2A3-47BF-BD3B-EA91DE72ECE5}"/>
    <cellStyle name="Normal 13 40 2 2 5" xfId="19413" xr:uid="{B7817CD6-92B5-4F6F-AD2E-A6380076D266}"/>
    <cellStyle name="Normal 13 40 2 2 6" xfId="40128" xr:uid="{E9AA163C-E4C0-4864-A7FC-185B4AA4E388}"/>
    <cellStyle name="Normal 13 40 2 3" xfId="27935" xr:uid="{B6C231AF-A4C0-4941-8A43-883135B3AEE6}"/>
    <cellStyle name="Normal 13 40 2 3 2" xfId="30145" xr:uid="{78911786-A174-4FB6-8D69-BBC599A70224}"/>
    <cellStyle name="Normal 13 40 2 3 2 2" xfId="35308" xr:uid="{84FDF930-6368-400C-B3C8-BBE28DE3F855}"/>
    <cellStyle name="Normal 13 40 2 3 3" xfId="33148" xr:uid="{4A91CF68-1437-4B94-A53B-960C2E76FCE4}"/>
    <cellStyle name="Normal 13 40 2 4" xfId="28686" xr:uid="{7C5DD282-57CE-4A56-87B1-B27EA2257611}"/>
    <cellStyle name="Normal 13 40 2 4 2" xfId="33897" xr:uid="{17631106-D600-40C4-8055-4A46579A05CC}"/>
    <cellStyle name="Normal 13 40 2 5" xfId="31725" xr:uid="{BF4FD08D-A619-4B48-8DA5-361D87B8C63D}"/>
    <cellStyle name="Normal 13 40 2 6" xfId="19412" xr:uid="{16D55E2D-8FF4-441F-AF3C-C12B73CE2716}"/>
    <cellStyle name="Normal 13 40 2 7" xfId="40127" xr:uid="{55F212CF-E5B2-45C1-B52D-ED876E2A0D31}"/>
    <cellStyle name="Normal 13 40 3" xfId="5317" xr:uid="{2DC88DD2-2268-42CE-9194-6F60F3F31095}"/>
    <cellStyle name="Normal 13 40 3 2" xfId="27937" xr:uid="{3BDD4B08-840C-46BA-B37D-233F554C2CA5}"/>
    <cellStyle name="Normal 13 40 3 2 2" xfId="30147" xr:uid="{9DD3D43C-F5E8-4E00-B1A2-9B37E2F40833}"/>
    <cellStyle name="Normal 13 40 3 2 2 2" xfId="35310" xr:uid="{8BDAC4F0-1E5F-43AB-AFCA-0586FF8AA8EF}"/>
    <cellStyle name="Normal 13 40 3 2 3" xfId="33150" xr:uid="{73AF0438-AF31-4D35-97D3-D9A37DCD6291}"/>
    <cellStyle name="Normal 13 40 3 3" xfId="28688" xr:uid="{A34E5C5F-E1D2-44D3-8D46-163643E31874}"/>
    <cellStyle name="Normal 13 40 3 3 2" xfId="33899" xr:uid="{562AB967-8E2A-4458-BC7C-B6DA2A97908D}"/>
    <cellStyle name="Normal 13 40 3 4" xfId="31727" xr:uid="{BDA948C7-96C8-4A7C-A30F-EC6A324D0654}"/>
    <cellStyle name="Normal 13 40 3 5" xfId="19414" xr:uid="{BAD1B9B8-AA12-41D2-876D-798163CE2FF3}"/>
    <cellStyle name="Normal 13 40 3 6" xfId="40129" xr:uid="{7B98F266-48BF-4668-98BA-610F7A058403}"/>
    <cellStyle name="Normal 13 40 4" xfId="27934" xr:uid="{8B0ECBFB-AE5F-46E9-B617-A428453BCB48}"/>
    <cellStyle name="Normal 13 40 4 2" xfId="30144" xr:uid="{DD8B8ED3-3B17-40DB-A075-FAFC2E3376C2}"/>
    <cellStyle name="Normal 13 40 4 2 2" xfId="35307" xr:uid="{228F4D1C-5257-44E2-908D-8705CF2EBE88}"/>
    <cellStyle name="Normal 13 40 4 3" xfId="33147" xr:uid="{BF7256A5-018B-4B98-98FB-51B5C10578A4}"/>
    <cellStyle name="Normal 13 40 5" xfId="28685" xr:uid="{EDA4F455-5B54-4CCA-ACD6-9D58BC877778}"/>
    <cellStyle name="Normal 13 40 5 2" xfId="33896" xr:uid="{091F663F-8CC8-4D48-937C-74D5B16E99FA}"/>
    <cellStyle name="Normal 13 40 6" xfId="31724" xr:uid="{67F5D23A-9F3C-4FB5-AA33-32C3A3B6AB16}"/>
    <cellStyle name="Normal 13 40 7" xfId="19411" xr:uid="{8CD39396-F35E-4F90-B3E6-FB2C6E8910EF}"/>
    <cellStyle name="Normal 13 40 8" xfId="40126" xr:uid="{1E359CBF-C87D-48F9-A99F-08C22B0EB39E}"/>
    <cellStyle name="Normal 13 41" xfId="5318" xr:uid="{63E92909-6CF9-461B-9B18-B70982ABFF6F}"/>
    <cellStyle name="Normal 13 41 2" xfId="27938" xr:uid="{51DAF062-D7EB-4230-8C30-7E869353D9A2}"/>
    <cellStyle name="Normal 13 41 2 2" xfId="30148" xr:uid="{FB5F122B-3AF0-4A77-98FD-6FF9AA3148D9}"/>
    <cellStyle name="Normal 13 41 2 2 2" xfId="35311" xr:uid="{686C3523-8464-4E33-BF75-DB6F934FD93D}"/>
    <cellStyle name="Normal 13 41 2 3" xfId="33151" xr:uid="{DC798E7A-512D-4875-BB78-33482B284282}"/>
    <cellStyle name="Normal 13 41 3" xfId="28689" xr:uid="{50FDA4BC-CD1F-4B42-9D32-30B3FFD3997D}"/>
    <cellStyle name="Normal 13 41 3 2" xfId="33900" xr:uid="{DB0DF6AF-3ACD-4FCD-A198-5F42B5EEF0C4}"/>
    <cellStyle name="Normal 13 41 4" xfId="31728" xr:uid="{C2820A07-6EF1-4EC0-997C-613AEC06A0CC}"/>
    <cellStyle name="Normal 13 41 5" xfId="19415" xr:uid="{2540903E-D053-4E86-B5C7-2869C5316318}"/>
    <cellStyle name="Normal 13 41 6" xfId="40130" xr:uid="{B79EDBAF-D632-46E1-AF3A-2FC155971D19}"/>
    <cellStyle name="Normal 13 42" xfId="27735" xr:uid="{38B45018-57DA-4785-8870-AF6C3CBA07BF}"/>
    <cellStyle name="Normal 13 42 2" xfId="29945" xr:uid="{34288321-D5D9-4C4C-8902-8345C38EA725}"/>
    <cellStyle name="Normal 13 42 2 2" xfId="35108" xr:uid="{2F5F5395-1481-4B8B-AE7F-EE0E740F8871}"/>
    <cellStyle name="Normal 13 42 3" xfId="32948" xr:uid="{50601D2D-8DDD-4EE0-815E-84F2B2A6C23A}"/>
    <cellStyle name="Normal 13 43" xfId="28486" xr:uid="{809BD6E1-D815-4186-8DC5-C95D5FC109BE}"/>
    <cellStyle name="Normal 13 43 2" xfId="33697" xr:uid="{E5416379-9F47-4C71-A66C-215E6ABEF0ED}"/>
    <cellStyle name="Normal 13 44" xfId="31525" xr:uid="{BF6987D1-987D-41AF-A741-A0A08B193AA9}"/>
    <cellStyle name="Normal 13 45" xfId="19212" xr:uid="{EE92F3F6-3823-4863-A41B-BDDF608BF002}"/>
    <cellStyle name="Normal 13 46" xfId="39909" xr:uid="{F5C370EE-AA78-4541-B8F8-50D4D93549F6}"/>
    <cellStyle name="Normal 13 5" xfId="862" xr:uid="{B4D39CA5-AF3A-4076-96A1-0CC345606115}"/>
    <cellStyle name="Normal 13 6" xfId="863" xr:uid="{E9E88A2C-E8EC-498B-81CD-ABA994F0BD36}"/>
    <cellStyle name="Normal 13 7" xfId="864" xr:uid="{73E87BF0-B3A5-4E1C-80E0-376BA6AEB9B1}"/>
    <cellStyle name="Normal 13 8" xfId="865" xr:uid="{73373A93-0EFC-4ED7-AB05-F655732470D5}"/>
    <cellStyle name="Normal 13 9" xfId="866" xr:uid="{4A6A21E3-3BC0-443F-945F-D5F29C5F07DA}"/>
    <cellStyle name="Normal 13 9 10" xfId="31247" xr:uid="{B99DB625-F583-4CDA-B373-775A905CABD4}"/>
    <cellStyle name="Normal 13 9 10 2" xfId="35939" xr:uid="{E601D4FD-63AE-45E2-A926-A1AA44093BA0}"/>
    <cellStyle name="Normal 13 9 11" xfId="31729" xr:uid="{D591A363-7409-42D2-8FE7-263DE92ABD56}"/>
    <cellStyle name="Normal 13 9 12" xfId="36059" xr:uid="{DAF59923-5BC9-4C81-8405-A8ED28440EFC}"/>
    <cellStyle name="Normal 13 9 13" xfId="36222" xr:uid="{7442CE96-E8DB-4C8F-8123-747E505D54E9}"/>
    <cellStyle name="Normal 13 9 14" xfId="19416" xr:uid="{91554C6B-97A6-4989-B769-FA6E645943FC}"/>
    <cellStyle name="Normal 13 9 15" xfId="40131" xr:uid="{33613EDF-7F0F-42E0-B586-322F1B11A9B6}"/>
    <cellStyle name="Normal 13 9 2" xfId="5319" xr:uid="{B40CFFFD-402C-454E-95CB-2A93AE7B5420}"/>
    <cellStyle name="Normal 13 9 2 10" xfId="40132" xr:uid="{769C6D8E-B404-4DF8-92D4-5DFDF8B99A5E}"/>
    <cellStyle name="Normal 13 9 2 2" xfId="5320" xr:uid="{D99E9B41-D62A-4CDA-979C-D7C05E3C9DCA}"/>
    <cellStyle name="Normal 13 9 2 2 2" xfId="5321" xr:uid="{41A902E7-078D-478B-BE58-EDCB8D5A86D5}"/>
    <cellStyle name="Normal 13 9 2 2 2 2" xfId="27942" xr:uid="{A964514C-A9ED-4672-95C1-21072D015B5B}"/>
    <cellStyle name="Normal 13 9 2 2 2 2 2" xfId="30152" xr:uid="{CA709F46-3130-4712-BEBE-3F6575A7F265}"/>
    <cellStyle name="Normal 13 9 2 2 2 2 2 2" xfId="35315" xr:uid="{C0AF6EFB-F223-4EED-933A-97E3839E068C}"/>
    <cellStyle name="Normal 13 9 2 2 2 2 3" xfId="33155" xr:uid="{F7125E9C-5539-4F4A-8B6F-436088642F11}"/>
    <cellStyle name="Normal 13 9 2 2 2 3" xfId="28693" xr:uid="{4C972589-1A50-41FE-B403-44E12534921F}"/>
    <cellStyle name="Normal 13 9 2 2 2 3 2" xfId="33904" xr:uid="{750A5601-BB48-4522-9136-26654BBCEA97}"/>
    <cellStyle name="Normal 13 9 2 2 2 4" xfId="31732" xr:uid="{A57020AE-4CBA-4A8D-8970-B3698AF36DE5}"/>
    <cellStyle name="Normal 13 9 2 2 2 5" xfId="19419" xr:uid="{760165B5-7A12-4CB4-9948-940E110CBE5E}"/>
    <cellStyle name="Normal 13 9 2 2 2 6" xfId="40134" xr:uid="{2FB91F68-8EF9-4627-8C9B-1DAC5791E298}"/>
    <cellStyle name="Normal 13 9 2 2 3" xfId="27941" xr:uid="{25231B1C-CBBD-4B20-B3EF-C5D3703CB311}"/>
    <cellStyle name="Normal 13 9 2 2 3 2" xfId="30151" xr:uid="{13E64B31-7479-4E88-9474-7F5E6DBF8BD4}"/>
    <cellStyle name="Normal 13 9 2 2 3 2 2" xfId="35314" xr:uid="{3A216374-C5CD-44B9-96C0-C1961E8D505B}"/>
    <cellStyle name="Normal 13 9 2 2 3 3" xfId="33154" xr:uid="{97BC450A-0748-4961-9E77-AC4AA98E4EC9}"/>
    <cellStyle name="Normal 13 9 2 2 4" xfId="28692" xr:uid="{AD7126D5-C11E-490A-9078-5213B403E1FF}"/>
    <cellStyle name="Normal 13 9 2 2 4 2" xfId="33903" xr:uid="{CF06A6EA-9FCC-47ED-8314-2E9A9DFBEA23}"/>
    <cellStyle name="Normal 13 9 2 2 5" xfId="31731" xr:uid="{2B9937FC-FDC0-4F95-B648-567A262D7189}"/>
    <cellStyle name="Normal 13 9 2 2 6" xfId="19418" xr:uid="{59825916-5665-4818-9CDA-0893D03EE06D}"/>
    <cellStyle name="Normal 13 9 2 2 7" xfId="40133" xr:uid="{0702A52B-7CC5-4A46-B8DE-F379BFFF67EA}"/>
    <cellStyle name="Normal 13 9 2 3" xfId="5322" xr:uid="{01C06DAC-19F8-4A1B-B3D1-119A9FEB7EA8}"/>
    <cellStyle name="Normal 13 9 2 3 2" xfId="5323" xr:uid="{88F3413E-B74B-4A34-B6BF-D28C6C7F1854}"/>
    <cellStyle name="Normal 13 9 2 3 2 2" xfId="27944" xr:uid="{215C23CA-0425-4555-ADA0-8BE632667BF9}"/>
    <cellStyle name="Normal 13 9 2 3 2 2 2" xfId="30154" xr:uid="{87426B13-66B0-4E19-810D-1C34E708D7C9}"/>
    <cellStyle name="Normal 13 9 2 3 2 2 2 2" xfId="35317" xr:uid="{66B1BFB9-425B-402F-8ADD-91C147DB1CE2}"/>
    <cellStyle name="Normal 13 9 2 3 2 2 3" xfId="33157" xr:uid="{2B509193-C44F-4441-B172-9B458C4CE054}"/>
    <cellStyle name="Normal 13 9 2 3 2 3" xfId="28695" xr:uid="{458F2AFE-7BDD-49D6-B1CA-B55A72CB13E1}"/>
    <cellStyle name="Normal 13 9 2 3 2 3 2" xfId="33906" xr:uid="{6416DFD9-8E6D-4526-8D52-660B1E31702D}"/>
    <cellStyle name="Normal 13 9 2 3 2 4" xfId="31734" xr:uid="{B71265B3-C730-4A92-9ED3-DC210E01A2AE}"/>
    <cellStyle name="Normal 13 9 2 3 2 5" xfId="19421" xr:uid="{9D34C863-9A8E-47C7-AB79-9EC8762ADFB7}"/>
    <cellStyle name="Normal 13 9 2 3 2 6" xfId="40136" xr:uid="{D3646F74-2E73-4886-91B9-3917BE29DD2F}"/>
    <cellStyle name="Normal 13 9 2 3 3" xfId="27943" xr:uid="{11686447-E652-4131-98A8-7488C42514A5}"/>
    <cellStyle name="Normal 13 9 2 3 3 2" xfId="30153" xr:uid="{B72DEB5D-5FB4-48DF-9418-3B98A8D2E4CD}"/>
    <cellStyle name="Normal 13 9 2 3 3 2 2" xfId="35316" xr:uid="{40B32D55-804C-4B1F-9F77-31E1E5A9E5C0}"/>
    <cellStyle name="Normal 13 9 2 3 3 3" xfId="33156" xr:uid="{AFAC0891-77DF-45BF-A568-56108EA5A26B}"/>
    <cellStyle name="Normal 13 9 2 3 4" xfId="28694" xr:uid="{207DCDD7-28C2-407F-83FF-34DD7FFC61AC}"/>
    <cellStyle name="Normal 13 9 2 3 4 2" xfId="33905" xr:uid="{12AED416-BA50-42B3-836D-0C9CB94B3807}"/>
    <cellStyle name="Normal 13 9 2 3 5" xfId="31733" xr:uid="{493F18E1-19F9-4174-B26A-8D201BB3CBD5}"/>
    <cellStyle name="Normal 13 9 2 3 6" xfId="19420" xr:uid="{D46ED623-8BBB-4156-9BFB-6E056CC95AAF}"/>
    <cellStyle name="Normal 13 9 2 3 7" xfId="40135" xr:uid="{611050EC-5D4F-428C-8DDF-CB953E7510CE}"/>
    <cellStyle name="Normal 13 9 2 4" xfId="5324" xr:uid="{45C8DDB1-2736-45DF-B07C-AF33F5289A5A}"/>
    <cellStyle name="Normal 13 9 2 4 2" xfId="27945" xr:uid="{C3EC359A-9980-445F-BF7C-7B8C68DEFAB9}"/>
    <cellStyle name="Normal 13 9 2 4 2 2" xfId="30155" xr:uid="{938DC58F-24B6-40C6-BE75-8FAE367A908D}"/>
    <cellStyle name="Normal 13 9 2 4 2 2 2" xfId="35318" xr:uid="{55613512-67C2-427C-9293-2F7ECE85FF2B}"/>
    <cellStyle name="Normal 13 9 2 4 2 3" xfId="33158" xr:uid="{0DCDF424-ED08-497A-A83A-FBC6A18F3F1F}"/>
    <cellStyle name="Normal 13 9 2 4 3" xfId="28696" xr:uid="{76CF4168-F5A8-4E4B-9715-5FED7B145941}"/>
    <cellStyle name="Normal 13 9 2 4 3 2" xfId="33907" xr:uid="{6AA4BA3A-0938-43C1-8AC2-2EEA17099BE0}"/>
    <cellStyle name="Normal 13 9 2 4 4" xfId="31735" xr:uid="{FF86DF3C-ABD2-4E93-AC44-9BF8F3476061}"/>
    <cellStyle name="Normal 13 9 2 4 5" xfId="19422" xr:uid="{61750802-C818-48FF-9B62-D6E9CFEE8EFB}"/>
    <cellStyle name="Normal 13 9 2 4 6" xfId="40137" xr:uid="{A7BF4D1E-FCE3-43B0-948C-D2AAF00C5EA9}"/>
    <cellStyle name="Normal 13 9 2 5" xfId="27940" xr:uid="{7C2A566D-7438-42A1-8E52-1648A5D027DB}"/>
    <cellStyle name="Normal 13 9 2 5 2" xfId="30150" xr:uid="{3DBCD3B4-95A6-4208-81E1-BB675DA1A1BB}"/>
    <cellStyle name="Normal 13 9 2 5 2 2" xfId="35313" xr:uid="{A2214637-4899-4507-AB49-3C113F7703A8}"/>
    <cellStyle name="Normal 13 9 2 5 3" xfId="33153" xr:uid="{8BB6AA6F-DAA9-4212-8323-BA0467C76144}"/>
    <cellStyle name="Normal 13 9 2 6" xfId="28691" xr:uid="{D8EB9DA2-2FE7-4F25-9EDE-6DD7BBB906B1}"/>
    <cellStyle name="Normal 13 9 2 6 2" xfId="33902" xr:uid="{5F069037-3DE5-4890-AB0D-7A6676C45F8F}"/>
    <cellStyle name="Normal 13 9 2 7" xfId="31730" xr:uid="{3153F4F3-B0F6-4BA0-9470-90EF248F08FF}"/>
    <cellStyle name="Normal 13 9 2 8" xfId="36440" xr:uid="{85F527D9-283A-4CF0-8382-8ECABB3C1945}"/>
    <cellStyle name="Normal 13 9 2 9" xfId="19417" xr:uid="{84A0C890-4B14-4A7D-BF9E-A7FAAD771AB3}"/>
    <cellStyle name="Normal 13 9 3" xfId="5325" xr:uid="{14CBD3D1-28D6-4E41-8C4F-D1CC722339B2}"/>
    <cellStyle name="Normal 13 9 3 2" xfId="5326" xr:uid="{9DE5EBD8-5FCF-4D5A-B9EF-97F0E3CAAB2B}"/>
    <cellStyle name="Normal 13 9 3 2 2" xfId="5327" xr:uid="{F4F1A23E-8A5B-46B9-BF61-FC06FB3EBD81}"/>
    <cellStyle name="Normal 13 9 3 2 2 2" xfId="27948" xr:uid="{729E838D-E2CB-425F-8805-3EED76D42101}"/>
    <cellStyle name="Normal 13 9 3 2 2 2 2" xfId="30158" xr:uid="{C84BF88F-3E7B-48DC-86DE-D06A7A14EF5C}"/>
    <cellStyle name="Normal 13 9 3 2 2 2 2 2" xfId="35321" xr:uid="{57D3DEFA-9290-4BD3-896F-0FC7E65425DA}"/>
    <cellStyle name="Normal 13 9 3 2 2 2 3" xfId="33161" xr:uid="{880A102A-0B29-41C0-972B-E47A66D0D60F}"/>
    <cellStyle name="Normal 13 9 3 2 2 3" xfId="28699" xr:uid="{4CEE2E7F-93DE-4227-9201-F575B1CB8B1E}"/>
    <cellStyle name="Normal 13 9 3 2 2 3 2" xfId="33910" xr:uid="{15CDD17D-C644-4343-BF79-663E30A0EA1A}"/>
    <cellStyle name="Normal 13 9 3 2 2 4" xfId="31738" xr:uid="{35373598-657A-46A5-A12D-5D754D65E2BB}"/>
    <cellStyle name="Normal 13 9 3 2 2 5" xfId="19425" xr:uid="{648D335E-2D89-40E9-8D24-3D18C88029DD}"/>
    <cellStyle name="Normal 13 9 3 2 2 6" xfId="40140" xr:uid="{6BF3AFF3-57F3-4FEA-A934-46EFBE1D6DA6}"/>
    <cellStyle name="Normal 13 9 3 2 3" xfId="27947" xr:uid="{A4180512-C9EA-4787-8160-1739E7D0EFCF}"/>
    <cellStyle name="Normal 13 9 3 2 3 2" xfId="30157" xr:uid="{1515A1CC-E3FF-4AC8-98F3-94FBF4B93FC9}"/>
    <cellStyle name="Normal 13 9 3 2 3 2 2" xfId="35320" xr:uid="{C420F6E6-3E40-4667-BC66-02150BF01FC7}"/>
    <cellStyle name="Normal 13 9 3 2 3 3" xfId="33160" xr:uid="{BA3D3179-2091-4557-B58D-79EB5F071ECC}"/>
    <cellStyle name="Normal 13 9 3 2 4" xfId="28698" xr:uid="{F6F3FA24-185E-46A8-9FE5-EF69A9B6F608}"/>
    <cellStyle name="Normal 13 9 3 2 4 2" xfId="33909" xr:uid="{E0343D66-AF16-4FA0-AFA1-C6E8BAFE6689}"/>
    <cellStyle name="Normal 13 9 3 2 5" xfId="31737" xr:uid="{29414A42-88E7-4A57-942B-D17C91A4B360}"/>
    <cellStyle name="Normal 13 9 3 2 6" xfId="19424" xr:uid="{B9ADE2E1-3E05-4606-A044-F13BA97AED19}"/>
    <cellStyle name="Normal 13 9 3 2 7" xfId="40139" xr:uid="{A099F940-28C6-4C57-B732-5BF47B990D3C}"/>
    <cellStyle name="Normal 13 9 3 3" xfId="5328" xr:uid="{1AB85163-4044-4600-9861-A6C2D6081403}"/>
    <cellStyle name="Normal 13 9 3 3 2" xfId="27949" xr:uid="{94AC8CF3-396E-488B-B96F-99F197922460}"/>
    <cellStyle name="Normal 13 9 3 3 2 2" xfId="30159" xr:uid="{5648155A-EC50-427C-AC84-302FA536DBE2}"/>
    <cellStyle name="Normal 13 9 3 3 2 2 2" xfId="35322" xr:uid="{7861DC1B-4B02-42AB-8B62-82E24103C08E}"/>
    <cellStyle name="Normal 13 9 3 3 2 3" xfId="33162" xr:uid="{3A3DEFA6-2ACB-45FD-8054-63713BB1BC84}"/>
    <cellStyle name="Normal 13 9 3 3 3" xfId="28700" xr:uid="{CDD7ACE2-7912-4FC9-A4DC-8B777B636DE9}"/>
    <cellStyle name="Normal 13 9 3 3 3 2" xfId="33911" xr:uid="{FBB45F75-AD90-424C-BEA0-DC4FDD5CBAF7}"/>
    <cellStyle name="Normal 13 9 3 3 4" xfId="31739" xr:uid="{431B6088-6610-448E-B23B-FF02988A2F5A}"/>
    <cellStyle name="Normal 13 9 3 3 5" xfId="19426" xr:uid="{5A7D5D02-7401-414E-AB91-1BC2F3EDE162}"/>
    <cellStyle name="Normal 13 9 3 3 6" xfId="40141" xr:uid="{D0E82592-E553-4713-AAAB-7F3EE724AC16}"/>
    <cellStyle name="Normal 13 9 3 4" xfId="27946" xr:uid="{AD5FB832-5DE4-4B5E-82B8-F8F5C9F76933}"/>
    <cellStyle name="Normal 13 9 3 4 2" xfId="30156" xr:uid="{36137EA4-68C3-405A-9A1F-CA6D126AB834}"/>
    <cellStyle name="Normal 13 9 3 4 2 2" xfId="35319" xr:uid="{21C85A8C-1945-490C-B8CA-10F56835D99E}"/>
    <cellStyle name="Normal 13 9 3 4 3" xfId="33159" xr:uid="{24C4B4CF-8A44-4284-9766-E1E97BDE05B0}"/>
    <cellStyle name="Normal 13 9 3 5" xfId="28697" xr:uid="{F078066B-A0A2-4971-9A44-049790483C9D}"/>
    <cellStyle name="Normal 13 9 3 5 2" xfId="33908" xr:uid="{262D8240-179F-4640-A25C-363F8184EB55}"/>
    <cellStyle name="Normal 13 9 3 6" xfId="31736" xr:uid="{2D8E22E4-8391-480F-A683-A6B68174B3E7}"/>
    <cellStyle name="Normal 13 9 3 7" xfId="19423" xr:uid="{B6E11BA7-6341-4787-BA6C-9E056F6D0B8B}"/>
    <cellStyle name="Normal 13 9 3 8" xfId="40138" xr:uid="{380E0B7A-6AC6-407C-90B3-0B4DA61E421C}"/>
    <cellStyle name="Normal 13 9 4" xfId="5329" xr:uid="{0CFCED36-0583-4E52-AC00-DE8D4F910703}"/>
    <cellStyle name="Normal 13 9 5" xfId="5330" xr:uid="{77011A3F-5FF1-4534-AA80-DEDED6CD057B}"/>
    <cellStyle name="Normal 13 9 5 2" xfId="27950" xr:uid="{0CA5DC03-4C58-4180-BCAD-CE1E485BAB65}"/>
    <cellStyle name="Normal 13 9 5 2 2" xfId="30160" xr:uid="{D58291A9-C103-4020-AB02-A89E9784BE30}"/>
    <cellStyle name="Normal 13 9 5 2 2 2" xfId="35323" xr:uid="{452FC278-3181-4363-8C50-031B9FE33ECA}"/>
    <cellStyle name="Normal 13 9 5 2 3" xfId="33163" xr:uid="{69F837FC-BAD6-4DA7-8B7E-856CADAC8FCA}"/>
    <cellStyle name="Normal 13 9 5 3" xfId="28701" xr:uid="{C7EC4042-16A6-4D92-B05C-023C02E9FBF7}"/>
    <cellStyle name="Normal 13 9 5 3 2" xfId="33912" xr:uid="{44DDEB64-292F-476E-B0AF-87C8A1924B0F}"/>
    <cellStyle name="Normal 13 9 5 4" xfId="31740" xr:uid="{1AAACC69-3573-4810-910A-DBD022FDF36B}"/>
    <cellStyle name="Normal 13 9 5 5" xfId="19427" xr:uid="{7BEF38AF-897F-4955-BFA9-84405DFD7FD7}"/>
    <cellStyle name="Normal 13 9 5 6" xfId="40142" xr:uid="{8BF5D1F5-75B1-4529-AD56-C70B6B701DCE}"/>
    <cellStyle name="Normal 13 9 6" xfId="27939" xr:uid="{8A8943E3-72B4-44D5-BA32-E1ED2FE3D75F}"/>
    <cellStyle name="Normal 13 9 6 2" xfId="30149" xr:uid="{1ED2DA4A-F99D-49D8-B6FE-2E9968D643EA}"/>
    <cellStyle name="Normal 13 9 6 2 2" xfId="35312" xr:uid="{603502B1-1FDA-476D-BA79-7919E4737C38}"/>
    <cellStyle name="Normal 13 9 6 3" xfId="33152" xr:uid="{3E754EA6-4069-431B-AD77-8DC6737E1201}"/>
    <cellStyle name="Normal 13 9 7" xfId="28690" xr:uid="{B9728118-B17F-4739-861A-3AA007BBF26A}"/>
    <cellStyle name="Normal 13 9 7 2" xfId="33901" xr:uid="{21964BCC-22CC-4989-B13E-905E69FD8B3A}"/>
    <cellStyle name="Normal 13 9 8" xfId="30585" xr:uid="{8C3C8CF6-3621-4B5F-962B-C98C88BB2AD2}"/>
    <cellStyle name="Normal 13 9 8 2" xfId="35688" xr:uid="{CBAEFCAD-ADC2-4DE2-A2FF-84D9AF245438}"/>
    <cellStyle name="Normal 13 9 9" xfId="31112" xr:uid="{EE962A4D-1DFF-421D-8BEC-508080581517}"/>
    <cellStyle name="Normal 13 9 9 2" xfId="35809" xr:uid="{D5C9FAC3-D137-4EC8-8FC1-4843BCDAE75E}"/>
    <cellStyle name="Normal 14" xfId="867" xr:uid="{C8A37BE0-23BC-4E4E-A652-7B17894A31A2}"/>
    <cellStyle name="Normal 14 10" xfId="868" xr:uid="{ED9F973C-6E03-42A4-B024-4785C26ABC26}"/>
    <cellStyle name="Normal 14 10 10" xfId="31248" xr:uid="{1900B633-790D-4DCD-AED9-D9EBC817487D}"/>
    <cellStyle name="Normal 14 10 10 2" xfId="35940" xr:uid="{14E31AFD-BA94-4819-9941-742F277733D3}"/>
    <cellStyle name="Normal 14 10 11" xfId="31742" xr:uid="{AFAEF663-5A99-4398-A769-95004416F9D2}"/>
    <cellStyle name="Normal 14 10 12" xfId="36060" xr:uid="{36E61B46-049A-4CC9-8617-15DEDEAF99E4}"/>
    <cellStyle name="Normal 14 10 13" xfId="36223" xr:uid="{EB32A368-0970-47F0-90DA-A1137061BA02}"/>
    <cellStyle name="Normal 14 10 14" xfId="19429" xr:uid="{CB379A12-0004-477C-BC9A-17B21BC571FC}"/>
    <cellStyle name="Normal 14 10 15" xfId="40144" xr:uid="{083EBD57-96E4-4E48-A445-CACEF3ABE57E}"/>
    <cellStyle name="Normal 14 10 2" xfId="5331" xr:uid="{767B613F-3712-4A6A-A5BD-02DE16AE4A93}"/>
    <cellStyle name="Normal 14 10 2 10" xfId="40145" xr:uid="{ABA74649-A32B-4F8D-B19B-E3DB13D4EE04}"/>
    <cellStyle name="Normal 14 10 2 2" xfId="5332" xr:uid="{E4F84375-8120-44A4-84CC-1B76DE1180DE}"/>
    <cellStyle name="Normal 14 10 2 2 2" xfId="5333" xr:uid="{8339C7BC-2368-4077-9E2B-81A695AD643B}"/>
    <cellStyle name="Normal 14 10 2 2 2 2" xfId="27955" xr:uid="{3F0BD7FE-B318-4439-9A50-3FCACFAE1490}"/>
    <cellStyle name="Normal 14 10 2 2 2 2 2" xfId="30165" xr:uid="{4B48C97A-279D-4CB3-AAC1-FFD21879F901}"/>
    <cellStyle name="Normal 14 10 2 2 2 2 2 2" xfId="35328" xr:uid="{C1A4B187-8B9D-43EF-81BD-0B404F9F2DD7}"/>
    <cellStyle name="Normal 14 10 2 2 2 2 3" xfId="33168" xr:uid="{3D13A051-B739-4982-9F78-1E783562063D}"/>
    <cellStyle name="Normal 14 10 2 2 2 3" xfId="28706" xr:uid="{DF2D9097-08CA-4D55-8899-2DE9DA4C9F1D}"/>
    <cellStyle name="Normal 14 10 2 2 2 3 2" xfId="33917" xr:uid="{09D78C92-A81B-45E4-B677-3FA0FBBE8ED2}"/>
    <cellStyle name="Normal 14 10 2 2 2 4" xfId="31745" xr:uid="{47F909B1-55AF-4F4A-BB07-A002A9E47B48}"/>
    <cellStyle name="Normal 14 10 2 2 2 5" xfId="19432" xr:uid="{B205013E-F734-44AE-A823-4FE061AF2511}"/>
    <cellStyle name="Normal 14 10 2 2 2 6" xfId="40147" xr:uid="{61D92C30-21C8-485C-AB0F-A6E7E94D7AC5}"/>
    <cellStyle name="Normal 14 10 2 2 3" xfId="27954" xr:uid="{668DFA5A-7728-4643-9203-1267782C6A3B}"/>
    <cellStyle name="Normal 14 10 2 2 3 2" xfId="30164" xr:uid="{DD4D6B74-2925-41FF-B58E-741BD28A9F4D}"/>
    <cellStyle name="Normal 14 10 2 2 3 2 2" xfId="35327" xr:uid="{C72C7E14-67AE-4E51-88BF-8D3D6D6BA262}"/>
    <cellStyle name="Normal 14 10 2 2 3 3" xfId="33167" xr:uid="{3AE919E2-651C-4A3B-9139-19424A6AD2E8}"/>
    <cellStyle name="Normal 14 10 2 2 4" xfId="28705" xr:uid="{1991EC31-1BAB-4479-B28D-F1D04326E9AC}"/>
    <cellStyle name="Normal 14 10 2 2 4 2" xfId="33916" xr:uid="{C0662606-5563-4A94-A5CF-E4C5C29D0EBB}"/>
    <cellStyle name="Normal 14 10 2 2 5" xfId="31744" xr:uid="{091EFACA-EACA-48DF-9F3D-EAAFEC6A1BE4}"/>
    <cellStyle name="Normal 14 10 2 2 6" xfId="19431" xr:uid="{59B5B53D-639E-461F-B8F4-709DAF18108C}"/>
    <cellStyle name="Normal 14 10 2 2 7" xfId="40146" xr:uid="{4E1255D3-9EEE-47F6-8C35-DB04882A7A8A}"/>
    <cellStyle name="Normal 14 10 2 3" xfId="5334" xr:uid="{DD6F5B8A-3682-421F-B9E3-15B0515E9082}"/>
    <cellStyle name="Normal 14 10 2 3 2" xfId="5335" xr:uid="{54E6CF57-A441-4EA8-A44A-A2F448D9F403}"/>
    <cellStyle name="Normal 14 10 2 3 2 2" xfId="27957" xr:uid="{35042DBE-3DB1-4CA5-83DF-19B309902B91}"/>
    <cellStyle name="Normal 14 10 2 3 2 2 2" xfId="30167" xr:uid="{5AFD0089-6B52-4BC1-A842-7F8EE4E0D3EE}"/>
    <cellStyle name="Normal 14 10 2 3 2 2 2 2" xfId="35330" xr:uid="{ED43AB8A-EBA6-4DEE-855F-446E38F30BBD}"/>
    <cellStyle name="Normal 14 10 2 3 2 2 3" xfId="33170" xr:uid="{90306F63-A3A5-4185-BDFA-62AA3F6A953A}"/>
    <cellStyle name="Normal 14 10 2 3 2 3" xfId="28708" xr:uid="{B5FA3D51-0ACB-43F2-B3A8-7BBAF28FED88}"/>
    <cellStyle name="Normal 14 10 2 3 2 3 2" xfId="33919" xr:uid="{DFF182EC-3769-4495-844D-D5ECFC9A9550}"/>
    <cellStyle name="Normal 14 10 2 3 2 4" xfId="31747" xr:uid="{04D81CF7-EB5E-4715-AF33-997896AC59D7}"/>
    <cellStyle name="Normal 14 10 2 3 2 5" xfId="19434" xr:uid="{431358E6-FD6B-4342-AF6A-074B602F6CB0}"/>
    <cellStyle name="Normal 14 10 2 3 2 6" xfId="40149" xr:uid="{08DD845E-27AE-484C-988C-73BD423EBD42}"/>
    <cellStyle name="Normal 14 10 2 3 3" xfId="27956" xr:uid="{1A2CCCCB-AE0D-44D4-8B2D-4032EC2DB6F9}"/>
    <cellStyle name="Normal 14 10 2 3 3 2" xfId="30166" xr:uid="{F6BA8ACF-3251-40DB-8EF8-613634087310}"/>
    <cellStyle name="Normal 14 10 2 3 3 2 2" xfId="35329" xr:uid="{BD3C6143-C854-4CDB-B2C1-6D7CB1AF53F6}"/>
    <cellStyle name="Normal 14 10 2 3 3 3" xfId="33169" xr:uid="{BA1EA469-91A5-48E1-A8B1-406E12C16D5F}"/>
    <cellStyle name="Normal 14 10 2 3 4" xfId="28707" xr:uid="{4C13AD87-A930-4C55-9AFC-AFE015F24386}"/>
    <cellStyle name="Normal 14 10 2 3 4 2" xfId="33918" xr:uid="{3A04AE3F-22EC-4850-87C3-7B52ACACB0D1}"/>
    <cellStyle name="Normal 14 10 2 3 5" xfId="31746" xr:uid="{953E995F-8E25-4522-B6C3-9C4A736E300C}"/>
    <cellStyle name="Normal 14 10 2 3 6" xfId="19433" xr:uid="{A716D801-3813-42B0-B0CD-8F16C44F686E}"/>
    <cellStyle name="Normal 14 10 2 3 7" xfId="40148" xr:uid="{6DFFE78B-0EC5-412F-9227-E85A4B87AD63}"/>
    <cellStyle name="Normal 14 10 2 4" xfId="5336" xr:uid="{6438DAD9-1E17-452A-B673-2F2AB3A29B11}"/>
    <cellStyle name="Normal 14 10 2 4 2" xfId="27958" xr:uid="{D36E3D6C-A808-47DF-9789-8E1D11AABA70}"/>
    <cellStyle name="Normal 14 10 2 4 2 2" xfId="30168" xr:uid="{14450CF5-721D-4ACC-9F4C-9103A9E04C3C}"/>
    <cellStyle name="Normal 14 10 2 4 2 2 2" xfId="35331" xr:uid="{11984B54-BB0B-4ABB-90E4-1C78319C5812}"/>
    <cellStyle name="Normal 14 10 2 4 2 3" xfId="33171" xr:uid="{03537953-1313-406A-95AD-A7D6A11ACF9C}"/>
    <cellStyle name="Normal 14 10 2 4 3" xfId="28709" xr:uid="{A6B40817-D047-4C93-8054-054D561C9480}"/>
    <cellStyle name="Normal 14 10 2 4 3 2" xfId="33920" xr:uid="{587C5B15-948E-4229-A71A-AEAB09B50301}"/>
    <cellStyle name="Normal 14 10 2 4 4" xfId="31748" xr:uid="{DE1D6688-7595-437F-B205-5D2C88F6DEF1}"/>
    <cellStyle name="Normal 14 10 2 4 5" xfId="19435" xr:uid="{8E5FA393-E878-491D-8FF8-A755D1E45372}"/>
    <cellStyle name="Normal 14 10 2 4 6" xfId="40150" xr:uid="{F1AC9CC5-15AC-4936-84C5-094050857E4C}"/>
    <cellStyle name="Normal 14 10 2 5" xfId="27953" xr:uid="{A245735A-EC1F-44F4-A39B-57F9A44C8BF8}"/>
    <cellStyle name="Normal 14 10 2 5 2" xfId="30163" xr:uid="{303DC7F4-F900-4100-9549-BE03007D4014}"/>
    <cellStyle name="Normal 14 10 2 5 2 2" xfId="35326" xr:uid="{24C596DB-4C88-4F7C-8646-D563584AC9E1}"/>
    <cellStyle name="Normal 14 10 2 5 3" xfId="33166" xr:uid="{C5024291-4D2B-4A5C-AAE0-1B9AEF6118F5}"/>
    <cellStyle name="Normal 14 10 2 6" xfId="28704" xr:uid="{5E6517A5-9622-41B5-AED6-A4363C254D01}"/>
    <cellStyle name="Normal 14 10 2 6 2" xfId="33915" xr:uid="{EABCEB0A-82D9-49F6-B6EA-ABF5E12A4B8C}"/>
    <cellStyle name="Normal 14 10 2 7" xfId="31743" xr:uid="{825E9FCC-CDB0-4AC4-89AF-D758D760BC31}"/>
    <cellStyle name="Normal 14 10 2 8" xfId="36441" xr:uid="{2B2F0C0E-7A31-4683-A893-99536F575120}"/>
    <cellStyle name="Normal 14 10 2 9" xfId="19430" xr:uid="{F814CFBE-081C-451B-900D-AF94C662DE4D}"/>
    <cellStyle name="Normal 14 10 3" xfId="5337" xr:uid="{E07F6EE0-16E0-41FB-B52A-76563DC2A662}"/>
    <cellStyle name="Normal 14 10 3 2" xfId="5338" xr:uid="{F1B46132-5336-460B-ACA9-F132B69A54BB}"/>
    <cellStyle name="Normal 14 10 3 2 2" xfId="5339" xr:uid="{EEF9360F-C8C4-4906-BA7F-96A039A7F033}"/>
    <cellStyle name="Normal 14 10 3 2 2 2" xfId="27961" xr:uid="{C3505B10-44E8-476B-9ED5-F72A8CA7572F}"/>
    <cellStyle name="Normal 14 10 3 2 2 2 2" xfId="30171" xr:uid="{25A1D682-86CF-4C9D-BEF9-BDF609B175C2}"/>
    <cellStyle name="Normal 14 10 3 2 2 2 2 2" xfId="35334" xr:uid="{EB2447E2-826A-4ABD-90C5-76A38B2B501A}"/>
    <cellStyle name="Normal 14 10 3 2 2 2 3" xfId="33174" xr:uid="{D4809446-BCE3-4497-AD27-3A9D1DB02125}"/>
    <cellStyle name="Normal 14 10 3 2 2 3" xfId="28712" xr:uid="{E18B0A00-70CF-4832-8EE1-DC157E2262C4}"/>
    <cellStyle name="Normal 14 10 3 2 2 3 2" xfId="33923" xr:uid="{D0A54EF4-30EB-47DD-8CB2-9A8372E397E7}"/>
    <cellStyle name="Normal 14 10 3 2 2 4" xfId="31751" xr:uid="{BE48B581-1126-41E8-964A-9695F7019138}"/>
    <cellStyle name="Normal 14 10 3 2 2 5" xfId="19438" xr:uid="{A3974267-898F-42A3-8F24-F4399901CEC6}"/>
    <cellStyle name="Normal 14 10 3 2 2 6" xfId="40153" xr:uid="{EDFBE1BF-AE3E-40A1-86AE-3FCA5A004913}"/>
    <cellStyle name="Normal 14 10 3 2 3" xfId="27960" xr:uid="{6F690467-F8B6-440F-AE06-8B1A7E76E5FB}"/>
    <cellStyle name="Normal 14 10 3 2 3 2" xfId="30170" xr:uid="{E99FC95B-DCFE-43E0-BCD3-62EB04F744CD}"/>
    <cellStyle name="Normal 14 10 3 2 3 2 2" xfId="35333" xr:uid="{D861F6D3-7776-4026-828F-79D98322361B}"/>
    <cellStyle name="Normal 14 10 3 2 3 3" xfId="33173" xr:uid="{DBF2ADF6-E4D2-456F-8EB8-1B30BB05FA3B}"/>
    <cellStyle name="Normal 14 10 3 2 4" xfId="28711" xr:uid="{AE318D1D-F9A4-4A67-AD7F-0E47F35FE0E6}"/>
    <cellStyle name="Normal 14 10 3 2 4 2" xfId="33922" xr:uid="{4E8C5868-52E2-4107-A826-807095FEB9E1}"/>
    <cellStyle name="Normal 14 10 3 2 5" xfId="31750" xr:uid="{B74010B4-4651-425A-AA9C-678B691DECA7}"/>
    <cellStyle name="Normal 14 10 3 2 6" xfId="19437" xr:uid="{712F6FB1-0D41-4A94-998C-8402F1B8265D}"/>
    <cellStyle name="Normal 14 10 3 2 7" xfId="40152" xr:uid="{13E27E90-583F-45CA-A32F-E289FD309A36}"/>
    <cellStyle name="Normal 14 10 3 3" xfId="5340" xr:uid="{44D2870B-B740-41C4-B24C-B622639257C9}"/>
    <cellStyle name="Normal 14 10 3 3 2" xfId="27962" xr:uid="{278A2D7E-2B63-4A16-9BD5-01D6CFB8FBC1}"/>
    <cellStyle name="Normal 14 10 3 3 2 2" xfId="30172" xr:uid="{D122F8BE-48BA-48CE-9B91-C595BFC1A77B}"/>
    <cellStyle name="Normal 14 10 3 3 2 2 2" xfId="35335" xr:uid="{F303AF6D-462B-459B-9E7D-6EA9A0498BB2}"/>
    <cellStyle name="Normal 14 10 3 3 2 3" xfId="33175" xr:uid="{05979BBD-6E55-43FC-A0A9-378546C0E5E5}"/>
    <cellStyle name="Normal 14 10 3 3 3" xfId="28713" xr:uid="{5D7F56A0-0AE7-4988-9E85-12B5BD151381}"/>
    <cellStyle name="Normal 14 10 3 3 3 2" xfId="33924" xr:uid="{8DCE87CC-55EB-45FB-B907-4269EE75ECFA}"/>
    <cellStyle name="Normal 14 10 3 3 4" xfId="31752" xr:uid="{3AF2ABE1-909A-49E5-ACFC-6F8ABC67446F}"/>
    <cellStyle name="Normal 14 10 3 3 5" xfId="19439" xr:uid="{EC8C75CB-6C2E-4576-AFCB-2425049C6CEF}"/>
    <cellStyle name="Normal 14 10 3 3 6" xfId="40154" xr:uid="{1CA40904-AAD9-4F6C-BF0D-42EB68CF92B2}"/>
    <cellStyle name="Normal 14 10 3 4" xfId="27959" xr:uid="{A4E898E1-65FA-478C-81A6-E009810FFB6A}"/>
    <cellStyle name="Normal 14 10 3 4 2" xfId="30169" xr:uid="{C9C0EA69-D661-4CEE-82F2-5BE593438B89}"/>
    <cellStyle name="Normal 14 10 3 4 2 2" xfId="35332" xr:uid="{8B27175A-CEC8-415E-887D-2512FDA24139}"/>
    <cellStyle name="Normal 14 10 3 4 3" xfId="33172" xr:uid="{086DEC39-80B1-432C-BF96-3436F6A34DDA}"/>
    <cellStyle name="Normal 14 10 3 5" xfId="28710" xr:uid="{D1CBBC1B-A663-4A32-9B77-D712A84B06DD}"/>
    <cellStyle name="Normal 14 10 3 5 2" xfId="33921" xr:uid="{68EF857D-67E4-4194-A3B2-A98B3B97168D}"/>
    <cellStyle name="Normal 14 10 3 6" xfId="31749" xr:uid="{21CE3CCD-782F-4FC3-A319-52D9407FAB4F}"/>
    <cellStyle name="Normal 14 10 3 7" xfId="19436" xr:uid="{56AE49C1-203E-4D3C-9553-D4F84471B0E5}"/>
    <cellStyle name="Normal 14 10 3 8" xfId="40151" xr:uid="{EFE737FD-B560-4425-8E69-5562195616AD}"/>
    <cellStyle name="Normal 14 10 4" xfId="5341" xr:uid="{D798FE77-C66D-40F5-8DAE-76AC7113E2B4}"/>
    <cellStyle name="Normal 14 10 5" xfId="5342" xr:uid="{71DDDC6A-953B-4603-94E1-CAB44E01A43C}"/>
    <cellStyle name="Normal 14 10 5 2" xfId="27963" xr:uid="{5AE1EAB2-D1B2-4A81-B04B-D25C6F808855}"/>
    <cellStyle name="Normal 14 10 5 2 2" xfId="30173" xr:uid="{9271188E-385F-4D95-8784-FD7F53ED07D7}"/>
    <cellStyle name="Normal 14 10 5 2 2 2" xfId="35336" xr:uid="{73660350-D0C0-49AC-9BB4-803B4F483DC0}"/>
    <cellStyle name="Normal 14 10 5 2 3" xfId="33176" xr:uid="{9B2B5488-5DDD-4D2F-A67F-80CAC3188BE3}"/>
    <cellStyle name="Normal 14 10 5 3" xfId="28714" xr:uid="{6657B24F-ECEC-44E9-89E5-869BEEF2AB06}"/>
    <cellStyle name="Normal 14 10 5 3 2" xfId="33925" xr:uid="{14D6453A-C206-4144-BD89-46A6435F3ECA}"/>
    <cellStyle name="Normal 14 10 5 4" xfId="31753" xr:uid="{DC1C2BA7-8C6A-4F24-B927-07AC46C4B09E}"/>
    <cellStyle name="Normal 14 10 5 5" xfId="19440" xr:uid="{04AC6912-A5E5-494D-95C8-170BFE4AB041}"/>
    <cellStyle name="Normal 14 10 5 6" xfId="40155" xr:uid="{205D69DE-FA98-4FEB-8610-7C4EEE63557A}"/>
    <cellStyle name="Normal 14 10 6" xfId="27952" xr:uid="{0075D68C-07FB-4E20-8169-5C63605CD1B3}"/>
    <cellStyle name="Normal 14 10 6 2" xfId="30162" xr:uid="{CCC8107D-5133-4273-A1E1-BAF419710064}"/>
    <cellStyle name="Normal 14 10 6 2 2" xfId="35325" xr:uid="{E4D45504-953A-4654-9996-A0BD899DA96C}"/>
    <cellStyle name="Normal 14 10 6 3" xfId="33165" xr:uid="{328D6821-9E59-4CEB-99E1-819A7C49EFA0}"/>
    <cellStyle name="Normal 14 10 7" xfId="28703" xr:uid="{DA8A4E21-4E0D-4340-B198-2017ABAB346F}"/>
    <cellStyle name="Normal 14 10 7 2" xfId="33914" xr:uid="{91CE4514-372A-4C80-AF26-AA3468DE39F4}"/>
    <cellStyle name="Normal 14 10 8" xfId="30586" xr:uid="{826E13AA-9221-4F9D-915E-383714FA799A}"/>
    <cellStyle name="Normal 14 10 8 2" xfId="35689" xr:uid="{E2C3A14B-9AAE-4964-8093-CDAA9C4F388C}"/>
    <cellStyle name="Normal 14 10 9" xfId="31113" xr:uid="{A1CA02D1-7F69-49B0-9744-DC915532408D}"/>
    <cellStyle name="Normal 14 10 9 2" xfId="35810" xr:uid="{D9620834-90DC-44C0-B974-8DFCD5188FE9}"/>
    <cellStyle name="Normal 14 11" xfId="869" xr:uid="{71AAADE6-25A0-4946-B434-ED6429C33AEC}"/>
    <cellStyle name="Normal 14 11 10" xfId="31249" xr:uid="{AD78A8B7-141F-43FA-8FF0-91867AA93092}"/>
    <cellStyle name="Normal 14 11 10 2" xfId="35941" xr:uid="{707BC82C-BDD4-4EDA-8A4C-8DF4C320B66E}"/>
    <cellStyle name="Normal 14 11 11" xfId="31754" xr:uid="{D39664B6-9607-4357-9BA4-2DDA076D0A15}"/>
    <cellStyle name="Normal 14 11 12" xfId="36061" xr:uid="{A359FF20-C08E-4971-BD5D-08E450787DD9}"/>
    <cellStyle name="Normal 14 11 13" xfId="36224" xr:uid="{2DA9080F-0AF3-4DC7-BA49-DD9911B8F92E}"/>
    <cellStyle name="Normal 14 11 14" xfId="19441" xr:uid="{1B8B1409-BFA2-41D2-8923-80DFD708B2B4}"/>
    <cellStyle name="Normal 14 11 15" xfId="40156" xr:uid="{38CA435B-BC63-4879-9833-769328163596}"/>
    <cellStyle name="Normal 14 11 2" xfId="5343" xr:uid="{4F29B10C-33A1-4596-85E0-777DF4E37E57}"/>
    <cellStyle name="Normal 14 11 2 10" xfId="40157" xr:uid="{4E89AEA8-B522-419B-B018-65EE3F68F786}"/>
    <cellStyle name="Normal 14 11 2 2" xfId="5344" xr:uid="{D46D647B-2A13-4642-9D5C-F3BD54091970}"/>
    <cellStyle name="Normal 14 11 2 2 2" xfId="5345" xr:uid="{773CC35B-ABD0-4A2F-978C-E4AB336F25C2}"/>
    <cellStyle name="Normal 14 11 2 2 2 2" xfId="27967" xr:uid="{E335383A-1910-4596-9A5E-07D69CA58D10}"/>
    <cellStyle name="Normal 14 11 2 2 2 2 2" xfId="30177" xr:uid="{7348E31A-9075-4F5F-8200-F531E686EE26}"/>
    <cellStyle name="Normal 14 11 2 2 2 2 2 2" xfId="35340" xr:uid="{C175D794-94BC-4B04-B177-0F0C4B08DDDC}"/>
    <cellStyle name="Normal 14 11 2 2 2 2 3" xfId="33180" xr:uid="{93915696-FC44-4499-A49E-E09258939539}"/>
    <cellStyle name="Normal 14 11 2 2 2 3" xfId="28718" xr:uid="{BCD2E0DC-E60C-45B9-9C87-D0BB20ED6CC3}"/>
    <cellStyle name="Normal 14 11 2 2 2 3 2" xfId="33929" xr:uid="{7ABF0327-EB59-4309-9655-E041E86DE994}"/>
    <cellStyle name="Normal 14 11 2 2 2 4" xfId="31757" xr:uid="{BE3ADC4D-29BC-4B9D-B714-F10B83363DC3}"/>
    <cellStyle name="Normal 14 11 2 2 2 5" xfId="19444" xr:uid="{992F8457-7846-419D-986A-A6604F9EECC5}"/>
    <cellStyle name="Normal 14 11 2 2 2 6" xfId="40159" xr:uid="{18775381-0F16-40BE-A870-A8066D6EEA43}"/>
    <cellStyle name="Normal 14 11 2 2 3" xfId="27966" xr:uid="{6DCA8121-E0BE-44BE-9EE3-FB0DF549AE06}"/>
    <cellStyle name="Normal 14 11 2 2 3 2" xfId="30176" xr:uid="{CD97B47A-7CDA-4696-874C-7F0628573A9A}"/>
    <cellStyle name="Normal 14 11 2 2 3 2 2" xfId="35339" xr:uid="{49021476-8D94-4DA3-BB18-AB88A5ACC8B0}"/>
    <cellStyle name="Normal 14 11 2 2 3 3" xfId="33179" xr:uid="{342B6C76-510E-411E-A5B3-79CCDC55F2AF}"/>
    <cellStyle name="Normal 14 11 2 2 4" xfId="28717" xr:uid="{5B3A80BB-D662-4E12-A328-234D6E446876}"/>
    <cellStyle name="Normal 14 11 2 2 4 2" xfId="33928" xr:uid="{219B4413-36E6-4C88-8B33-BB3CE08C306E}"/>
    <cellStyle name="Normal 14 11 2 2 5" xfId="31756" xr:uid="{68044B9E-5337-48FC-AE13-90D4B2D076C0}"/>
    <cellStyle name="Normal 14 11 2 2 6" xfId="19443" xr:uid="{A4CCB530-4C9D-4BA0-9054-8850D3581D0C}"/>
    <cellStyle name="Normal 14 11 2 2 7" xfId="40158" xr:uid="{C254F62F-8193-46F6-8F92-76402D30183D}"/>
    <cellStyle name="Normal 14 11 2 3" xfId="5346" xr:uid="{29B6EBFE-C86A-4057-8088-DA93FEE3C361}"/>
    <cellStyle name="Normal 14 11 2 3 2" xfId="5347" xr:uid="{0F503F5D-98F4-4883-96B2-C60998FB8D10}"/>
    <cellStyle name="Normal 14 11 2 3 2 2" xfId="27969" xr:uid="{6CBCA1E9-419B-4F7A-B17A-D22B79D9BE81}"/>
    <cellStyle name="Normal 14 11 2 3 2 2 2" xfId="30179" xr:uid="{F85293BB-1FA4-4260-983C-3F571FAD66F8}"/>
    <cellStyle name="Normal 14 11 2 3 2 2 2 2" xfId="35342" xr:uid="{65407975-EC38-45DF-8288-DE29B6BF5075}"/>
    <cellStyle name="Normal 14 11 2 3 2 2 3" xfId="33182" xr:uid="{EC71B15D-B9E5-447B-8FBD-BA9F9DDFE3BA}"/>
    <cellStyle name="Normal 14 11 2 3 2 3" xfId="28720" xr:uid="{D73DF48A-A447-4425-BE26-0B8992D83B62}"/>
    <cellStyle name="Normal 14 11 2 3 2 3 2" xfId="33931" xr:uid="{C1FF07BE-4957-47C1-9431-63F928D107E8}"/>
    <cellStyle name="Normal 14 11 2 3 2 4" xfId="31759" xr:uid="{3B1432F7-B9F4-470E-86E6-E532A869AB5B}"/>
    <cellStyle name="Normal 14 11 2 3 2 5" xfId="19446" xr:uid="{07857A51-1880-40B3-B278-F27BA61D59C2}"/>
    <cellStyle name="Normal 14 11 2 3 2 6" xfId="40161" xr:uid="{6CB7F20B-1281-44C7-978C-394264CFF057}"/>
    <cellStyle name="Normal 14 11 2 3 3" xfId="27968" xr:uid="{B1E7E3F5-8B2B-4C01-9069-17DA1E42A189}"/>
    <cellStyle name="Normal 14 11 2 3 3 2" xfId="30178" xr:uid="{33663A74-AAF1-4B2D-A7A1-D271D1846026}"/>
    <cellStyle name="Normal 14 11 2 3 3 2 2" xfId="35341" xr:uid="{3908FBFA-BFB4-46B7-B6F6-5454035AEEBE}"/>
    <cellStyle name="Normal 14 11 2 3 3 3" xfId="33181" xr:uid="{26513A8B-05FC-4D66-9344-7AB62DF6323F}"/>
    <cellStyle name="Normal 14 11 2 3 4" xfId="28719" xr:uid="{AC6ABCC5-E368-43D1-BEC0-60AEC40C01FD}"/>
    <cellStyle name="Normal 14 11 2 3 4 2" xfId="33930" xr:uid="{09002154-5B50-40B9-A037-AB49B8113337}"/>
    <cellStyle name="Normal 14 11 2 3 5" xfId="31758" xr:uid="{3EB68DDB-6146-482F-9561-93BDA484B4AA}"/>
    <cellStyle name="Normal 14 11 2 3 6" xfId="19445" xr:uid="{64025A34-1356-463C-A92A-52116273345B}"/>
    <cellStyle name="Normal 14 11 2 3 7" xfId="40160" xr:uid="{7C3A5F2E-C39E-4F67-9417-54C992FA4B46}"/>
    <cellStyle name="Normal 14 11 2 4" xfId="5348" xr:uid="{E9840D7F-A8FE-4344-9614-CAF2873C0DD1}"/>
    <cellStyle name="Normal 14 11 2 4 2" xfId="27970" xr:uid="{8DBC8BEE-8ED2-49EE-A663-11AA7C63FDEE}"/>
    <cellStyle name="Normal 14 11 2 4 2 2" xfId="30180" xr:uid="{CAD5FB32-98CE-4CE7-89DB-9D5292A31176}"/>
    <cellStyle name="Normal 14 11 2 4 2 2 2" xfId="35343" xr:uid="{B78A4CDA-EFD1-4B6A-A14C-C868C8097962}"/>
    <cellStyle name="Normal 14 11 2 4 2 3" xfId="33183" xr:uid="{D24F835F-1BD5-4743-B6A8-4917CB54D15F}"/>
    <cellStyle name="Normal 14 11 2 4 3" xfId="28721" xr:uid="{1E4CB688-0684-4587-A170-193B26DC95B4}"/>
    <cellStyle name="Normal 14 11 2 4 3 2" xfId="33932" xr:uid="{C113C19E-6686-411B-9E43-5DC1643C3E84}"/>
    <cellStyle name="Normal 14 11 2 4 4" xfId="31760" xr:uid="{44BB6D42-6544-47E1-B49E-BA90FD42246B}"/>
    <cellStyle name="Normal 14 11 2 4 5" xfId="19447" xr:uid="{98B79CE8-6398-4EBF-825A-0478F34972D5}"/>
    <cellStyle name="Normal 14 11 2 4 6" xfId="40162" xr:uid="{622D03D8-DBDE-4EA8-9BE1-359B393496E6}"/>
    <cellStyle name="Normal 14 11 2 5" xfId="27965" xr:uid="{192F77B6-4B78-41CC-AAF6-4BB930BDACFA}"/>
    <cellStyle name="Normal 14 11 2 5 2" xfId="30175" xr:uid="{57CD2AF9-7947-4428-9DE9-8B125F27FDD7}"/>
    <cellStyle name="Normal 14 11 2 5 2 2" xfId="35338" xr:uid="{33E4F442-934F-4A1D-B89A-766C38A27012}"/>
    <cellStyle name="Normal 14 11 2 5 3" xfId="33178" xr:uid="{2C8BCF20-1E79-48FE-91EA-CC95A134C969}"/>
    <cellStyle name="Normal 14 11 2 6" xfId="28716" xr:uid="{E8E853FD-D2DE-4F47-A62A-80FE2FDB1006}"/>
    <cellStyle name="Normal 14 11 2 6 2" xfId="33927" xr:uid="{019B51A4-0736-4702-9617-A51EAB365772}"/>
    <cellStyle name="Normal 14 11 2 7" xfId="31755" xr:uid="{4A234DDB-0E8F-472F-B3D5-F27304818C4F}"/>
    <cellStyle name="Normal 14 11 2 8" xfId="36442" xr:uid="{78B5E7BB-E1A7-42CC-8857-AF5F0D18049E}"/>
    <cellStyle name="Normal 14 11 2 9" xfId="19442" xr:uid="{1D347265-7878-4774-BF8D-A5BAF792BD4E}"/>
    <cellStyle name="Normal 14 11 3" xfId="5349" xr:uid="{E5966AE7-07CE-49C4-ADE9-38AE58774A81}"/>
    <cellStyle name="Normal 14 11 3 2" xfId="5350" xr:uid="{093A40BA-A526-44C1-A79C-E20BFE4724ED}"/>
    <cellStyle name="Normal 14 11 3 2 2" xfId="5351" xr:uid="{27663482-1BDC-4976-9DE5-9928902451DC}"/>
    <cellStyle name="Normal 14 11 3 2 2 2" xfId="27973" xr:uid="{4641B7E8-6733-496A-9892-A03594D38C29}"/>
    <cellStyle name="Normal 14 11 3 2 2 2 2" xfId="30183" xr:uid="{DEBAF9C1-FAB9-4CF7-9B38-591645DF124F}"/>
    <cellStyle name="Normal 14 11 3 2 2 2 2 2" xfId="35346" xr:uid="{66E05E7D-8716-4F27-8F65-61C120E7A4AF}"/>
    <cellStyle name="Normal 14 11 3 2 2 2 3" xfId="33186" xr:uid="{742FF9D3-EFDA-44DE-B776-55E6BE8984D3}"/>
    <cellStyle name="Normal 14 11 3 2 2 3" xfId="28724" xr:uid="{A5F0CD21-0B86-45CB-89F3-B5EF848A8670}"/>
    <cellStyle name="Normal 14 11 3 2 2 3 2" xfId="33935" xr:uid="{1CE90A17-82DF-422E-81E4-195DB262B436}"/>
    <cellStyle name="Normal 14 11 3 2 2 4" xfId="31763" xr:uid="{239C75E5-6FD8-4238-A6EC-8ED5A21437BF}"/>
    <cellStyle name="Normal 14 11 3 2 2 5" xfId="19450" xr:uid="{4BCCC3AF-0AB8-49D3-A917-33C40B586840}"/>
    <cellStyle name="Normal 14 11 3 2 2 6" xfId="40165" xr:uid="{B88EE319-B3D4-48C0-AA5D-3E999B12D4A1}"/>
    <cellStyle name="Normal 14 11 3 2 3" xfId="27972" xr:uid="{C092790F-B3A7-470B-BFA3-E2D71161328C}"/>
    <cellStyle name="Normal 14 11 3 2 3 2" xfId="30182" xr:uid="{D900111C-7A07-4263-92FB-682491A8101A}"/>
    <cellStyle name="Normal 14 11 3 2 3 2 2" xfId="35345" xr:uid="{BDAEC0EE-7941-409D-8204-ACDBE41804A8}"/>
    <cellStyle name="Normal 14 11 3 2 3 3" xfId="33185" xr:uid="{7F9A1228-6726-40F5-B144-C5C1408C2CCF}"/>
    <cellStyle name="Normal 14 11 3 2 4" xfId="28723" xr:uid="{8259FFAD-E8A9-43C3-809B-EF0E11A76448}"/>
    <cellStyle name="Normal 14 11 3 2 4 2" xfId="33934" xr:uid="{2317847C-C3D2-4F88-A5BF-92A62BBDFEDF}"/>
    <cellStyle name="Normal 14 11 3 2 5" xfId="31762" xr:uid="{A70BFCF8-3D08-4A5A-AC34-C7F1534FB626}"/>
    <cellStyle name="Normal 14 11 3 2 6" xfId="19449" xr:uid="{0E78DF96-0062-4275-B6B0-BF3AC7242B59}"/>
    <cellStyle name="Normal 14 11 3 2 7" xfId="40164" xr:uid="{D398F243-F176-45EB-8010-0F4E8EB0C001}"/>
    <cellStyle name="Normal 14 11 3 3" xfId="5352" xr:uid="{72FB4411-4141-4D7F-84CC-D897E0FDF9F0}"/>
    <cellStyle name="Normal 14 11 3 3 2" xfId="27974" xr:uid="{3669AB5A-0C9D-4196-ADA3-4D425EFE6DB4}"/>
    <cellStyle name="Normal 14 11 3 3 2 2" xfId="30184" xr:uid="{429C0BDC-E5D6-4782-844B-58EFA49EEFC7}"/>
    <cellStyle name="Normal 14 11 3 3 2 2 2" xfId="35347" xr:uid="{E204A55E-8E82-4DDF-BF6F-CC8DB623CED7}"/>
    <cellStyle name="Normal 14 11 3 3 2 3" xfId="33187" xr:uid="{0A943156-7F21-4BB2-8D62-BD43E6CAA885}"/>
    <cellStyle name="Normal 14 11 3 3 3" xfId="28725" xr:uid="{27B5CCC8-714A-4EF3-ACE7-D314ACDE474A}"/>
    <cellStyle name="Normal 14 11 3 3 3 2" xfId="33936" xr:uid="{ED00354F-61B5-4A4A-B515-87CDBAF35593}"/>
    <cellStyle name="Normal 14 11 3 3 4" xfId="31764" xr:uid="{79739AD6-BD13-4223-85C4-AC603886A0D2}"/>
    <cellStyle name="Normal 14 11 3 3 5" xfId="19451" xr:uid="{0BC289C5-2AA4-4214-9881-CE0C9AA60ED1}"/>
    <cellStyle name="Normal 14 11 3 3 6" xfId="40166" xr:uid="{770C1A46-1611-4016-B090-618EE5A62399}"/>
    <cellStyle name="Normal 14 11 3 4" xfId="27971" xr:uid="{7E41828A-1954-4BA8-8C06-5FC7EB65CB92}"/>
    <cellStyle name="Normal 14 11 3 4 2" xfId="30181" xr:uid="{FEAA5701-F47E-4138-87F1-897EA668A0A9}"/>
    <cellStyle name="Normal 14 11 3 4 2 2" xfId="35344" xr:uid="{485C25AB-4C81-4AF2-8122-19B8FF305E03}"/>
    <cellStyle name="Normal 14 11 3 4 3" xfId="33184" xr:uid="{080DBE2D-D947-436B-88C2-A8982AA1D237}"/>
    <cellStyle name="Normal 14 11 3 5" xfId="28722" xr:uid="{8990E58E-46D2-40F9-94FE-CE1AFE8F9916}"/>
    <cellStyle name="Normal 14 11 3 5 2" xfId="33933" xr:uid="{0A0C9C17-7FDB-4CD4-B769-3F63E7157E83}"/>
    <cellStyle name="Normal 14 11 3 6" xfId="31761" xr:uid="{18C8B77F-AB54-4B49-BFEE-A06F0B8941F1}"/>
    <cellStyle name="Normal 14 11 3 7" xfId="19448" xr:uid="{A415350A-8656-4F3C-9211-4D4BAABEA716}"/>
    <cellStyle name="Normal 14 11 3 8" xfId="40163" xr:uid="{BD189891-1F6A-4541-AA45-4633F5954CB0}"/>
    <cellStyle name="Normal 14 11 4" xfId="5353" xr:uid="{214DCBC1-9BAE-4872-94AB-81F0226D7447}"/>
    <cellStyle name="Normal 14 11 5" xfId="5354" xr:uid="{1BF0E4A4-42DB-4BA5-98E3-66ABC2B6D2F0}"/>
    <cellStyle name="Normal 14 11 5 2" xfId="27975" xr:uid="{B11752C1-C722-4CA0-A37F-15358B3F0BC3}"/>
    <cellStyle name="Normal 14 11 5 2 2" xfId="30185" xr:uid="{8D414405-27EC-4059-B918-D31AD606DCFF}"/>
    <cellStyle name="Normal 14 11 5 2 2 2" xfId="35348" xr:uid="{C52B8EDD-FA30-4C94-849F-C8A096D852D5}"/>
    <cellStyle name="Normal 14 11 5 2 3" xfId="33188" xr:uid="{54C391E4-08B1-49BB-A6BE-F83C074DB3CD}"/>
    <cellStyle name="Normal 14 11 5 3" xfId="28726" xr:uid="{3C0E06A8-4222-45BB-83D0-517E1F5EB6E7}"/>
    <cellStyle name="Normal 14 11 5 3 2" xfId="33937" xr:uid="{AC7A2390-57A6-488E-B969-FC837BDA05E2}"/>
    <cellStyle name="Normal 14 11 5 4" xfId="31765" xr:uid="{D8936DF3-9AC3-4C71-8977-012740124C8A}"/>
    <cellStyle name="Normal 14 11 5 5" xfId="19452" xr:uid="{A383F868-A925-4BCE-8A90-A5B9F65D34C2}"/>
    <cellStyle name="Normal 14 11 5 6" xfId="40167" xr:uid="{6FA55A9C-F6DE-47DE-A01A-B8D9A47EF092}"/>
    <cellStyle name="Normal 14 11 6" xfId="27964" xr:uid="{FBBAB5E0-6981-436D-88C6-4BC68B0C1B0D}"/>
    <cellStyle name="Normal 14 11 6 2" xfId="30174" xr:uid="{9972A635-F841-4D1A-85D2-98FDE543AFC3}"/>
    <cellStyle name="Normal 14 11 6 2 2" xfId="35337" xr:uid="{A2617A2B-5A5A-4BAD-AD0A-4D42470A7EA3}"/>
    <cellStyle name="Normal 14 11 6 3" xfId="33177" xr:uid="{E255FDDA-AC3E-4E55-93C2-BA1A420EF9E2}"/>
    <cellStyle name="Normal 14 11 7" xfId="28715" xr:uid="{24899757-E1F3-46A4-B2BB-5E37FD243D2C}"/>
    <cellStyle name="Normal 14 11 7 2" xfId="33926" xr:uid="{C0F21901-0A44-4F51-A2B4-13D5353C9FAA}"/>
    <cellStyle name="Normal 14 11 8" xfId="30587" xr:uid="{8D2BE248-533C-47D5-AC48-03B75DAFE992}"/>
    <cellStyle name="Normal 14 11 8 2" xfId="35690" xr:uid="{4D63E2E0-40ED-4227-86E4-3BA3C6F2C0E7}"/>
    <cellStyle name="Normal 14 11 9" xfId="31114" xr:uid="{E6923004-6354-4BEE-9E71-6D773323D40B}"/>
    <cellStyle name="Normal 14 11 9 2" xfId="35811" xr:uid="{54CDBC1C-9ED9-451D-95F8-0636C9BFED51}"/>
    <cellStyle name="Normal 14 12" xfId="870" xr:uid="{B13226D6-6BF5-4739-A96D-0D0080AF2C4C}"/>
    <cellStyle name="Normal 14 12 10" xfId="31250" xr:uid="{CCF22F21-7096-4E49-A684-E9DFC8BB7572}"/>
    <cellStyle name="Normal 14 12 10 2" xfId="35942" xr:uid="{4AFF590F-724C-4861-B4A7-2F93B3C5475E}"/>
    <cellStyle name="Normal 14 12 11" xfId="31766" xr:uid="{3B579A29-C01B-450E-B595-D16261BFC618}"/>
    <cellStyle name="Normal 14 12 12" xfId="36062" xr:uid="{668BBB5B-0C77-4713-8228-20A7A6B22ADB}"/>
    <cellStyle name="Normal 14 12 13" xfId="36225" xr:uid="{D12E0DB6-B3E9-4458-AB34-4B33805BD377}"/>
    <cellStyle name="Normal 14 12 14" xfId="19453" xr:uid="{64164A6A-B28C-4488-83A7-32619A870F1D}"/>
    <cellStyle name="Normal 14 12 15" xfId="40168" xr:uid="{3030EC9B-659E-4109-8651-6AD01A907990}"/>
    <cellStyle name="Normal 14 12 2" xfId="5355" xr:uid="{51F17DC2-AFCD-4511-B3DF-975C47B03133}"/>
    <cellStyle name="Normal 14 12 2 10" xfId="40169" xr:uid="{E273F2E2-2E2C-4CA0-9908-78370477B1A4}"/>
    <cellStyle name="Normal 14 12 2 2" xfId="5356" xr:uid="{CFF5DDDD-39AD-410F-8B26-2F5902CFCF9A}"/>
    <cellStyle name="Normal 14 12 2 2 2" xfId="5357" xr:uid="{876306FF-67CC-4BD2-AAB8-6EBFB914DBF4}"/>
    <cellStyle name="Normal 14 12 2 2 2 2" xfId="27979" xr:uid="{6E64777A-4454-42F4-B0A1-BEA0F5A7F727}"/>
    <cellStyle name="Normal 14 12 2 2 2 2 2" xfId="30189" xr:uid="{E1F9431B-1EB1-4C21-92DC-398C4305DF3B}"/>
    <cellStyle name="Normal 14 12 2 2 2 2 2 2" xfId="35352" xr:uid="{03BC7FA2-94E2-4DE3-BC77-973A14CDC105}"/>
    <cellStyle name="Normal 14 12 2 2 2 2 3" xfId="33192" xr:uid="{04296D5A-8B9B-4F2A-BA60-C9DDDE75B00B}"/>
    <cellStyle name="Normal 14 12 2 2 2 3" xfId="28730" xr:uid="{C0C36BB6-C8FE-45C7-B112-916917FE0524}"/>
    <cellStyle name="Normal 14 12 2 2 2 3 2" xfId="33941" xr:uid="{A307A8A7-87A0-4960-BE06-0CFDC172DB85}"/>
    <cellStyle name="Normal 14 12 2 2 2 4" xfId="31769" xr:uid="{AA5FCB49-2360-4D20-940F-28523AC55F4B}"/>
    <cellStyle name="Normal 14 12 2 2 2 5" xfId="19456" xr:uid="{9A47F49E-2AA9-47DF-A1EE-D1B0E4D234AE}"/>
    <cellStyle name="Normal 14 12 2 2 2 6" xfId="40171" xr:uid="{E436A6A0-0E51-4A37-B72C-AF486A2798D1}"/>
    <cellStyle name="Normal 14 12 2 2 3" xfId="27978" xr:uid="{B9D6A216-1258-4A76-91D0-8B92586E2B46}"/>
    <cellStyle name="Normal 14 12 2 2 3 2" xfId="30188" xr:uid="{EF0CEC40-E6D8-4BD1-BA59-84C134275C23}"/>
    <cellStyle name="Normal 14 12 2 2 3 2 2" xfId="35351" xr:uid="{EB57AF46-2185-404C-AC1F-D1896B97FAA2}"/>
    <cellStyle name="Normal 14 12 2 2 3 3" xfId="33191" xr:uid="{64AAEAF3-1749-4F80-9DD7-1AA19889CDE5}"/>
    <cellStyle name="Normal 14 12 2 2 4" xfId="28729" xr:uid="{3D18C489-9F74-41D1-81C2-010371C30CFB}"/>
    <cellStyle name="Normal 14 12 2 2 4 2" xfId="33940" xr:uid="{48247664-D225-45B6-8059-056A55532733}"/>
    <cellStyle name="Normal 14 12 2 2 5" xfId="31768" xr:uid="{CB93C4F4-D3D2-4A66-AAB0-D594B65705F2}"/>
    <cellStyle name="Normal 14 12 2 2 6" xfId="19455" xr:uid="{8DB73567-4864-45C2-9C62-022E5730871F}"/>
    <cellStyle name="Normal 14 12 2 2 7" xfId="40170" xr:uid="{1C372B55-C7E5-4A78-AE21-643FE54AB0B5}"/>
    <cellStyle name="Normal 14 12 2 3" xfId="5358" xr:uid="{D6635CED-FA19-4FB0-9BC8-BE89C8FEC74C}"/>
    <cellStyle name="Normal 14 12 2 3 2" xfId="5359" xr:uid="{355A0AEB-E778-44F3-8DC1-0DFF2BAAFB59}"/>
    <cellStyle name="Normal 14 12 2 3 2 2" xfId="27981" xr:uid="{A65D4ED0-8698-4587-A3E8-4B106852B4B0}"/>
    <cellStyle name="Normal 14 12 2 3 2 2 2" xfId="30191" xr:uid="{9078ECD6-4DB1-4C92-8A84-751625C31192}"/>
    <cellStyle name="Normal 14 12 2 3 2 2 2 2" xfId="35354" xr:uid="{0037A261-88D3-415A-908D-0F9D5D5C91CC}"/>
    <cellStyle name="Normal 14 12 2 3 2 2 3" xfId="33194" xr:uid="{C4935C37-7C10-44F4-9995-F75F50A3B5A4}"/>
    <cellStyle name="Normal 14 12 2 3 2 3" xfId="28732" xr:uid="{CE539AF8-DD31-4023-9BEF-F0D0C1B7FFC0}"/>
    <cellStyle name="Normal 14 12 2 3 2 3 2" xfId="33943" xr:uid="{968D588C-E827-49AD-BB32-2250B3936973}"/>
    <cellStyle name="Normal 14 12 2 3 2 4" xfId="31771" xr:uid="{3B320FAD-C0F4-42DF-957B-A7A9F6F15EFE}"/>
    <cellStyle name="Normal 14 12 2 3 2 5" xfId="19458" xr:uid="{CE6FBEAD-D416-4033-A2A7-1478DABA9EA3}"/>
    <cellStyle name="Normal 14 12 2 3 2 6" xfId="40173" xr:uid="{B8860205-17E1-464C-81F4-E243FACE6C66}"/>
    <cellStyle name="Normal 14 12 2 3 3" xfId="27980" xr:uid="{DBB85C4B-9AE8-4BDE-9F98-66FF3404DC4D}"/>
    <cellStyle name="Normal 14 12 2 3 3 2" xfId="30190" xr:uid="{3C3B8B31-BE2F-4E63-8ECC-5DF7E7F4E307}"/>
    <cellStyle name="Normal 14 12 2 3 3 2 2" xfId="35353" xr:uid="{F04BF448-F3C8-4624-B6F0-F69BB4243A7E}"/>
    <cellStyle name="Normal 14 12 2 3 3 3" xfId="33193" xr:uid="{A879256B-6510-4221-8200-46668768C341}"/>
    <cellStyle name="Normal 14 12 2 3 4" xfId="28731" xr:uid="{268F009B-8DBF-4B20-BC56-6E45BAEDE393}"/>
    <cellStyle name="Normal 14 12 2 3 4 2" xfId="33942" xr:uid="{AFC8F540-E76E-432A-8E61-E7065BA552CE}"/>
    <cellStyle name="Normal 14 12 2 3 5" xfId="31770" xr:uid="{580132C1-7FB8-41DE-B4D8-37ACD2504C41}"/>
    <cellStyle name="Normal 14 12 2 3 6" xfId="19457" xr:uid="{B9DED29A-67E3-4CE2-842A-7F5C32A32B90}"/>
    <cellStyle name="Normal 14 12 2 3 7" xfId="40172" xr:uid="{9589E36D-5F5A-445D-B70E-7F9D92A2AFFB}"/>
    <cellStyle name="Normal 14 12 2 4" xfId="5360" xr:uid="{6EC78D0D-533B-4331-A0FF-F867879A7509}"/>
    <cellStyle name="Normal 14 12 2 4 2" xfId="27982" xr:uid="{12264399-0D0B-475B-8C5D-396A4D74C23F}"/>
    <cellStyle name="Normal 14 12 2 4 2 2" xfId="30192" xr:uid="{A7DB6729-2328-4678-BADF-9A7A41D08E02}"/>
    <cellStyle name="Normal 14 12 2 4 2 2 2" xfId="35355" xr:uid="{560D0D99-201E-439A-9817-D014D6B79558}"/>
    <cellStyle name="Normal 14 12 2 4 2 3" xfId="33195" xr:uid="{7290D43C-6F82-4DD3-A880-95D1B2E8A47C}"/>
    <cellStyle name="Normal 14 12 2 4 3" xfId="28733" xr:uid="{3A11320F-D2D4-486C-8B46-0F7A81EE24C0}"/>
    <cellStyle name="Normal 14 12 2 4 3 2" xfId="33944" xr:uid="{C13DEA41-9030-4866-AD85-4BDBD75922AE}"/>
    <cellStyle name="Normal 14 12 2 4 4" xfId="31772" xr:uid="{1325925C-4047-48BA-9960-A55D5A20D56F}"/>
    <cellStyle name="Normal 14 12 2 4 5" xfId="19459" xr:uid="{5EA1FA94-90F1-4316-819D-B019A36164CC}"/>
    <cellStyle name="Normal 14 12 2 4 6" xfId="40174" xr:uid="{1071CBD3-3F5F-40CE-9ABA-B0C614C44252}"/>
    <cellStyle name="Normal 14 12 2 5" xfId="27977" xr:uid="{BFBA824B-CA2B-42A4-95F9-5832ADF80AD9}"/>
    <cellStyle name="Normal 14 12 2 5 2" xfId="30187" xr:uid="{F5C5CB94-CC83-43BD-83C7-FBCC3C81D572}"/>
    <cellStyle name="Normal 14 12 2 5 2 2" xfId="35350" xr:uid="{254AAB67-A575-42EA-93FD-FFD4B39E786F}"/>
    <cellStyle name="Normal 14 12 2 5 3" xfId="33190" xr:uid="{12BEF285-D33F-4456-842C-3DBAC6459324}"/>
    <cellStyle name="Normal 14 12 2 6" xfId="28728" xr:uid="{C4079BDB-7933-4A92-9501-CD9A68EAD466}"/>
    <cellStyle name="Normal 14 12 2 6 2" xfId="33939" xr:uid="{64506BAE-15E2-46BB-80F7-EF357CC044BC}"/>
    <cellStyle name="Normal 14 12 2 7" xfId="31767" xr:uid="{2854D05B-7703-4E67-8358-80D888420B65}"/>
    <cellStyle name="Normal 14 12 2 8" xfId="36443" xr:uid="{81F3D7F9-E60F-47C7-80C6-DBB01EBE76A9}"/>
    <cellStyle name="Normal 14 12 2 9" xfId="19454" xr:uid="{C1B48D1D-157D-4A83-8FC5-889B1C2D8A14}"/>
    <cellStyle name="Normal 14 12 3" xfId="5361" xr:uid="{95C93ABE-D09B-42C0-9BEB-94C55E1E70A8}"/>
    <cellStyle name="Normal 14 12 3 2" xfId="5362" xr:uid="{C83A7759-7336-4EA4-951B-0511F32426A2}"/>
    <cellStyle name="Normal 14 12 3 2 2" xfId="5363" xr:uid="{536E0BA8-DEAB-4CAB-9E48-2AF13FBA26DD}"/>
    <cellStyle name="Normal 14 12 3 2 2 2" xfId="27985" xr:uid="{3BDDE845-72D5-4C97-A228-8417BC80374E}"/>
    <cellStyle name="Normal 14 12 3 2 2 2 2" xfId="30195" xr:uid="{49199081-C4DC-4DCF-B589-B2E09FC1BBD4}"/>
    <cellStyle name="Normal 14 12 3 2 2 2 2 2" xfId="35358" xr:uid="{662E0F79-7178-4E45-9F86-2722FA059C40}"/>
    <cellStyle name="Normal 14 12 3 2 2 2 3" xfId="33198" xr:uid="{62A9532D-CA4C-4FAD-ABF4-D15A5ACCC13C}"/>
    <cellStyle name="Normal 14 12 3 2 2 3" xfId="28736" xr:uid="{CB150B3C-4C68-4BAE-94AE-A3C2025B74E1}"/>
    <cellStyle name="Normal 14 12 3 2 2 3 2" xfId="33947" xr:uid="{201E9F9E-319F-4735-A7A0-49C8A11AF122}"/>
    <cellStyle name="Normal 14 12 3 2 2 4" xfId="31775" xr:uid="{B6501CBC-04F0-42E0-92A3-654620ADB874}"/>
    <cellStyle name="Normal 14 12 3 2 2 5" xfId="19462" xr:uid="{E5A651D8-0EB1-4B35-8466-F90209755ABB}"/>
    <cellStyle name="Normal 14 12 3 2 2 6" xfId="40177" xr:uid="{1B6EDF83-B77D-4249-A9ED-992DBE6BF62D}"/>
    <cellStyle name="Normal 14 12 3 2 3" xfId="27984" xr:uid="{9C63A0E8-3F82-457F-84B2-93FEB78303D7}"/>
    <cellStyle name="Normal 14 12 3 2 3 2" xfId="30194" xr:uid="{6618C013-E260-4DCC-A883-51D3298BD4CE}"/>
    <cellStyle name="Normal 14 12 3 2 3 2 2" xfId="35357" xr:uid="{0CDF244D-17C4-4AD0-8082-A5F1C86119FA}"/>
    <cellStyle name="Normal 14 12 3 2 3 3" xfId="33197" xr:uid="{4EC14F5D-BC8F-4910-8B73-9E2DBD6FCA64}"/>
    <cellStyle name="Normal 14 12 3 2 4" xfId="28735" xr:uid="{A7B05E84-07D9-4D71-9CFA-A7C9790A7AB2}"/>
    <cellStyle name="Normal 14 12 3 2 4 2" xfId="33946" xr:uid="{9EC0834E-931B-4767-90A5-20434E3E6FD2}"/>
    <cellStyle name="Normal 14 12 3 2 5" xfId="31774" xr:uid="{18D5D122-A3A1-4ACC-96ED-15BD627C609A}"/>
    <cellStyle name="Normal 14 12 3 2 6" xfId="19461" xr:uid="{63727B22-0EDF-42F1-9E23-674E7BFD4154}"/>
    <cellStyle name="Normal 14 12 3 2 7" xfId="40176" xr:uid="{BCF214F8-7D39-4C12-854D-72C96291A71E}"/>
    <cellStyle name="Normal 14 12 3 3" xfId="5364" xr:uid="{BCA6515C-1078-4280-B03E-8BEDC889D0F0}"/>
    <cellStyle name="Normal 14 12 3 3 2" xfId="27986" xr:uid="{9C320DE1-D31A-457A-B853-192D8E2753A0}"/>
    <cellStyle name="Normal 14 12 3 3 2 2" xfId="30196" xr:uid="{A12CA89F-9943-4FF1-B052-9465CABACFB4}"/>
    <cellStyle name="Normal 14 12 3 3 2 2 2" xfId="35359" xr:uid="{B04DC80B-03D6-431B-87D1-F5D2389E14F7}"/>
    <cellStyle name="Normal 14 12 3 3 2 3" xfId="33199" xr:uid="{7805D623-1490-49D3-B5AB-2300996D1B43}"/>
    <cellStyle name="Normal 14 12 3 3 3" xfId="28737" xr:uid="{842D82C0-B77B-499E-933B-4BE2F73BEBDC}"/>
    <cellStyle name="Normal 14 12 3 3 3 2" xfId="33948" xr:uid="{FA90DAEA-7A92-43A4-B6D2-23177DDE8247}"/>
    <cellStyle name="Normal 14 12 3 3 4" xfId="31776" xr:uid="{99E21C6C-EF74-4A99-A8E5-8FFE82D27E66}"/>
    <cellStyle name="Normal 14 12 3 3 5" xfId="19463" xr:uid="{0E1AD82D-527E-4FB1-90B7-E98B53C46939}"/>
    <cellStyle name="Normal 14 12 3 3 6" xfId="40178" xr:uid="{144C9C22-BF87-4745-8785-4504E4C86780}"/>
    <cellStyle name="Normal 14 12 3 4" xfId="27983" xr:uid="{B3C86A3E-AE7C-43A0-9074-1225AB68E5A8}"/>
    <cellStyle name="Normal 14 12 3 4 2" xfId="30193" xr:uid="{1CDBC4F4-7F40-4233-AF7A-51E029789BCD}"/>
    <cellStyle name="Normal 14 12 3 4 2 2" xfId="35356" xr:uid="{3315F4E0-87B1-4ECC-93BB-724BB3960AD0}"/>
    <cellStyle name="Normal 14 12 3 4 3" xfId="33196" xr:uid="{B67DABAF-9969-40CF-9CE8-3018AA47AB48}"/>
    <cellStyle name="Normal 14 12 3 5" xfId="28734" xr:uid="{79A6FC2A-6024-436E-A77B-05EE5432746A}"/>
    <cellStyle name="Normal 14 12 3 5 2" xfId="33945" xr:uid="{7D60A738-1240-4B01-9F97-DF59696F2FEF}"/>
    <cellStyle name="Normal 14 12 3 6" xfId="31773" xr:uid="{C819EE9F-7D2D-41BC-9DD0-AEA0F10AD6C3}"/>
    <cellStyle name="Normal 14 12 3 7" xfId="19460" xr:uid="{9F142072-D6F2-4D5D-8034-0452F046094C}"/>
    <cellStyle name="Normal 14 12 3 8" xfId="40175" xr:uid="{BE576F77-26CE-43B4-928D-69DF90216C75}"/>
    <cellStyle name="Normal 14 12 4" xfId="5365" xr:uid="{F55D2536-83F3-44F7-9421-8DA0D5DA6F85}"/>
    <cellStyle name="Normal 14 12 5" xfId="5366" xr:uid="{909F14C0-DD56-48B3-8094-FFF059F42E05}"/>
    <cellStyle name="Normal 14 12 5 2" xfId="27987" xr:uid="{00B16E60-C401-41AA-8F83-66C7F7362B6F}"/>
    <cellStyle name="Normal 14 12 5 2 2" xfId="30197" xr:uid="{BA140D5C-087C-4F53-943F-3CDDB4E4AB3E}"/>
    <cellStyle name="Normal 14 12 5 2 2 2" xfId="35360" xr:uid="{BAA8B039-456D-4613-B6F5-56E7479F4D83}"/>
    <cellStyle name="Normal 14 12 5 2 3" xfId="33200" xr:uid="{E815CB6B-E8D7-48B8-B882-B174F246F400}"/>
    <cellStyle name="Normal 14 12 5 3" xfId="28738" xr:uid="{5C810BB2-3D9C-4EEE-97EB-0E0C6EB40173}"/>
    <cellStyle name="Normal 14 12 5 3 2" xfId="33949" xr:uid="{FAD679E5-D142-48A6-B73C-C24E12D97C7B}"/>
    <cellStyle name="Normal 14 12 5 4" xfId="31777" xr:uid="{75CBE4A9-3ED5-4767-B96C-DF53698F3C3A}"/>
    <cellStyle name="Normal 14 12 5 5" xfId="19464" xr:uid="{44B3B951-22D8-4166-B74D-8EECABF46851}"/>
    <cellStyle name="Normal 14 12 5 6" xfId="40179" xr:uid="{D0E18E70-B42E-41EE-8049-3A6AE19930F6}"/>
    <cellStyle name="Normal 14 12 6" xfId="27976" xr:uid="{AC4C65DE-2221-448C-9430-E8E3E79A0FAC}"/>
    <cellStyle name="Normal 14 12 6 2" xfId="30186" xr:uid="{2FC514E0-0D5A-43FC-A1C9-D86B3A37C3C1}"/>
    <cellStyle name="Normal 14 12 6 2 2" xfId="35349" xr:uid="{D3A2B3B6-6896-4CC4-9D74-454E95C68BD7}"/>
    <cellStyle name="Normal 14 12 6 3" xfId="33189" xr:uid="{FDC2A9DF-101B-4B4D-9B41-EF77FEDBEDCD}"/>
    <cellStyle name="Normal 14 12 7" xfId="28727" xr:uid="{92C97764-3A80-4B92-B5BE-D59D4F6EC202}"/>
    <cellStyle name="Normal 14 12 7 2" xfId="33938" xr:uid="{03CA6AA4-7CD4-4B3A-A854-7FCB4F90D71A}"/>
    <cellStyle name="Normal 14 12 8" xfId="30588" xr:uid="{87DDEC9D-9B25-4D72-9842-BDAB4CFBB75B}"/>
    <cellStyle name="Normal 14 12 8 2" xfId="35691" xr:uid="{5A9F78DD-CE57-41B8-BF2F-744F553752F3}"/>
    <cellStyle name="Normal 14 12 9" xfId="31115" xr:uid="{BB03C3BA-200A-42C8-9382-3065F40C580E}"/>
    <cellStyle name="Normal 14 12 9 2" xfId="35812" xr:uid="{FD556D27-6B57-4CFE-81C3-F5D727555E03}"/>
    <cellStyle name="Normal 14 13" xfId="871" xr:uid="{AF9EE63C-43B7-4374-92E1-DFE2B2376E86}"/>
    <cellStyle name="Normal 14 13 10" xfId="31251" xr:uid="{A4BABEBD-B596-40E1-8A0D-6264D6575B5B}"/>
    <cellStyle name="Normal 14 13 10 2" xfId="35943" xr:uid="{98E44F17-00AD-40B2-8F7B-9A56B967E0E1}"/>
    <cellStyle name="Normal 14 13 11" xfId="31778" xr:uid="{D79C197C-6452-42A1-BC8A-85FCC9F4A717}"/>
    <cellStyle name="Normal 14 13 12" xfId="36063" xr:uid="{CC4EA232-BDB1-405B-87D4-73D55463B62D}"/>
    <cellStyle name="Normal 14 13 13" xfId="36226" xr:uid="{6925F870-447F-4AD5-8EF8-731CD44B8788}"/>
    <cellStyle name="Normal 14 13 14" xfId="19465" xr:uid="{1C12C16D-B024-472A-853B-4B10B4E0EC3F}"/>
    <cellStyle name="Normal 14 13 15" xfId="40180" xr:uid="{31615CB6-60B2-401A-B96E-D4D8998C29C0}"/>
    <cellStyle name="Normal 14 13 2" xfId="5367" xr:uid="{69F57F87-E98B-4D32-96A8-8EA627D6B895}"/>
    <cellStyle name="Normal 14 13 2 10" xfId="40181" xr:uid="{268C32B5-E920-4BA2-BC90-BE0B2003CB89}"/>
    <cellStyle name="Normal 14 13 2 2" xfId="5368" xr:uid="{19E0DCAA-9DEA-4A60-950A-2AFAEF674450}"/>
    <cellStyle name="Normal 14 13 2 2 2" xfId="5369" xr:uid="{ABCB40CD-90F3-4953-B8D3-9C0BF037EDA8}"/>
    <cellStyle name="Normal 14 13 2 2 2 2" xfId="27991" xr:uid="{4BD434BD-863B-4137-80B6-815F4600AF57}"/>
    <cellStyle name="Normal 14 13 2 2 2 2 2" xfId="30201" xr:uid="{7B285621-061C-468F-8102-C7753DBC885F}"/>
    <cellStyle name="Normal 14 13 2 2 2 2 2 2" xfId="35364" xr:uid="{48411C34-9917-4D7D-9210-00AD51B42226}"/>
    <cellStyle name="Normal 14 13 2 2 2 2 3" xfId="33204" xr:uid="{2599DD0F-3697-4710-842A-F02824A119D2}"/>
    <cellStyle name="Normal 14 13 2 2 2 3" xfId="28742" xr:uid="{DD3B77D4-CD45-4CCF-9460-1158A1D3783C}"/>
    <cellStyle name="Normal 14 13 2 2 2 3 2" xfId="33953" xr:uid="{67A81E19-655E-40C9-AB74-E7C3A3ABF454}"/>
    <cellStyle name="Normal 14 13 2 2 2 4" xfId="31781" xr:uid="{3213F81E-5BF5-4CBA-BF97-7F280585BE9A}"/>
    <cellStyle name="Normal 14 13 2 2 2 5" xfId="19468" xr:uid="{E62AEB5F-A97B-4577-8340-277FF756AEBA}"/>
    <cellStyle name="Normal 14 13 2 2 2 6" xfId="40183" xr:uid="{970C2099-1E5C-476F-B2DB-A80F8537588A}"/>
    <cellStyle name="Normal 14 13 2 2 3" xfId="27990" xr:uid="{BC88B24A-F59C-4F39-8C2C-655C52C027AC}"/>
    <cellStyle name="Normal 14 13 2 2 3 2" xfId="30200" xr:uid="{20153114-1A44-4DAA-A386-842E6BC10A27}"/>
    <cellStyle name="Normal 14 13 2 2 3 2 2" xfId="35363" xr:uid="{682B21C6-96F1-4A85-9B30-2DA3E43C24A6}"/>
    <cellStyle name="Normal 14 13 2 2 3 3" xfId="33203" xr:uid="{157AFE26-DF0D-40CB-A1F6-9E3FCBEEE122}"/>
    <cellStyle name="Normal 14 13 2 2 4" xfId="28741" xr:uid="{F06D7C10-8562-40FF-A797-86C01BADD1CF}"/>
    <cellStyle name="Normal 14 13 2 2 4 2" xfId="33952" xr:uid="{DE0B40D6-E15F-435E-9BE0-2A96C9F24DA0}"/>
    <cellStyle name="Normal 14 13 2 2 5" xfId="31780" xr:uid="{B3D79BE9-0935-48DC-B1FB-F9C1D65B1208}"/>
    <cellStyle name="Normal 14 13 2 2 6" xfId="19467" xr:uid="{B00AC3BD-603C-467C-8EE3-5E25DC9BCDE1}"/>
    <cellStyle name="Normal 14 13 2 2 7" xfId="40182" xr:uid="{40891F75-DF75-4F8D-A7C4-105A69BEE3D9}"/>
    <cellStyle name="Normal 14 13 2 3" xfId="5370" xr:uid="{27C0C97C-B850-41DC-A4BD-F72165265412}"/>
    <cellStyle name="Normal 14 13 2 3 2" xfId="5371" xr:uid="{0B23D8DC-DB84-478D-91B6-E44EC99C236D}"/>
    <cellStyle name="Normal 14 13 2 3 2 2" xfId="27993" xr:uid="{C36A6566-3FB0-4539-978D-547413ACAA9B}"/>
    <cellStyle name="Normal 14 13 2 3 2 2 2" xfId="30203" xr:uid="{BD2E7C60-193C-4F22-9D50-7D7C38DB0955}"/>
    <cellStyle name="Normal 14 13 2 3 2 2 2 2" xfId="35366" xr:uid="{4D42CF1E-B23D-4CE9-B7C4-9717CCEC63A4}"/>
    <cellStyle name="Normal 14 13 2 3 2 2 3" xfId="33206" xr:uid="{140F3188-C729-40C7-8439-D1E86A6F5C02}"/>
    <cellStyle name="Normal 14 13 2 3 2 3" xfId="28744" xr:uid="{906629D0-8C61-4E87-9999-F61921D5BD48}"/>
    <cellStyle name="Normal 14 13 2 3 2 3 2" xfId="33955" xr:uid="{ED67B6D9-2226-4ED8-ACEB-E9F0358053D9}"/>
    <cellStyle name="Normal 14 13 2 3 2 4" xfId="31783" xr:uid="{165043E0-D9C8-4FC0-B062-019E9EB8E46A}"/>
    <cellStyle name="Normal 14 13 2 3 2 5" xfId="19470" xr:uid="{0FBE7667-C22D-42DE-AAE2-F32128066CA4}"/>
    <cellStyle name="Normal 14 13 2 3 2 6" xfId="40185" xr:uid="{A3E0F612-72D0-462D-8AFC-F899B73B9DE9}"/>
    <cellStyle name="Normal 14 13 2 3 3" xfId="27992" xr:uid="{27FB736C-FFDA-435C-AF5E-DF0E0E69B570}"/>
    <cellStyle name="Normal 14 13 2 3 3 2" xfId="30202" xr:uid="{685E224B-E2B7-4897-9386-7499BE2632CC}"/>
    <cellStyle name="Normal 14 13 2 3 3 2 2" xfId="35365" xr:uid="{4FCB2DFE-5605-4E4C-963B-348539794D3C}"/>
    <cellStyle name="Normal 14 13 2 3 3 3" xfId="33205" xr:uid="{1E93811A-43CA-484B-BB3D-760A117CA220}"/>
    <cellStyle name="Normal 14 13 2 3 4" xfId="28743" xr:uid="{D4988223-A06F-4A1B-B1CA-11DDFAADB739}"/>
    <cellStyle name="Normal 14 13 2 3 4 2" xfId="33954" xr:uid="{4970DF34-CA89-4D95-96B6-9DC045C38610}"/>
    <cellStyle name="Normal 14 13 2 3 5" xfId="31782" xr:uid="{7D0A3598-EAEF-4F6C-A24C-A1058D922EAB}"/>
    <cellStyle name="Normal 14 13 2 3 6" xfId="19469" xr:uid="{5C6B9D2E-32D6-4C4E-B8A6-E1BC82539CE2}"/>
    <cellStyle name="Normal 14 13 2 3 7" xfId="40184" xr:uid="{B58955DE-48ED-4226-A7AF-46A6486018EC}"/>
    <cellStyle name="Normal 14 13 2 4" xfId="5372" xr:uid="{A9991580-FD38-44F1-B728-15DE23DDF1F6}"/>
    <cellStyle name="Normal 14 13 2 4 2" xfId="27994" xr:uid="{F59AED9F-204B-4EA8-B223-E4D611672E0E}"/>
    <cellStyle name="Normal 14 13 2 4 2 2" xfId="30204" xr:uid="{41A981F9-5B03-45CD-A4AF-94B970F40799}"/>
    <cellStyle name="Normal 14 13 2 4 2 2 2" xfId="35367" xr:uid="{340413C0-DA23-45ED-87DC-96AFC07BDEE8}"/>
    <cellStyle name="Normal 14 13 2 4 2 3" xfId="33207" xr:uid="{DE5E8FE7-C6EB-4669-A4F6-2FE25C00A631}"/>
    <cellStyle name="Normal 14 13 2 4 3" xfId="28745" xr:uid="{F933AF98-D9E4-4759-8353-ACC6D0272DF7}"/>
    <cellStyle name="Normal 14 13 2 4 3 2" xfId="33956" xr:uid="{26B9B443-8BAF-44C1-A688-DA5689999E4B}"/>
    <cellStyle name="Normal 14 13 2 4 4" xfId="31784" xr:uid="{B80C9113-76A3-4A56-9E3E-F4C95F87E14F}"/>
    <cellStyle name="Normal 14 13 2 4 5" xfId="19471" xr:uid="{E4D06D9B-EAB5-477C-A339-A738293B0F28}"/>
    <cellStyle name="Normal 14 13 2 4 6" xfId="40186" xr:uid="{E37B7B00-C312-4CAF-B7F8-9F9A4E92A6C9}"/>
    <cellStyle name="Normal 14 13 2 5" xfId="27989" xr:uid="{ECC1458B-76F2-4BF6-A684-792B8302B6A4}"/>
    <cellStyle name="Normal 14 13 2 5 2" xfId="30199" xr:uid="{315C6208-BC72-4EBB-A243-F416CCD50FB8}"/>
    <cellStyle name="Normal 14 13 2 5 2 2" xfId="35362" xr:uid="{A1EA1051-89B4-41A1-B8AB-6EBEBEF0306E}"/>
    <cellStyle name="Normal 14 13 2 5 3" xfId="33202" xr:uid="{A28920E5-AD07-4DC1-BA2F-58AFD40624CC}"/>
    <cellStyle name="Normal 14 13 2 6" xfId="28740" xr:uid="{2FE54A32-FEB2-4178-9089-DC48F9D3A565}"/>
    <cellStyle name="Normal 14 13 2 6 2" xfId="33951" xr:uid="{A40F42F5-F367-42FD-BCEC-633E6771216B}"/>
    <cellStyle name="Normal 14 13 2 7" xfId="31779" xr:uid="{7908A606-A81A-401F-8085-4D83A7B786B2}"/>
    <cellStyle name="Normal 14 13 2 8" xfId="36444" xr:uid="{E2D04081-AC29-4F9C-A944-A03884447CEF}"/>
    <cellStyle name="Normal 14 13 2 9" xfId="19466" xr:uid="{55FE1732-7D40-4697-A8FA-BA4188DEE3C7}"/>
    <cellStyle name="Normal 14 13 3" xfId="5373" xr:uid="{013CB7B0-131B-4AF3-A64E-50A9A9EA0E6E}"/>
    <cellStyle name="Normal 14 13 3 2" xfId="5374" xr:uid="{E71BA2C4-DEBB-42AC-8C10-90A03841DF1F}"/>
    <cellStyle name="Normal 14 13 3 2 2" xfId="5375" xr:uid="{5E0AEAB3-39E9-4793-A0D7-3608FF73FE13}"/>
    <cellStyle name="Normal 14 13 3 2 2 2" xfId="27997" xr:uid="{FFDEE659-0A66-4B18-A772-0243B235861F}"/>
    <cellStyle name="Normal 14 13 3 2 2 2 2" xfId="30207" xr:uid="{C6B94789-9C8F-4A98-9878-87C8F0F70823}"/>
    <cellStyle name="Normal 14 13 3 2 2 2 2 2" xfId="35370" xr:uid="{9BA7A151-0539-4A61-838E-30E0FC98A9CD}"/>
    <cellStyle name="Normal 14 13 3 2 2 2 3" xfId="33210" xr:uid="{4EF2F357-00E1-4F0D-9A7B-6BC74E9E5F91}"/>
    <cellStyle name="Normal 14 13 3 2 2 3" xfId="28748" xr:uid="{4FA673CB-7D26-4015-9277-F563A899288B}"/>
    <cellStyle name="Normal 14 13 3 2 2 3 2" xfId="33959" xr:uid="{70351154-CE71-45AF-A2B3-6C96C7DC96DC}"/>
    <cellStyle name="Normal 14 13 3 2 2 4" xfId="31787" xr:uid="{7792B3E4-A2CE-4FA3-8695-1F351F87D381}"/>
    <cellStyle name="Normal 14 13 3 2 2 5" xfId="19474" xr:uid="{0542EB7E-C8AC-44DB-B491-F81B1F5835B0}"/>
    <cellStyle name="Normal 14 13 3 2 2 6" xfId="40189" xr:uid="{8C37FBDC-34A4-446C-B4EA-91A03C1A0E8E}"/>
    <cellStyle name="Normal 14 13 3 2 3" xfId="27996" xr:uid="{CF38A9E7-C373-4499-A14C-13F74D2CAA7B}"/>
    <cellStyle name="Normal 14 13 3 2 3 2" xfId="30206" xr:uid="{FF72DC64-1D33-40DB-B992-30D328E35EF2}"/>
    <cellStyle name="Normal 14 13 3 2 3 2 2" xfId="35369" xr:uid="{DD837B44-DCE3-45C8-8EB7-92ED151D1BD1}"/>
    <cellStyle name="Normal 14 13 3 2 3 3" xfId="33209" xr:uid="{0CFEE237-5A96-4FEB-9AFC-A21AF535415C}"/>
    <cellStyle name="Normal 14 13 3 2 4" xfId="28747" xr:uid="{AC6E0061-A966-41CD-94D6-F6315C540A6A}"/>
    <cellStyle name="Normal 14 13 3 2 4 2" xfId="33958" xr:uid="{BCE87530-1C8C-4DEE-BA99-38B787C995D4}"/>
    <cellStyle name="Normal 14 13 3 2 5" xfId="31786" xr:uid="{9E3D066D-3829-4772-AC68-1235E52736FF}"/>
    <cellStyle name="Normal 14 13 3 2 6" xfId="19473" xr:uid="{723FFD1A-9250-46B9-91C1-EBF2DFB1605D}"/>
    <cellStyle name="Normal 14 13 3 2 7" xfId="40188" xr:uid="{1B9FC54D-DE3B-48D0-B07B-83FE549934EB}"/>
    <cellStyle name="Normal 14 13 3 3" xfId="5376" xr:uid="{50676CD7-1516-4E37-9813-1EE08DC38062}"/>
    <cellStyle name="Normal 14 13 3 3 2" xfId="27998" xr:uid="{4D81E779-6FEC-4FEB-8943-F1EA6C21711D}"/>
    <cellStyle name="Normal 14 13 3 3 2 2" xfId="30208" xr:uid="{586746B5-C7FC-4BD0-9118-A61EDDBFE15E}"/>
    <cellStyle name="Normal 14 13 3 3 2 2 2" xfId="35371" xr:uid="{C807A928-732F-4BCE-9672-47F978B67C13}"/>
    <cellStyle name="Normal 14 13 3 3 2 3" xfId="33211" xr:uid="{62569DCA-EB02-42D5-9735-1F3B0265AF6D}"/>
    <cellStyle name="Normal 14 13 3 3 3" xfId="28749" xr:uid="{E489E7A5-712D-4139-8681-602E6132C876}"/>
    <cellStyle name="Normal 14 13 3 3 3 2" xfId="33960" xr:uid="{AC3F4F45-1012-4DE9-8E19-265B626524CC}"/>
    <cellStyle name="Normal 14 13 3 3 4" xfId="31788" xr:uid="{0D673EB2-0F7C-4271-A2D2-065EB92D0610}"/>
    <cellStyle name="Normal 14 13 3 3 5" xfId="19475" xr:uid="{6B66ABBC-98FC-4E29-9DEF-240A919E79A3}"/>
    <cellStyle name="Normal 14 13 3 3 6" xfId="40190" xr:uid="{B099C3ED-2338-45ED-BBF2-86D95D0D2330}"/>
    <cellStyle name="Normal 14 13 3 4" xfId="27995" xr:uid="{81898B57-F099-4489-82DB-367759A22047}"/>
    <cellStyle name="Normal 14 13 3 4 2" xfId="30205" xr:uid="{97AE9529-7F6F-48F9-B60E-A086D4B7771F}"/>
    <cellStyle name="Normal 14 13 3 4 2 2" xfId="35368" xr:uid="{089F2E0F-D09B-4E0E-86F1-C3B5CC90800D}"/>
    <cellStyle name="Normal 14 13 3 4 3" xfId="33208" xr:uid="{5843D906-A78C-483A-9C14-853185AB1ECC}"/>
    <cellStyle name="Normal 14 13 3 5" xfId="28746" xr:uid="{806CB882-8098-4740-9F57-352D19B38FDA}"/>
    <cellStyle name="Normal 14 13 3 5 2" xfId="33957" xr:uid="{18AB46EE-0D63-475C-8474-8EEDAC1DF2C3}"/>
    <cellStyle name="Normal 14 13 3 6" xfId="31785" xr:uid="{D786BA30-6836-4054-8B3E-148D7A6162E5}"/>
    <cellStyle name="Normal 14 13 3 7" xfId="19472" xr:uid="{1068CA24-3961-42EE-ADCA-201E94D58771}"/>
    <cellStyle name="Normal 14 13 3 8" xfId="40187" xr:uid="{E06F7AD6-649E-4072-933B-E1068574A8F5}"/>
    <cellStyle name="Normal 14 13 4" xfId="5377" xr:uid="{53FE31E9-DCB7-4287-8F16-953CECAAB039}"/>
    <cellStyle name="Normal 14 13 5" xfId="5378" xr:uid="{DAFE9A53-EAC2-4192-A006-4F2058993FD3}"/>
    <cellStyle name="Normal 14 13 5 2" xfId="27999" xr:uid="{E5629030-56C9-4651-8736-A884888C9522}"/>
    <cellStyle name="Normal 14 13 5 2 2" xfId="30209" xr:uid="{A5AB2AB1-3C55-46F2-8DB6-D69652F9B92A}"/>
    <cellStyle name="Normal 14 13 5 2 2 2" xfId="35372" xr:uid="{54B94414-F96B-4CB8-9486-806BE32B2EFC}"/>
    <cellStyle name="Normal 14 13 5 2 3" xfId="33212" xr:uid="{AB142674-E1D9-42D2-AE13-019C75E2D770}"/>
    <cellStyle name="Normal 14 13 5 3" xfId="28750" xr:uid="{A88F96E9-AD0D-42B7-8F37-3CFFA7F916AB}"/>
    <cellStyle name="Normal 14 13 5 3 2" xfId="33961" xr:uid="{C23912F8-C40B-4653-9AD0-F73425945A65}"/>
    <cellStyle name="Normal 14 13 5 4" xfId="31789" xr:uid="{C9EBA51B-1E14-4325-B654-528CA59F6974}"/>
    <cellStyle name="Normal 14 13 5 5" xfId="19476" xr:uid="{99FF7E01-67B5-47E3-93EC-634B76D84BA1}"/>
    <cellStyle name="Normal 14 13 5 6" xfId="40191" xr:uid="{AD595A88-05E1-47B8-BC66-D0960EB32C8D}"/>
    <cellStyle name="Normal 14 13 6" xfId="27988" xr:uid="{925AD9B0-637C-419A-AC23-19AEEB8D265F}"/>
    <cellStyle name="Normal 14 13 6 2" xfId="30198" xr:uid="{39E5BEAB-CDAD-41AE-8A8B-4C89CAAFB150}"/>
    <cellStyle name="Normal 14 13 6 2 2" xfId="35361" xr:uid="{AFBD5C76-97EC-4797-A6E0-CDB15D77D74E}"/>
    <cellStyle name="Normal 14 13 6 3" xfId="33201" xr:uid="{30F6D852-3DDF-4796-A5AB-5DCF1EFEF462}"/>
    <cellStyle name="Normal 14 13 7" xfId="28739" xr:uid="{1B4FD583-A127-45FF-BBBD-6812F4437E7E}"/>
    <cellStyle name="Normal 14 13 7 2" xfId="33950" xr:uid="{E595AA88-7E22-4EF3-9749-C2213C8E50B6}"/>
    <cellStyle name="Normal 14 13 8" xfId="30589" xr:uid="{E6160371-99B5-4633-9EB3-2BC741B984D8}"/>
    <cellStyle name="Normal 14 13 8 2" xfId="35692" xr:uid="{8F62B512-4802-4B14-AF6F-3425B0E48069}"/>
    <cellStyle name="Normal 14 13 9" xfId="31116" xr:uid="{B985E178-D533-4775-A7A0-241E707D0AAA}"/>
    <cellStyle name="Normal 14 13 9 2" xfId="35813" xr:uid="{523698EA-10DA-4C39-8BD8-61C42A35EA67}"/>
    <cellStyle name="Normal 14 14" xfId="872" xr:uid="{1525B222-557B-4999-9226-9FF103EAAF84}"/>
    <cellStyle name="Normal 14 14 10" xfId="31252" xr:uid="{C0BF62C9-4AC7-42AA-B435-FC58EC3E6B9A}"/>
    <cellStyle name="Normal 14 14 10 2" xfId="35944" xr:uid="{8AB3ECC4-9B02-4843-ADE9-6A6CAAC473C6}"/>
    <cellStyle name="Normal 14 14 11" xfId="31790" xr:uid="{5A897E4A-305E-491A-8D8A-D32C79246C0D}"/>
    <cellStyle name="Normal 14 14 12" xfId="36064" xr:uid="{CD82AE75-D4D0-4600-AC06-4C45EF0493BF}"/>
    <cellStyle name="Normal 14 14 13" xfId="36227" xr:uid="{E7D925B1-B28D-493D-BB27-3FEDDF98361D}"/>
    <cellStyle name="Normal 14 14 14" xfId="19477" xr:uid="{CC9F5ACA-7A3B-42A7-B841-1F329B3DDEED}"/>
    <cellStyle name="Normal 14 14 15" xfId="40192" xr:uid="{7CF6ED60-B480-443D-8E15-97BC2BEA71B3}"/>
    <cellStyle name="Normal 14 14 2" xfId="5379" xr:uid="{6B1470B2-29D7-481F-B1A8-2747EB34C824}"/>
    <cellStyle name="Normal 14 14 2 10" xfId="40193" xr:uid="{31EA8462-A9E2-4C07-BF0D-65E409E18A3C}"/>
    <cellStyle name="Normal 14 14 2 2" xfId="5380" xr:uid="{7DBCFFA9-B53A-412C-BE71-D8A31DD4D403}"/>
    <cellStyle name="Normal 14 14 2 2 2" xfId="5381" xr:uid="{6083E14A-B2F0-4F96-996E-2F8B78F91B92}"/>
    <cellStyle name="Normal 14 14 2 2 2 2" xfId="28003" xr:uid="{9ACC725F-4FA7-4C01-9C50-64B7716A4DEC}"/>
    <cellStyle name="Normal 14 14 2 2 2 2 2" xfId="30213" xr:uid="{5C2E5ED8-C1A6-472A-B241-F3D15A091568}"/>
    <cellStyle name="Normal 14 14 2 2 2 2 2 2" xfId="35376" xr:uid="{D7C12B7C-DA70-443A-8BB9-CA98231F25BA}"/>
    <cellStyle name="Normal 14 14 2 2 2 2 3" xfId="33216" xr:uid="{88441A82-CFF4-494A-AE9F-CE3EBEEB571A}"/>
    <cellStyle name="Normal 14 14 2 2 2 3" xfId="28754" xr:uid="{2193A552-A84C-4FD0-8B16-92FF886A28E6}"/>
    <cellStyle name="Normal 14 14 2 2 2 3 2" xfId="33965" xr:uid="{4B617046-1877-43A5-AE41-F8D6374086A0}"/>
    <cellStyle name="Normal 14 14 2 2 2 4" xfId="31793" xr:uid="{E16B3513-E917-4FF6-8501-408ACAD79F39}"/>
    <cellStyle name="Normal 14 14 2 2 2 5" xfId="19480" xr:uid="{B6B5C029-45CA-40C3-B605-0E0A7E642947}"/>
    <cellStyle name="Normal 14 14 2 2 2 6" xfId="40195" xr:uid="{743FAB14-8B9C-4D17-830F-78037E9EB169}"/>
    <cellStyle name="Normal 14 14 2 2 3" xfId="28002" xr:uid="{51C222FD-586B-4E37-B012-97E94352FC3E}"/>
    <cellStyle name="Normal 14 14 2 2 3 2" xfId="30212" xr:uid="{808D20F9-A0A3-4AD6-9193-61420DFC71E0}"/>
    <cellStyle name="Normal 14 14 2 2 3 2 2" xfId="35375" xr:uid="{95802249-A06A-409B-B641-7FFC754FDA06}"/>
    <cellStyle name="Normal 14 14 2 2 3 3" xfId="33215" xr:uid="{A07C4093-436D-4E5F-977C-F1BFF87C7183}"/>
    <cellStyle name="Normal 14 14 2 2 4" xfId="28753" xr:uid="{0D4B600C-C271-420B-8B5B-FB0BFDE922C8}"/>
    <cellStyle name="Normal 14 14 2 2 4 2" xfId="33964" xr:uid="{BBB1972A-FDF7-4C5B-BB86-B20100323933}"/>
    <cellStyle name="Normal 14 14 2 2 5" xfId="31792" xr:uid="{39D2F0E4-A394-486A-B872-E5B2DC7DCD9F}"/>
    <cellStyle name="Normal 14 14 2 2 6" xfId="19479" xr:uid="{DD87F5C6-AB96-4F30-9951-DF88582334F9}"/>
    <cellStyle name="Normal 14 14 2 2 7" xfId="40194" xr:uid="{E9F5EDD5-0ECC-46ED-8694-ABEB68826606}"/>
    <cellStyle name="Normal 14 14 2 3" xfId="5382" xr:uid="{9CB2CDEC-B43B-465F-94F4-D48F944984C1}"/>
    <cellStyle name="Normal 14 14 2 3 2" xfId="5383" xr:uid="{4B5F2B03-771C-4FF8-BE82-A5F5D2CD4725}"/>
    <cellStyle name="Normal 14 14 2 3 2 2" xfId="28005" xr:uid="{A8285F3F-3AA4-491C-AA15-89F33A6743F1}"/>
    <cellStyle name="Normal 14 14 2 3 2 2 2" xfId="30215" xr:uid="{6C7F2624-8D36-455E-B410-B5DCA59FE939}"/>
    <cellStyle name="Normal 14 14 2 3 2 2 2 2" xfId="35378" xr:uid="{9605C087-FA94-40A4-9DFF-9DBFCEE054B0}"/>
    <cellStyle name="Normal 14 14 2 3 2 2 3" xfId="33218" xr:uid="{22196449-68C8-4DF6-933E-E8BE3E647FB8}"/>
    <cellStyle name="Normal 14 14 2 3 2 3" xfId="28756" xr:uid="{B8B5066F-D784-4C9B-A363-37E90C48F004}"/>
    <cellStyle name="Normal 14 14 2 3 2 3 2" xfId="33967" xr:uid="{1C96686C-A019-4E1E-8C39-9C894CA96479}"/>
    <cellStyle name="Normal 14 14 2 3 2 4" xfId="31795" xr:uid="{AA4063CB-2BD8-458E-ABC6-F28CEC6A5964}"/>
    <cellStyle name="Normal 14 14 2 3 2 5" xfId="19482" xr:uid="{2B2E8BBC-D7BE-4C2C-B0D8-1EE02BEBE462}"/>
    <cellStyle name="Normal 14 14 2 3 2 6" xfId="40197" xr:uid="{65DF5B21-E0F8-4094-A3A6-A322522B86B2}"/>
    <cellStyle name="Normal 14 14 2 3 3" xfId="28004" xr:uid="{29401939-E25A-412B-9E1E-E4FF6035B7A7}"/>
    <cellStyle name="Normal 14 14 2 3 3 2" xfId="30214" xr:uid="{9F2BF274-1002-49C5-8F8B-63A4881253C2}"/>
    <cellStyle name="Normal 14 14 2 3 3 2 2" xfId="35377" xr:uid="{91E40555-2D10-49F1-B40E-657C97E68B80}"/>
    <cellStyle name="Normal 14 14 2 3 3 3" xfId="33217" xr:uid="{73E02C04-2C12-4A0C-8F96-C211B8FD51B6}"/>
    <cellStyle name="Normal 14 14 2 3 4" xfId="28755" xr:uid="{995B6BC7-DA1C-4794-B4E2-8736C53421DD}"/>
    <cellStyle name="Normal 14 14 2 3 4 2" xfId="33966" xr:uid="{7F408203-09E4-4169-A900-CE93910664FC}"/>
    <cellStyle name="Normal 14 14 2 3 5" xfId="31794" xr:uid="{05800842-A6E7-4ECA-AF65-2F9B3D5B2917}"/>
    <cellStyle name="Normal 14 14 2 3 6" xfId="19481" xr:uid="{F71BBF27-8DF6-44B9-8166-5312A31609BB}"/>
    <cellStyle name="Normal 14 14 2 3 7" xfId="40196" xr:uid="{74132EF4-F621-496B-989F-08CC66650079}"/>
    <cellStyle name="Normal 14 14 2 4" xfId="5384" xr:uid="{D0C7015B-5048-4279-90F3-E74A7D1BE54F}"/>
    <cellStyle name="Normal 14 14 2 4 2" xfId="28006" xr:uid="{5C567305-6D10-42FF-A4F8-93BC1D5AAE49}"/>
    <cellStyle name="Normal 14 14 2 4 2 2" xfId="30216" xr:uid="{3B798333-3C83-476E-AF8C-D1151775FA2F}"/>
    <cellStyle name="Normal 14 14 2 4 2 2 2" xfId="35379" xr:uid="{4AA10A62-4407-4478-A08E-C4152D074359}"/>
    <cellStyle name="Normal 14 14 2 4 2 3" xfId="33219" xr:uid="{5C74169D-4D36-4A41-92DD-2F69691F4D01}"/>
    <cellStyle name="Normal 14 14 2 4 3" xfId="28757" xr:uid="{8DE05B6C-8278-4898-9DB9-936202642078}"/>
    <cellStyle name="Normal 14 14 2 4 3 2" xfId="33968" xr:uid="{FA0172A9-D1D0-45F9-84C1-3870ECF93821}"/>
    <cellStyle name="Normal 14 14 2 4 4" xfId="31796" xr:uid="{DBE21156-34E4-4076-BE85-1CE316FF07FF}"/>
    <cellStyle name="Normal 14 14 2 4 5" xfId="19483" xr:uid="{2C63DA93-6DE4-4705-81D2-A531D6456373}"/>
    <cellStyle name="Normal 14 14 2 4 6" xfId="40198" xr:uid="{6461C0EE-F056-4437-B18F-2CA4811824F9}"/>
    <cellStyle name="Normal 14 14 2 5" xfId="28001" xr:uid="{A3865D78-DED3-4F16-B8A2-BD322265997B}"/>
    <cellStyle name="Normal 14 14 2 5 2" xfId="30211" xr:uid="{94CAA8F1-0E80-40D0-A34A-9221801A5A0C}"/>
    <cellStyle name="Normal 14 14 2 5 2 2" xfId="35374" xr:uid="{9B1E975C-455F-4BB5-AF4C-34231674DB83}"/>
    <cellStyle name="Normal 14 14 2 5 3" xfId="33214" xr:uid="{CA5F7BAD-86AF-4997-9220-A7577DFA3655}"/>
    <cellStyle name="Normal 14 14 2 6" xfId="28752" xr:uid="{3F4EE289-DB56-4CBD-A45E-F288D89A0D57}"/>
    <cellStyle name="Normal 14 14 2 6 2" xfId="33963" xr:uid="{2D4F704D-9FDD-48E5-B2F8-CD923AA1D5CD}"/>
    <cellStyle name="Normal 14 14 2 7" xfId="31791" xr:uid="{5A18C9E9-A204-410C-8A7B-FB0FA95EEACD}"/>
    <cellStyle name="Normal 14 14 2 8" xfId="36445" xr:uid="{C98BB4DC-1944-4FD6-8025-311FBA0AF242}"/>
    <cellStyle name="Normal 14 14 2 9" xfId="19478" xr:uid="{C8537ADC-C8EE-46F0-956F-4634C4873AA8}"/>
    <cellStyle name="Normal 14 14 3" xfId="5385" xr:uid="{996CFE36-E3A4-4E02-95C9-83A3A141DC39}"/>
    <cellStyle name="Normal 14 14 3 2" xfId="5386" xr:uid="{C5955565-5472-4F29-9467-329AB1688911}"/>
    <cellStyle name="Normal 14 14 3 2 2" xfId="5387" xr:uid="{6B4A491E-9A00-4ACE-8FB7-AFD3A1F19180}"/>
    <cellStyle name="Normal 14 14 3 2 2 2" xfId="28009" xr:uid="{FFDBA88C-9C1D-46F1-874D-B0E59A444A99}"/>
    <cellStyle name="Normal 14 14 3 2 2 2 2" xfId="30219" xr:uid="{E206DDDA-B3E5-4191-BEB3-B7229DD7A6CC}"/>
    <cellStyle name="Normal 14 14 3 2 2 2 2 2" xfId="35382" xr:uid="{C86DE234-C21D-490A-8E32-C5F21866B154}"/>
    <cellStyle name="Normal 14 14 3 2 2 2 3" xfId="33222" xr:uid="{23357F4B-9F1B-49ED-AB44-D73CCC065A45}"/>
    <cellStyle name="Normal 14 14 3 2 2 3" xfId="28760" xr:uid="{F25EC443-7E48-4648-9F73-0ECCF1B5F598}"/>
    <cellStyle name="Normal 14 14 3 2 2 3 2" xfId="33971" xr:uid="{D39F9B2B-F6F1-4097-A285-09C0D3CF1001}"/>
    <cellStyle name="Normal 14 14 3 2 2 4" xfId="31799" xr:uid="{CE35A2E3-68ED-4E22-BFF9-BF3D1500737D}"/>
    <cellStyle name="Normal 14 14 3 2 2 5" xfId="19486" xr:uid="{65378C51-5B1A-4BE5-AFF5-21B5BDDD4DDE}"/>
    <cellStyle name="Normal 14 14 3 2 2 6" xfId="40201" xr:uid="{06476824-EDF3-491D-8C00-87A66C55D94F}"/>
    <cellStyle name="Normal 14 14 3 2 3" xfId="28008" xr:uid="{0B483ECD-95AF-4273-826B-CF1536A8C836}"/>
    <cellStyle name="Normal 14 14 3 2 3 2" xfId="30218" xr:uid="{E0B3BDD3-088B-4728-A398-6478BD1B1B13}"/>
    <cellStyle name="Normal 14 14 3 2 3 2 2" xfId="35381" xr:uid="{B9C2154E-CE73-4742-8B15-814657E0BADC}"/>
    <cellStyle name="Normal 14 14 3 2 3 3" xfId="33221" xr:uid="{41E1B2E2-0BAA-411A-96C7-5694176D13FD}"/>
    <cellStyle name="Normal 14 14 3 2 4" xfId="28759" xr:uid="{C913F65E-AB7A-43B4-B372-0CF27FFD4D7E}"/>
    <cellStyle name="Normal 14 14 3 2 4 2" xfId="33970" xr:uid="{C3FB0B44-74EC-42F7-8F18-A0266DECEFF2}"/>
    <cellStyle name="Normal 14 14 3 2 5" xfId="31798" xr:uid="{67E9D192-BD8D-490C-858C-810AF408927C}"/>
    <cellStyle name="Normal 14 14 3 2 6" xfId="19485" xr:uid="{8B134B5B-5A39-4551-B79D-F9B8504AE6FF}"/>
    <cellStyle name="Normal 14 14 3 2 7" xfId="40200" xr:uid="{CF920117-E237-42AA-ACDB-A3A7916197EB}"/>
    <cellStyle name="Normal 14 14 3 3" xfId="5388" xr:uid="{21846F57-D26B-454E-8A80-73867C505CF3}"/>
    <cellStyle name="Normal 14 14 3 3 2" xfId="28010" xr:uid="{8C8887C6-543F-4A1E-917B-4FEB238EB29C}"/>
    <cellStyle name="Normal 14 14 3 3 2 2" xfId="30220" xr:uid="{1E8F71D5-64B8-42BD-A21B-58E3783B0035}"/>
    <cellStyle name="Normal 14 14 3 3 2 2 2" xfId="35383" xr:uid="{5288B3EC-7CF3-4333-BAC4-D84A8286871D}"/>
    <cellStyle name="Normal 14 14 3 3 2 3" xfId="33223" xr:uid="{1DBBA6CA-207D-41E9-BC74-AD7CD691FA1E}"/>
    <cellStyle name="Normal 14 14 3 3 3" xfId="28761" xr:uid="{773C3B6B-AD9D-4C71-8726-679DC0653DDC}"/>
    <cellStyle name="Normal 14 14 3 3 3 2" xfId="33972" xr:uid="{F327BFEF-79F8-4D1C-ACDF-2DCF447DE861}"/>
    <cellStyle name="Normal 14 14 3 3 4" xfId="31800" xr:uid="{2A9A6F1F-9495-483E-A2E5-2B152531817F}"/>
    <cellStyle name="Normal 14 14 3 3 5" xfId="19487" xr:uid="{928516DE-A89E-4782-A4C0-24604E472EF0}"/>
    <cellStyle name="Normal 14 14 3 3 6" xfId="40202" xr:uid="{95A1B893-5629-452B-B581-EAECE6678DDA}"/>
    <cellStyle name="Normal 14 14 3 4" xfId="28007" xr:uid="{C12D435A-554F-467E-ABCF-08BE770FA455}"/>
    <cellStyle name="Normal 14 14 3 4 2" xfId="30217" xr:uid="{B24B6F27-674B-4FF6-BEDA-BFD6C5E73C80}"/>
    <cellStyle name="Normal 14 14 3 4 2 2" xfId="35380" xr:uid="{F225D8B1-8043-4A7C-BB2B-214D6FD2C985}"/>
    <cellStyle name="Normal 14 14 3 4 3" xfId="33220" xr:uid="{BF456A34-0615-45B7-8F65-6FBB02438AAE}"/>
    <cellStyle name="Normal 14 14 3 5" xfId="28758" xr:uid="{362409EC-9F86-4BEF-9FE0-3990E4C75F8E}"/>
    <cellStyle name="Normal 14 14 3 5 2" xfId="33969" xr:uid="{54F218AF-A02D-4C6E-88E8-0AA29A5CE0C3}"/>
    <cellStyle name="Normal 14 14 3 6" xfId="31797" xr:uid="{E568BE8A-DF12-4AAA-AA75-9917A3C18CAB}"/>
    <cellStyle name="Normal 14 14 3 7" xfId="19484" xr:uid="{C0E73B5F-A07E-4E41-9476-C6827CC60B8C}"/>
    <cellStyle name="Normal 14 14 3 8" xfId="40199" xr:uid="{62916A49-601F-4C2A-8516-3D0D16704153}"/>
    <cellStyle name="Normal 14 14 4" xfId="5389" xr:uid="{665C46A9-1A22-46DC-A29C-C84692605839}"/>
    <cellStyle name="Normal 14 14 5" xfId="5390" xr:uid="{42CD8DAF-16E3-4786-9705-F6D252F4BF1A}"/>
    <cellStyle name="Normal 14 14 5 2" xfId="28011" xr:uid="{CDA9E9AA-BD97-49CE-A975-8EEB9D722DB9}"/>
    <cellStyle name="Normal 14 14 5 2 2" xfId="30221" xr:uid="{7BD28F2D-E886-47D9-B463-7F40A125B007}"/>
    <cellStyle name="Normal 14 14 5 2 2 2" xfId="35384" xr:uid="{5C2D18E8-6A85-4FA2-9B1E-E78ED2E5FAA3}"/>
    <cellStyle name="Normal 14 14 5 2 3" xfId="33224" xr:uid="{3027B771-2BBA-4414-A3FD-5B46A8A00E0A}"/>
    <cellStyle name="Normal 14 14 5 3" xfId="28762" xr:uid="{97A8CA2B-CBC0-4BE6-B7B8-51175EDAF871}"/>
    <cellStyle name="Normal 14 14 5 3 2" xfId="33973" xr:uid="{20E52E9F-F653-40B3-9B78-A6D50C1C817F}"/>
    <cellStyle name="Normal 14 14 5 4" xfId="31801" xr:uid="{C553078B-C2AD-4E3D-A637-9A7C055CEF9F}"/>
    <cellStyle name="Normal 14 14 5 5" xfId="19488" xr:uid="{BEDA3EEE-2823-4C01-9C0B-D198D7A08303}"/>
    <cellStyle name="Normal 14 14 5 6" xfId="40203" xr:uid="{5EB622A9-5117-4C57-8EDB-8E182D7BFAD8}"/>
    <cellStyle name="Normal 14 14 6" xfId="28000" xr:uid="{5A7FACBA-56CE-46CD-8B8B-2D672E9222A4}"/>
    <cellStyle name="Normal 14 14 6 2" xfId="30210" xr:uid="{8616C39C-F84A-4CD3-9649-6DB50EEF04D4}"/>
    <cellStyle name="Normal 14 14 6 2 2" xfId="35373" xr:uid="{265BAF52-A0DA-403A-BF59-7F86AF689815}"/>
    <cellStyle name="Normal 14 14 6 3" xfId="33213" xr:uid="{49ADEFA6-9550-41CB-AACA-07D203477A20}"/>
    <cellStyle name="Normal 14 14 7" xfId="28751" xr:uid="{F74E529F-8F7C-4347-BA52-6A48F39C56CC}"/>
    <cellStyle name="Normal 14 14 7 2" xfId="33962" xr:uid="{82BA6325-0367-4573-B578-3450D6A5ED10}"/>
    <cellStyle name="Normal 14 14 8" xfId="30590" xr:uid="{0E4932E6-B1D4-48D4-8EBA-2190CAC15627}"/>
    <cellStyle name="Normal 14 14 8 2" xfId="35693" xr:uid="{E5A09104-318C-4F43-A8E5-6DE7F6A3EFC3}"/>
    <cellStyle name="Normal 14 14 9" xfId="31117" xr:uid="{8C9400F8-F5F7-4C09-B694-577B53B9DD34}"/>
    <cellStyle name="Normal 14 14 9 2" xfId="35814" xr:uid="{C5744648-3975-4159-BCC4-5DD62E09C66D}"/>
    <cellStyle name="Normal 14 15" xfId="873" xr:uid="{FBCAE65C-0BB5-42E2-8DDD-BA2446D0375E}"/>
    <cellStyle name="Normal 14 15 10" xfId="31253" xr:uid="{5DCABFE6-74B9-4A57-9234-EE08D14BFFE0}"/>
    <cellStyle name="Normal 14 15 10 2" xfId="35945" xr:uid="{651B1FBC-57B3-4CA7-B781-33B02F3664E9}"/>
    <cellStyle name="Normal 14 15 11" xfId="31802" xr:uid="{24D24280-9FC6-43DD-98A6-A80A24A6E0B9}"/>
    <cellStyle name="Normal 14 15 12" xfId="36065" xr:uid="{036F2741-B3AF-49B0-8311-13BFB9FCCE28}"/>
    <cellStyle name="Normal 14 15 13" xfId="36228" xr:uid="{5BAB0F2E-1383-425F-BBFF-4E7F1235C18D}"/>
    <cellStyle name="Normal 14 15 14" xfId="19489" xr:uid="{55AC37D1-26B5-48F4-83D3-2E1827A7AA60}"/>
    <cellStyle name="Normal 14 15 15" xfId="40204" xr:uid="{8359C0F5-01E8-4327-8E6D-B18066B4FB40}"/>
    <cellStyle name="Normal 14 15 2" xfId="5391" xr:uid="{475A74A4-3588-46C2-B69A-200D2CA67C21}"/>
    <cellStyle name="Normal 14 15 2 10" xfId="40205" xr:uid="{8AA9D45E-4A7A-41D7-8C16-405EC79C7A81}"/>
    <cellStyle name="Normal 14 15 2 2" xfId="5392" xr:uid="{98602EBF-0551-4C27-A8C5-D2874109FDE6}"/>
    <cellStyle name="Normal 14 15 2 2 2" xfId="5393" xr:uid="{0D619DBC-7B79-4E7B-AA4F-3BA92C5CA416}"/>
    <cellStyle name="Normal 14 15 2 2 2 2" xfId="28015" xr:uid="{0030ED37-8476-419B-9159-21307B7763A4}"/>
    <cellStyle name="Normal 14 15 2 2 2 2 2" xfId="30225" xr:uid="{14AE64A7-E96A-4C67-B72B-2F2C48627F2B}"/>
    <cellStyle name="Normal 14 15 2 2 2 2 2 2" xfId="35388" xr:uid="{E9EA7059-CA80-446B-B7C2-AD8F0900DBA7}"/>
    <cellStyle name="Normal 14 15 2 2 2 2 3" xfId="33228" xr:uid="{98975187-23DA-4FCF-9D82-4F8086D6C305}"/>
    <cellStyle name="Normal 14 15 2 2 2 3" xfId="28766" xr:uid="{EB681505-6ABA-4837-AA4F-9C1D2C5A1A1B}"/>
    <cellStyle name="Normal 14 15 2 2 2 3 2" xfId="33977" xr:uid="{8726D75C-C245-4AF1-8348-9580E49E301D}"/>
    <cellStyle name="Normal 14 15 2 2 2 4" xfId="31805" xr:uid="{6F1E1E84-11BD-4C4A-B486-3F55E6DE1700}"/>
    <cellStyle name="Normal 14 15 2 2 2 5" xfId="19492" xr:uid="{60F78CB7-AB20-4DA3-837D-5B92CBFB9F09}"/>
    <cellStyle name="Normal 14 15 2 2 2 6" xfId="40207" xr:uid="{92739BAD-B127-4DDA-A13E-C32C07506B2A}"/>
    <cellStyle name="Normal 14 15 2 2 3" xfId="28014" xr:uid="{92AE08DE-D1E9-42CE-8E12-C8329E796E51}"/>
    <cellStyle name="Normal 14 15 2 2 3 2" xfId="30224" xr:uid="{F5888C16-51F4-4B9F-B5BC-A4BA1556961C}"/>
    <cellStyle name="Normal 14 15 2 2 3 2 2" xfId="35387" xr:uid="{80703DA2-A2CF-47FF-A91A-DB2E07C85BE2}"/>
    <cellStyle name="Normal 14 15 2 2 3 3" xfId="33227" xr:uid="{CE6FF2B7-BA8F-4382-A5D5-5AE963241707}"/>
    <cellStyle name="Normal 14 15 2 2 4" xfId="28765" xr:uid="{EE227EDD-43EC-4E78-AF55-1A962DA0AB20}"/>
    <cellStyle name="Normal 14 15 2 2 4 2" xfId="33976" xr:uid="{38DBA11D-DDF2-44F3-A1E2-160C4FE14375}"/>
    <cellStyle name="Normal 14 15 2 2 5" xfId="31804" xr:uid="{49075A2D-9ED6-4D24-90C9-8A02286872CF}"/>
    <cellStyle name="Normal 14 15 2 2 6" xfId="19491" xr:uid="{A22B5F50-52DC-4C02-A540-600CD7B63AEC}"/>
    <cellStyle name="Normal 14 15 2 2 7" xfId="40206" xr:uid="{26A08E8B-F2A3-438E-8D8B-93525B942931}"/>
    <cellStyle name="Normal 14 15 2 3" xfId="5394" xr:uid="{B061CA7C-2DF0-4F40-8FBC-A2913E6218EC}"/>
    <cellStyle name="Normal 14 15 2 3 2" xfId="5395" xr:uid="{E83F4AA4-E483-48E6-8B95-CA8131351F51}"/>
    <cellStyle name="Normal 14 15 2 3 2 2" xfId="28017" xr:uid="{9DDEBD80-6607-4C55-9A50-FB6A37016A0D}"/>
    <cellStyle name="Normal 14 15 2 3 2 2 2" xfId="30227" xr:uid="{614EBF77-2542-4CC0-BED7-541E64D2D167}"/>
    <cellStyle name="Normal 14 15 2 3 2 2 2 2" xfId="35390" xr:uid="{C711812F-3D47-432A-B36C-F405BA2E8540}"/>
    <cellStyle name="Normal 14 15 2 3 2 2 3" xfId="33230" xr:uid="{008866E8-AAE3-4FB3-B121-EDC31C404666}"/>
    <cellStyle name="Normal 14 15 2 3 2 3" xfId="28768" xr:uid="{5F2541AB-CC02-4F5A-A9F5-D164B722791C}"/>
    <cellStyle name="Normal 14 15 2 3 2 3 2" xfId="33979" xr:uid="{BB86BD2B-7A0F-4CCB-A914-ADA1D0A4E199}"/>
    <cellStyle name="Normal 14 15 2 3 2 4" xfId="31807" xr:uid="{58E0A6A4-967D-42D2-91A9-E04A525383DC}"/>
    <cellStyle name="Normal 14 15 2 3 2 5" xfId="19494" xr:uid="{81837B7A-85E2-46B1-9D9F-378D890FC610}"/>
    <cellStyle name="Normal 14 15 2 3 2 6" xfId="40209" xr:uid="{E6760280-F9A6-4BB6-961A-BC0A8303204E}"/>
    <cellStyle name="Normal 14 15 2 3 3" xfId="28016" xr:uid="{6429E141-7115-4B88-ACBE-86F56C2DD437}"/>
    <cellStyle name="Normal 14 15 2 3 3 2" xfId="30226" xr:uid="{4C8278CF-243D-431F-96C0-507743CD8202}"/>
    <cellStyle name="Normal 14 15 2 3 3 2 2" xfId="35389" xr:uid="{86080912-0008-4BCE-92D5-722E1009AC10}"/>
    <cellStyle name="Normal 14 15 2 3 3 3" xfId="33229" xr:uid="{CA7189B6-8F59-47B7-8E04-4800AE3302A4}"/>
    <cellStyle name="Normal 14 15 2 3 4" xfId="28767" xr:uid="{53ED7E04-8B8E-46EA-91DA-3E8C66382708}"/>
    <cellStyle name="Normal 14 15 2 3 4 2" xfId="33978" xr:uid="{DCD7A440-3745-4AD6-B74D-FC070EE1763B}"/>
    <cellStyle name="Normal 14 15 2 3 5" xfId="31806" xr:uid="{08225128-6106-4478-B02F-33C7B2C74CE5}"/>
    <cellStyle name="Normal 14 15 2 3 6" xfId="19493" xr:uid="{350FBCB6-3C8C-47E2-8014-6D499F38FA5A}"/>
    <cellStyle name="Normal 14 15 2 3 7" xfId="40208" xr:uid="{51DD7EF6-4208-4814-A913-AAB0880404D1}"/>
    <cellStyle name="Normal 14 15 2 4" xfId="5396" xr:uid="{7CC9006C-BD3A-4C9D-A160-F57B38DC1BA5}"/>
    <cellStyle name="Normal 14 15 2 4 2" xfId="28018" xr:uid="{26A188E8-4460-4044-A51E-32233C14162B}"/>
    <cellStyle name="Normal 14 15 2 4 2 2" xfId="30228" xr:uid="{FEBBE827-3D86-4685-9B9C-12BE3ABA10BE}"/>
    <cellStyle name="Normal 14 15 2 4 2 2 2" xfId="35391" xr:uid="{6218F7B7-E7E5-4B02-A9E4-09494CD6F15F}"/>
    <cellStyle name="Normal 14 15 2 4 2 3" xfId="33231" xr:uid="{8134F72F-137E-40CF-8DA4-E1CBC9571CDC}"/>
    <cellStyle name="Normal 14 15 2 4 3" xfId="28769" xr:uid="{6AE2648A-586B-44F9-B1D1-CCEFFFE0067C}"/>
    <cellStyle name="Normal 14 15 2 4 3 2" xfId="33980" xr:uid="{5881B12F-3E39-4DB9-97F5-CB032EB35B1D}"/>
    <cellStyle name="Normal 14 15 2 4 4" xfId="31808" xr:uid="{D3ABE9C5-BFAE-4E67-A0B7-A286F6E0126C}"/>
    <cellStyle name="Normal 14 15 2 4 5" xfId="19495" xr:uid="{E5DB0856-E934-45EC-87D5-4EF3AC5710E9}"/>
    <cellStyle name="Normal 14 15 2 4 6" xfId="40210" xr:uid="{CD2FCB96-0134-4FEF-B420-2B98C44D9029}"/>
    <cellStyle name="Normal 14 15 2 5" xfId="28013" xr:uid="{906B02A1-373C-427B-9AC4-C3FF6DC0DC4D}"/>
    <cellStyle name="Normal 14 15 2 5 2" xfId="30223" xr:uid="{576C61F9-D015-4D33-ACC4-A56A09F6C65C}"/>
    <cellStyle name="Normal 14 15 2 5 2 2" xfId="35386" xr:uid="{D3395EC1-CD72-4952-A443-EF45CDEF6EA7}"/>
    <cellStyle name="Normal 14 15 2 5 3" xfId="33226" xr:uid="{92DB83F4-F787-41CE-B4EC-4125CA58CCDA}"/>
    <cellStyle name="Normal 14 15 2 6" xfId="28764" xr:uid="{16701A4A-2D11-4DF1-9533-5539F8E10CD1}"/>
    <cellStyle name="Normal 14 15 2 6 2" xfId="33975" xr:uid="{931BBD08-5683-4880-A884-D9387E5C4A55}"/>
    <cellStyle name="Normal 14 15 2 7" xfId="31803" xr:uid="{3288D12C-E7E3-4C14-8D29-F2D957893C89}"/>
    <cellStyle name="Normal 14 15 2 8" xfId="36446" xr:uid="{4F6730C4-4C19-4B73-A8BC-34E42D17CE40}"/>
    <cellStyle name="Normal 14 15 2 9" xfId="19490" xr:uid="{489B1BD3-D630-4782-B582-DC2A678F7201}"/>
    <cellStyle name="Normal 14 15 3" xfId="5397" xr:uid="{3527F503-E6ED-4DD9-90FC-5A2E96513E6E}"/>
    <cellStyle name="Normal 14 15 3 2" xfId="5398" xr:uid="{0076BC79-21DB-4B94-A9AD-35057D0E6BEF}"/>
    <cellStyle name="Normal 14 15 3 2 2" xfId="5399" xr:uid="{234C803E-6CEA-4B38-AF69-E97C7D41D8D2}"/>
    <cellStyle name="Normal 14 15 3 2 2 2" xfId="28021" xr:uid="{7C2BC035-B4D5-46E5-9E96-5CFCF197AA44}"/>
    <cellStyle name="Normal 14 15 3 2 2 2 2" xfId="30231" xr:uid="{B7E585C2-D748-4655-8633-B05BFAF0B1DF}"/>
    <cellStyle name="Normal 14 15 3 2 2 2 2 2" xfId="35394" xr:uid="{446729C1-4EFE-4CB7-8754-6A86147AA15B}"/>
    <cellStyle name="Normal 14 15 3 2 2 2 3" xfId="33234" xr:uid="{DF0910CE-9188-4A01-96B3-58727681F66A}"/>
    <cellStyle name="Normal 14 15 3 2 2 3" xfId="28772" xr:uid="{461D1C24-6606-4D61-B50C-45558CA3FD3C}"/>
    <cellStyle name="Normal 14 15 3 2 2 3 2" xfId="33983" xr:uid="{B96495A8-FB19-4084-8133-60E8F25938CF}"/>
    <cellStyle name="Normal 14 15 3 2 2 4" xfId="31811" xr:uid="{6F97A422-2AAF-496F-9927-ABEC0DD7D223}"/>
    <cellStyle name="Normal 14 15 3 2 2 5" xfId="19498" xr:uid="{D8A9D3C1-2D22-4514-81FB-5AC6382A3B57}"/>
    <cellStyle name="Normal 14 15 3 2 2 6" xfId="40213" xr:uid="{FF9B8C05-693B-4ED4-A45D-14B0129D4BB2}"/>
    <cellStyle name="Normal 14 15 3 2 3" xfId="28020" xr:uid="{4FEB15EE-E4DA-4C95-9EA0-D522175E713D}"/>
    <cellStyle name="Normal 14 15 3 2 3 2" xfId="30230" xr:uid="{A300BCE4-DB52-4522-AE84-197A17886B08}"/>
    <cellStyle name="Normal 14 15 3 2 3 2 2" xfId="35393" xr:uid="{6FD7C2BF-4D63-4201-8450-7367549B9944}"/>
    <cellStyle name="Normal 14 15 3 2 3 3" xfId="33233" xr:uid="{23CC781E-D77C-4A5C-83E7-4403B8ACCC4C}"/>
    <cellStyle name="Normal 14 15 3 2 4" xfId="28771" xr:uid="{88B2A994-DD5C-4ED3-8165-2C9B83E218CC}"/>
    <cellStyle name="Normal 14 15 3 2 4 2" xfId="33982" xr:uid="{5B941438-7C07-4A87-92F2-BED15F8A0CFD}"/>
    <cellStyle name="Normal 14 15 3 2 5" xfId="31810" xr:uid="{DA2567DC-9C3C-4541-8A2D-0E80CE35C54B}"/>
    <cellStyle name="Normal 14 15 3 2 6" xfId="19497" xr:uid="{DAAB5F10-7866-4483-A2E4-9C907179D786}"/>
    <cellStyle name="Normal 14 15 3 2 7" xfId="40212" xr:uid="{0380B669-BE31-49C3-84B9-469AB60EF44E}"/>
    <cellStyle name="Normal 14 15 3 3" xfId="5400" xr:uid="{C696BC56-197C-4B8C-9869-F08AAA067BFB}"/>
    <cellStyle name="Normal 14 15 3 3 2" xfId="28022" xr:uid="{EACCD874-06CF-4D80-B441-9C6C65704FF7}"/>
    <cellStyle name="Normal 14 15 3 3 2 2" xfId="30232" xr:uid="{25B2AE10-ABE6-4CB2-B4CF-38199268111F}"/>
    <cellStyle name="Normal 14 15 3 3 2 2 2" xfId="35395" xr:uid="{8B8F95DC-48BD-4152-A2BD-64CC69541397}"/>
    <cellStyle name="Normal 14 15 3 3 2 3" xfId="33235" xr:uid="{823C08FB-E1F2-4BB9-8727-E20200F70625}"/>
    <cellStyle name="Normal 14 15 3 3 3" xfId="28773" xr:uid="{770CDF14-83FA-4C58-9657-993371BB86DF}"/>
    <cellStyle name="Normal 14 15 3 3 3 2" xfId="33984" xr:uid="{B1AD9FD2-16A2-449D-A253-ECA0F021FD56}"/>
    <cellStyle name="Normal 14 15 3 3 4" xfId="31812" xr:uid="{411027D4-3E32-41C4-8CB5-5A8D95CA22F0}"/>
    <cellStyle name="Normal 14 15 3 3 5" xfId="19499" xr:uid="{D36C8D23-A7F9-468D-8FDE-353BCF72A9A9}"/>
    <cellStyle name="Normal 14 15 3 3 6" xfId="40214" xr:uid="{213007CA-3534-4FD6-B093-90F97746B335}"/>
    <cellStyle name="Normal 14 15 3 4" xfId="28019" xr:uid="{61AC4AEE-1C6F-400E-B554-DF0641928047}"/>
    <cellStyle name="Normal 14 15 3 4 2" xfId="30229" xr:uid="{7BA8B649-4627-4DC5-99D1-06C7E7E3D97B}"/>
    <cellStyle name="Normal 14 15 3 4 2 2" xfId="35392" xr:uid="{220ADDFC-1539-4DBA-A9A2-74F05D54B422}"/>
    <cellStyle name="Normal 14 15 3 4 3" xfId="33232" xr:uid="{32125773-D596-4977-9F01-F2AACAFB7988}"/>
    <cellStyle name="Normal 14 15 3 5" xfId="28770" xr:uid="{8C927A66-CA8A-46DE-A091-2CD88FD4197C}"/>
    <cellStyle name="Normal 14 15 3 5 2" xfId="33981" xr:uid="{6411531E-6125-4849-B744-BC5A4FB36723}"/>
    <cellStyle name="Normal 14 15 3 6" xfId="31809" xr:uid="{507BFBDC-57BD-43F9-B82F-35081C6DA134}"/>
    <cellStyle name="Normal 14 15 3 7" xfId="19496" xr:uid="{248A3CD2-5196-4DFF-AEA2-C48069D9BDB3}"/>
    <cellStyle name="Normal 14 15 3 8" xfId="40211" xr:uid="{5891D029-D684-4AE8-8A7C-137965E54776}"/>
    <cellStyle name="Normal 14 15 4" xfId="5401" xr:uid="{14DC27E9-CDDD-4FE1-AD3A-F06919DCDC28}"/>
    <cellStyle name="Normal 14 15 5" xfId="5402" xr:uid="{3C39EFD1-7752-464B-B445-B95666A48D1D}"/>
    <cellStyle name="Normal 14 15 5 2" xfId="28023" xr:uid="{EAA50A8F-A0D0-47AC-B4B6-EF2F4AE3DD5D}"/>
    <cellStyle name="Normal 14 15 5 2 2" xfId="30233" xr:uid="{32975A03-11E8-4D3A-BF19-185E5DD523AE}"/>
    <cellStyle name="Normal 14 15 5 2 2 2" xfId="35396" xr:uid="{6790C1CD-1C82-42DA-BCC1-EECAE5317E8B}"/>
    <cellStyle name="Normal 14 15 5 2 3" xfId="33236" xr:uid="{43C343D1-B3BD-4A38-83A6-3B4DE96DD0DA}"/>
    <cellStyle name="Normal 14 15 5 3" xfId="28774" xr:uid="{59B60184-05D1-4DFA-8039-6F199DF71C71}"/>
    <cellStyle name="Normal 14 15 5 3 2" xfId="33985" xr:uid="{3591F1B1-07CF-4822-8038-80D26D7C1007}"/>
    <cellStyle name="Normal 14 15 5 4" xfId="31813" xr:uid="{1B94798C-44DB-486D-8666-F22CF34C6DF6}"/>
    <cellStyle name="Normal 14 15 5 5" xfId="19500" xr:uid="{3CB49A78-8E88-4E5F-9489-2D8EBE3C634D}"/>
    <cellStyle name="Normal 14 15 5 6" xfId="40215" xr:uid="{01A0469A-3746-4C91-89A8-6B9D59D63AF1}"/>
    <cellStyle name="Normal 14 15 6" xfId="28012" xr:uid="{A380A3FD-FB24-4443-AF43-200CACD2808A}"/>
    <cellStyle name="Normal 14 15 6 2" xfId="30222" xr:uid="{1D00C7AD-2A95-4F47-9380-0C02238FDEAB}"/>
    <cellStyle name="Normal 14 15 6 2 2" xfId="35385" xr:uid="{A8E67907-B96D-4CF0-A8CF-202FEF68A2E2}"/>
    <cellStyle name="Normal 14 15 6 3" xfId="33225" xr:uid="{F87181DC-FB8E-4E9C-A228-EAB08F976585}"/>
    <cellStyle name="Normal 14 15 7" xfId="28763" xr:uid="{5497E61B-F9A8-4C6C-8458-398561B18C1D}"/>
    <cellStyle name="Normal 14 15 7 2" xfId="33974" xr:uid="{3201A387-7322-4852-9C5F-B0C4B2C0D545}"/>
    <cellStyle name="Normal 14 15 8" xfId="30591" xr:uid="{65937BF2-E0C0-40CD-BFCD-4F53BAD95E23}"/>
    <cellStyle name="Normal 14 15 8 2" xfId="35694" xr:uid="{21765E4D-F4A8-44C8-A7DD-8C1A2DEE7E70}"/>
    <cellStyle name="Normal 14 15 9" xfId="31118" xr:uid="{053B4BBB-2C4A-4028-9336-83D2E39F6FE8}"/>
    <cellStyle name="Normal 14 15 9 2" xfId="35815" xr:uid="{843A39DB-8E2B-4B29-8D2E-DAA6A77D3B5A}"/>
    <cellStyle name="Normal 14 16" xfId="5403" xr:uid="{A751B8B1-3FEA-4D57-9967-23680768B1A0}"/>
    <cellStyle name="Normal 14 17" xfId="5404" xr:uid="{E09E028C-5A10-4F26-A1A5-8A72C8553375}"/>
    <cellStyle name="Normal 14 17 2" xfId="5405" xr:uid="{FE7166A6-E28C-49CE-B96C-8FB5607CDC5B}"/>
    <cellStyle name="Normal 14 17 2 2" xfId="5406" xr:uid="{FDB2DE6B-FFA4-47C3-98F6-71933D3A3D6A}"/>
    <cellStyle name="Normal 14 17 2 2 2" xfId="28026" xr:uid="{E5DF7C30-7487-4EEF-A611-6D29CE686ACF}"/>
    <cellStyle name="Normal 14 17 2 2 2 2" xfId="30236" xr:uid="{38FC804E-4725-4407-B199-017836C7CCB1}"/>
    <cellStyle name="Normal 14 17 2 2 2 2 2" xfId="35399" xr:uid="{8867D195-FCA7-4900-9CA0-16D967CFD857}"/>
    <cellStyle name="Normal 14 17 2 2 2 3" xfId="33239" xr:uid="{BB1B2B8D-6DDB-40F4-B74D-A25660E22BDC}"/>
    <cellStyle name="Normal 14 17 2 2 3" xfId="28777" xr:uid="{D7C80347-E472-468F-BEE4-93715211DF88}"/>
    <cellStyle name="Normal 14 17 2 2 3 2" xfId="33988" xr:uid="{0CBB0DCD-11E7-4874-B231-5B3BC53619FA}"/>
    <cellStyle name="Normal 14 17 2 2 4" xfId="31816" xr:uid="{D4102EF3-9EF6-48F4-B339-65E9E44613CF}"/>
    <cellStyle name="Normal 14 17 2 2 5" xfId="19503" xr:uid="{C900EC5A-6C27-4682-B878-389E28DF1106}"/>
    <cellStyle name="Normal 14 17 2 2 6" xfId="40218" xr:uid="{6E246773-8BFF-4D28-B5B6-F99378C000E0}"/>
    <cellStyle name="Normal 14 17 2 3" xfId="28025" xr:uid="{081E0670-455A-4AEB-A68D-B438B67AAEAE}"/>
    <cellStyle name="Normal 14 17 2 3 2" xfId="30235" xr:uid="{07845533-D9DA-4AB8-8F3B-F819DCD2C3FB}"/>
    <cellStyle name="Normal 14 17 2 3 2 2" xfId="35398" xr:uid="{AD9A884A-5305-449F-BD9F-4C5E978FD452}"/>
    <cellStyle name="Normal 14 17 2 3 3" xfId="33238" xr:uid="{AC6EA6B0-D8C4-4DBF-9BC4-E08D10EE9607}"/>
    <cellStyle name="Normal 14 17 2 4" xfId="28776" xr:uid="{04DF4925-CBD3-4842-B0B7-7C8CD7EA575A}"/>
    <cellStyle name="Normal 14 17 2 4 2" xfId="33987" xr:uid="{82426C42-542D-4B58-B7B4-02BC4122286E}"/>
    <cellStyle name="Normal 14 17 2 5" xfId="31815" xr:uid="{F60B2B14-D6D2-422D-B285-4FB9137313A5}"/>
    <cellStyle name="Normal 14 17 2 6" xfId="19502" xr:uid="{035AC672-8292-49B2-969B-DCB1B90E5E25}"/>
    <cellStyle name="Normal 14 17 2 7" xfId="40217" xr:uid="{F10DA428-0873-4FF7-9AD4-9EE8DA7DFED2}"/>
    <cellStyle name="Normal 14 17 3" xfId="5407" xr:uid="{031AF420-C7EC-44E2-8E9B-894A83A050A8}"/>
    <cellStyle name="Normal 14 17 3 2" xfId="5408" xr:uid="{DDCA72FA-CB8A-43DD-BF3B-FB0D9A7737CE}"/>
    <cellStyle name="Normal 14 17 3 2 2" xfId="28028" xr:uid="{56624351-DC0A-480F-97E5-830ACBBB136E}"/>
    <cellStyle name="Normal 14 17 3 2 2 2" xfId="30238" xr:uid="{6C31B475-00FD-4610-A857-70E808590884}"/>
    <cellStyle name="Normal 14 17 3 2 2 2 2" xfId="35401" xr:uid="{C7B09DFE-35C8-41E2-BF7C-D5534D902EAA}"/>
    <cellStyle name="Normal 14 17 3 2 2 3" xfId="33241" xr:uid="{E0D7AF52-AC36-4B3C-A220-CB2C7283BC02}"/>
    <cellStyle name="Normal 14 17 3 2 3" xfId="28779" xr:uid="{844602A6-49D8-48F8-87A5-F9F7B6ED3B97}"/>
    <cellStyle name="Normal 14 17 3 2 3 2" xfId="33990" xr:uid="{6B326BEA-9AC2-4BD6-B095-5B98433113AA}"/>
    <cellStyle name="Normal 14 17 3 2 4" xfId="31818" xr:uid="{93EDC023-C828-4574-80A1-4B080FDF61F3}"/>
    <cellStyle name="Normal 14 17 3 2 5" xfId="19505" xr:uid="{F4F3DEC9-2C66-4365-AEAA-ABE7562A951C}"/>
    <cellStyle name="Normal 14 17 3 2 6" xfId="40220" xr:uid="{AE8F9C03-BEAD-4203-B8D9-BCADFA704DD2}"/>
    <cellStyle name="Normal 14 17 3 3" xfId="28027" xr:uid="{819BA279-5508-4A30-8144-894D92E61B1C}"/>
    <cellStyle name="Normal 14 17 3 3 2" xfId="30237" xr:uid="{8824C018-0124-474E-B2BA-92B555747E46}"/>
    <cellStyle name="Normal 14 17 3 3 2 2" xfId="35400" xr:uid="{5F3A5E50-F14C-4FE5-8878-0D714D316BE6}"/>
    <cellStyle name="Normal 14 17 3 3 3" xfId="33240" xr:uid="{7A26A1B9-C0B9-4CE5-A5D3-E6F7C605E3B5}"/>
    <cellStyle name="Normal 14 17 3 4" xfId="28778" xr:uid="{AECAA7E0-C891-4EFF-BCA0-9ED978DDF13C}"/>
    <cellStyle name="Normal 14 17 3 4 2" xfId="33989" xr:uid="{2CB03CB8-5FB4-48D3-981F-01DDDB311AEF}"/>
    <cellStyle name="Normal 14 17 3 5" xfId="31817" xr:uid="{72C0FF3E-244B-4BB0-8EC8-98ECE8CD5248}"/>
    <cellStyle name="Normal 14 17 3 6" xfId="19504" xr:uid="{8CD5B7D0-C5DD-4A45-9449-8B767D6A8346}"/>
    <cellStyle name="Normal 14 17 3 7" xfId="40219" xr:uid="{36111506-BF21-4C27-A461-4D45A6719A92}"/>
    <cellStyle name="Normal 14 17 4" xfId="5409" xr:uid="{208EBD9D-FE2E-4944-AFE4-2615B33C1AF6}"/>
    <cellStyle name="Normal 14 17 4 2" xfId="28029" xr:uid="{5B83C5E0-3DA0-44CD-B835-96D1DD14606F}"/>
    <cellStyle name="Normal 14 17 4 2 2" xfId="30239" xr:uid="{4432624B-B3CD-4F7B-AB27-7C7233E06EA0}"/>
    <cellStyle name="Normal 14 17 4 2 2 2" xfId="35402" xr:uid="{9D394000-3032-45AA-833F-4484ACD6CE36}"/>
    <cellStyle name="Normal 14 17 4 2 3" xfId="33242" xr:uid="{CF33D846-F893-4C3F-BF20-B0EEA82BBA9A}"/>
    <cellStyle name="Normal 14 17 4 3" xfId="28780" xr:uid="{64728A82-0402-44FA-8356-AA481317C9E6}"/>
    <cellStyle name="Normal 14 17 4 3 2" xfId="33991" xr:uid="{C7246D14-F702-4812-A056-AD2B7B084DF2}"/>
    <cellStyle name="Normal 14 17 4 4" xfId="31819" xr:uid="{AFA22E83-1CD4-4175-9767-13EFDF156F1D}"/>
    <cellStyle name="Normal 14 17 4 5" xfId="19506" xr:uid="{1FEEE812-603F-4C88-9845-411BFD31F854}"/>
    <cellStyle name="Normal 14 17 4 6" xfId="40221" xr:uid="{3FEF6D52-DDBE-49FC-BCB4-13230C47A71C}"/>
    <cellStyle name="Normal 14 17 5" xfId="28024" xr:uid="{28501679-8641-4072-98C8-A342D102D186}"/>
    <cellStyle name="Normal 14 17 5 2" xfId="30234" xr:uid="{09849EEA-776B-4333-AA7E-E5E523AA4513}"/>
    <cellStyle name="Normal 14 17 5 2 2" xfId="35397" xr:uid="{DD8F65E3-6133-49AB-BCA9-D50F2D5EB773}"/>
    <cellStyle name="Normal 14 17 5 3" xfId="33237" xr:uid="{2CD49B54-8609-4A50-8002-435F681B6511}"/>
    <cellStyle name="Normal 14 17 6" xfId="28775" xr:uid="{6D82A93C-1D00-4D10-8B55-EF755FA34A6C}"/>
    <cellStyle name="Normal 14 17 6 2" xfId="33986" xr:uid="{B1B77B77-B852-4A82-92F4-2F6155F405B6}"/>
    <cellStyle name="Normal 14 17 7" xfId="31814" xr:uid="{9B00C0C7-B3BB-4463-BF86-0CAD6F31AF87}"/>
    <cellStyle name="Normal 14 17 8" xfId="19501" xr:uid="{F9926760-8CAF-439B-821C-E264403DB944}"/>
    <cellStyle name="Normal 14 17 9" xfId="40216" xr:uid="{4E137AB1-D9F1-483E-A812-47F2E33A8085}"/>
    <cellStyle name="Normal 14 18" xfId="5410" xr:uid="{68B5236F-6227-4159-98A0-3A4A5B18E766}"/>
    <cellStyle name="Normal 14 18 2" xfId="5411" xr:uid="{5C858449-CA36-4077-8EF4-ADB462007B16}"/>
    <cellStyle name="Normal 14 18 2 2" xfId="5412" xr:uid="{BBCCD320-459B-43CC-BFE9-71E64B71A4FA}"/>
    <cellStyle name="Normal 14 18 2 2 2" xfId="28032" xr:uid="{52328A06-08C0-43F7-82B4-21E10DD4BF26}"/>
    <cellStyle name="Normal 14 18 2 2 2 2" xfId="30242" xr:uid="{9C181BFF-659F-42AE-9647-9F42FE569214}"/>
    <cellStyle name="Normal 14 18 2 2 2 2 2" xfId="35405" xr:uid="{2C8C2BDF-AA8F-4397-BE67-40C7CEE9B6FD}"/>
    <cellStyle name="Normal 14 18 2 2 2 3" xfId="33245" xr:uid="{A2C19364-B910-478D-84C9-B328CB679CD2}"/>
    <cellStyle name="Normal 14 18 2 2 3" xfId="28783" xr:uid="{38D58A95-6E96-4977-8BA0-B87CF3DA907C}"/>
    <cellStyle name="Normal 14 18 2 2 3 2" xfId="33994" xr:uid="{E00952FB-5FB0-46F7-BC37-619DA6C0B5C6}"/>
    <cellStyle name="Normal 14 18 2 2 4" xfId="31822" xr:uid="{C51718F2-505A-4E26-9815-49B51ADD4FCA}"/>
    <cellStyle name="Normal 14 18 2 2 5" xfId="19509" xr:uid="{A3F8C097-0EED-4455-98D8-5E99ECA75F21}"/>
    <cellStyle name="Normal 14 18 2 2 6" xfId="40224" xr:uid="{7F6A438E-BD79-46CC-9FCF-27176048287B}"/>
    <cellStyle name="Normal 14 18 2 3" xfId="28031" xr:uid="{2B2622C9-23E6-4042-B46C-E006C76E3303}"/>
    <cellStyle name="Normal 14 18 2 3 2" xfId="30241" xr:uid="{9A71A2C4-5E07-4094-8F2B-46D28EC84DC2}"/>
    <cellStyle name="Normal 14 18 2 3 2 2" xfId="35404" xr:uid="{AFCA8AAC-66CE-457F-8DA5-68F41E11C95D}"/>
    <cellStyle name="Normal 14 18 2 3 3" xfId="33244" xr:uid="{5359A793-C7F8-4B63-88BF-51C016098806}"/>
    <cellStyle name="Normal 14 18 2 4" xfId="28782" xr:uid="{7E1786CA-EDCD-4B8B-BCD1-48AEC062DDA4}"/>
    <cellStyle name="Normal 14 18 2 4 2" xfId="33993" xr:uid="{C8D93C18-0159-4AE8-BEFA-F3E907441F87}"/>
    <cellStyle name="Normal 14 18 2 5" xfId="31821" xr:uid="{EEE57013-8798-45EA-9F7F-B34898394996}"/>
    <cellStyle name="Normal 14 18 2 6" xfId="19508" xr:uid="{69BBE6A3-A6EE-4BFB-9400-BE5D9FE4B0BD}"/>
    <cellStyle name="Normal 14 18 2 7" xfId="40223" xr:uid="{13568236-F5DF-4BB4-8CDA-3583555B7198}"/>
    <cellStyle name="Normal 14 18 3" xfId="5413" xr:uid="{8286A650-0F6D-4E2B-8647-059EB69A94BF}"/>
    <cellStyle name="Normal 14 18 3 2" xfId="28033" xr:uid="{26B9A989-11BC-4678-8127-B88605330402}"/>
    <cellStyle name="Normal 14 18 3 2 2" xfId="30243" xr:uid="{6ABE5447-E275-480C-AA34-AADF251B90EA}"/>
    <cellStyle name="Normal 14 18 3 2 2 2" xfId="35406" xr:uid="{45F5DF4A-8A5B-464C-A9B4-01F1BEE49EDB}"/>
    <cellStyle name="Normal 14 18 3 2 3" xfId="33246" xr:uid="{C1898325-C87E-4709-83F8-44C4F00A01E6}"/>
    <cellStyle name="Normal 14 18 3 3" xfId="28784" xr:uid="{831BF214-8F57-4580-AC68-FCBF7FE712BC}"/>
    <cellStyle name="Normal 14 18 3 3 2" xfId="33995" xr:uid="{86FBA79D-8697-42DB-BA17-43CE86C9704D}"/>
    <cellStyle name="Normal 14 18 3 4" xfId="31823" xr:uid="{35988398-4A50-444B-87BA-C3AD33394E42}"/>
    <cellStyle name="Normal 14 18 3 5" xfId="19510" xr:uid="{00F3D0A4-DE92-40CC-A959-AE96DAE400AA}"/>
    <cellStyle name="Normal 14 18 3 6" xfId="40225" xr:uid="{C3ACBCA0-50C2-458E-87EC-829849703995}"/>
    <cellStyle name="Normal 14 18 4" xfId="28030" xr:uid="{8936B0C3-7243-4F3D-9CF9-6BF3587080F3}"/>
    <cellStyle name="Normal 14 18 4 2" xfId="30240" xr:uid="{9047EF2F-6013-48EA-96A9-922D59CF2F8D}"/>
    <cellStyle name="Normal 14 18 4 2 2" xfId="35403" xr:uid="{63F96E01-74D7-4935-9632-680726A64D4C}"/>
    <cellStyle name="Normal 14 18 4 3" xfId="33243" xr:uid="{930AE94E-56AB-410F-A054-7248F5BF51F7}"/>
    <cellStyle name="Normal 14 18 5" xfId="28781" xr:uid="{F27A7534-5E96-4896-90BE-60525B632E08}"/>
    <cellStyle name="Normal 14 18 5 2" xfId="33992" xr:uid="{5CB8E06E-E1DE-479A-8AAC-589B17B2DC0A}"/>
    <cellStyle name="Normal 14 18 6" xfId="31820" xr:uid="{EDACE536-E41D-4C46-B555-EC2F82D34EDB}"/>
    <cellStyle name="Normal 14 18 7" xfId="19507" xr:uid="{5DAE6D07-2636-4393-AD25-856D185B82A9}"/>
    <cellStyle name="Normal 14 18 8" xfId="40222" xr:uid="{26B5BBF8-3C8A-4711-B771-65CB469073D9}"/>
    <cellStyle name="Normal 14 19" xfId="5414" xr:uid="{2C47E516-F362-44EA-BCE8-50DD7D61122B}"/>
    <cellStyle name="Normal 14 19 2" xfId="28034" xr:uid="{7EF231EC-4768-4828-A8C7-A9F2760FE85E}"/>
    <cellStyle name="Normal 14 19 2 2" xfId="30244" xr:uid="{97F8DE34-917E-4C0E-9A13-1AAC688D6BEB}"/>
    <cellStyle name="Normal 14 19 2 2 2" xfId="35407" xr:uid="{1179D4F3-FDA5-45E0-B96A-496C04674AA5}"/>
    <cellStyle name="Normal 14 19 2 3" xfId="33247" xr:uid="{34D375E8-C3CC-482F-A49B-B3F25209F90C}"/>
    <cellStyle name="Normal 14 19 3" xfId="28785" xr:uid="{1C102CB8-1885-455F-BBD2-97AE325C5603}"/>
    <cellStyle name="Normal 14 19 3 2" xfId="33996" xr:uid="{BC079048-F1EB-40A0-84E0-268C69976AD6}"/>
    <cellStyle name="Normal 14 19 4" xfId="31824" xr:uid="{4F4B5AE2-38F9-4F0F-BFFE-5984A17AFC47}"/>
    <cellStyle name="Normal 14 19 5" xfId="19511" xr:uid="{78205393-FE02-4165-A097-6D0FADD28C8E}"/>
    <cellStyle name="Normal 14 19 6" xfId="40226" xr:uid="{B1ED2081-3842-4FEF-81E3-B527B1EB9EF5}"/>
    <cellStyle name="Normal 14 2" xfId="874" xr:uid="{BF209D16-7349-4385-8689-51F7993DE34F}"/>
    <cellStyle name="Normal 14 2 10" xfId="30592" xr:uid="{2C2925A7-1ED2-4DDA-8C99-5ADF9C625C09}"/>
    <cellStyle name="Normal 14 2 10 2" xfId="35695" xr:uid="{EEA86E57-C12A-402F-B88F-4717FAEDE325}"/>
    <cellStyle name="Normal 14 2 11" xfId="31119" xr:uid="{FDFE7C3F-ACA9-4DB1-AC15-949558F4CDC8}"/>
    <cellStyle name="Normal 14 2 11 2" xfId="35816" xr:uid="{936601BA-77B8-4087-BEC1-8F3339E33F62}"/>
    <cellStyle name="Normal 14 2 12" xfId="31254" xr:uid="{57FABC76-BDC7-4829-85A4-00683A54E36B}"/>
    <cellStyle name="Normal 14 2 12 2" xfId="35946" xr:uid="{3C1AD71D-B98B-4F73-A715-79750C0FBACA}"/>
    <cellStyle name="Normal 14 2 13" xfId="36066" xr:uid="{71122A08-B20C-45AA-9B18-BA6B0BBF369F}"/>
    <cellStyle name="Normal 14 2 14" xfId="36229" xr:uid="{BA33E41D-8C2C-4B23-A026-5D406D3160CD}"/>
    <cellStyle name="Normal 14 2 15" xfId="5415" xr:uid="{201E9614-7A86-4867-A6E1-32CB06747B6F}"/>
    <cellStyle name="Normal 14 2 2" xfId="875" xr:uid="{1C7D9833-51FD-4D4B-94F9-642E29211D97}"/>
    <cellStyle name="Normal 14 2 2 2" xfId="40227" xr:uid="{8B804CFF-A270-4F53-A834-42F366A570C0}"/>
    <cellStyle name="Normal 14 2 3" xfId="876" xr:uid="{7A488CAB-1768-49DB-ACB7-398201C978DE}"/>
    <cellStyle name="Normal 14 2 3 2" xfId="40228" xr:uid="{2C6ABC57-1CEE-44FE-868C-906C87195B1D}"/>
    <cellStyle name="Normal 14 2 4" xfId="877" xr:uid="{2FFE266D-9187-4011-B400-09E92F40FF3E}"/>
    <cellStyle name="Normal 14 2 4 2" xfId="40229" xr:uid="{CA10CCD0-FA80-489C-A7DD-F06919D87347}"/>
    <cellStyle name="Normal 14 2 5" xfId="878" xr:uid="{6273F8D3-AF93-4E5E-9199-F2E2C78692E3}"/>
    <cellStyle name="Normal 14 2 5 2" xfId="40230" xr:uid="{BE9D1E6C-B4A7-4B7D-AE64-6E346A548CE8}"/>
    <cellStyle name="Normal 14 2 6" xfId="879" xr:uid="{663FA334-4F6E-4D7A-B0DC-A523118754C5}"/>
    <cellStyle name="Normal 14 2 6 2" xfId="40231" xr:uid="{F2270EF6-544A-49AF-978E-30D747F6258B}"/>
    <cellStyle name="Normal 14 2 7" xfId="880" xr:uid="{8C5033DA-6215-4AB2-A0CF-DC2A8D86BDB2}"/>
    <cellStyle name="Normal 14 2 7 2" xfId="40232" xr:uid="{A338E11F-0557-4180-B28B-51721C262D0D}"/>
    <cellStyle name="Normal 14 2 8" xfId="5416" xr:uid="{C17B7B2B-DF90-4276-AAC9-82BBDF6B2F30}"/>
    <cellStyle name="Normal 14 2 8 10" xfId="19512" xr:uid="{3ADA83AA-A87B-4ACA-BE51-D8D84D70A53C}"/>
    <cellStyle name="Normal 14 2 8 11" xfId="40233" xr:uid="{7C7348D2-1E5E-4E8D-BFF6-5008626A310F}"/>
    <cellStyle name="Normal 14 2 8 2" xfId="5417" xr:uid="{EFFB77EC-5CAC-4441-8C10-2C714BADA196}"/>
    <cellStyle name="Normal 14 2 8 2 2" xfId="5418" xr:uid="{07C8F13A-A2BF-49D6-95A2-815D17AEF09F}"/>
    <cellStyle name="Normal 14 2 8 2 2 2" xfId="5419" xr:uid="{5C988C8F-E1F8-4C99-9554-7BC71759F53E}"/>
    <cellStyle name="Normal 14 2 8 2 2 2 2" xfId="28038" xr:uid="{1E527403-A434-4CE5-B8C7-BD17FA19B724}"/>
    <cellStyle name="Normal 14 2 8 2 2 2 2 2" xfId="30248" xr:uid="{A6517F2F-F7A2-42A4-882A-F31FAB8F44B2}"/>
    <cellStyle name="Normal 14 2 8 2 2 2 2 2 2" xfId="35411" xr:uid="{33B119C7-019A-40C1-A0FC-5CE4736EABDA}"/>
    <cellStyle name="Normal 14 2 8 2 2 2 2 3" xfId="33251" xr:uid="{5CCC3E4F-4AB9-4D36-9F47-E3F2D8D95DFF}"/>
    <cellStyle name="Normal 14 2 8 2 2 2 3" xfId="28789" xr:uid="{99D2AFB1-289C-4533-B4ED-2FDF2D56BABE}"/>
    <cellStyle name="Normal 14 2 8 2 2 2 3 2" xfId="34000" xr:uid="{D9653685-4948-485C-9D39-0DED7779B15F}"/>
    <cellStyle name="Normal 14 2 8 2 2 2 4" xfId="31828" xr:uid="{DEF1D2F2-1C8F-4E7F-B8CB-77C7A08081FA}"/>
    <cellStyle name="Normal 14 2 8 2 2 2 5" xfId="19515" xr:uid="{442CD6DF-AAC5-4C38-9A3F-2588B449C078}"/>
    <cellStyle name="Normal 14 2 8 2 2 2 6" xfId="40236" xr:uid="{D6935501-BD0D-4EC7-BF66-0BCD0560F6FF}"/>
    <cellStyle name="Normal 14 2 8 2 2 3" xfId="28037" xr:uid="{DCF602E8-A0A6-463A-9B06-284A2618B1F1}"/>
    <cellStyle name="Normal 14 2 8 2 2 3 2" xfId="30247" xr:uid="{331A3D73-4F71-4C74-9FD3-BE28E9F565AC}"/>
    <cellStyle name="Normal 14 2 8 2 2 3 2 2" xfId="35410" xr:uid="{4332E3A5-B26C-49D7-B3F9-289A28EA8C91}"/>
    <cellStyle name="Normal 14 2 8 2 2 3 3" xfId="33250" xr:uid="{BA1097FA-F505-4853-B089-DF7496FAB76B}"/>
    <cellStyle name="Normal 14 2 8 2 2 4" xfId="28788" xr:uid="{8DB8CB51-609C-4E0D-B07A-5B7005EB5B07}"/>
    <cellStyle name="Normal 14 2 8 2 2 4 2" xfId="33999" xr:uid="{F6570FE2-C5BB-48B3-A05A-8F5729C72054}"/>
    <cellStyle name="Normal 14 2 8 2 2 5" xfId="31827" xr:uid="{05B5FECF-01E8-4256-93D3-E6472E00788D}"/>
    <cellStyle name="Normal 14 2 8 2 2 6" xfId="19514" xr:uid="{85D9BED3-F4E2-4FE2-AE7E-E2C76D0306C2}"/>
    <cellStyle name="Normal 14 2 8 2 2 7" xfId="40235" xr:uid="{6579CC72-7A05-4011-BC9B-1EB9BE5663E9}"/>
    <cellStyle name="Normal 14 2 8 2 3" xfId="5420" xr:uid="{38583216-C4FE-4361-A9E3-0188753755C3}"/>
    <cellStyle name="Normal 14 2 8 2 3 2" xfId="5421" xr:uid="{EC675884-B347-4E2B-8169-D54CA2346423}"/>
    <cellStyle name="Normal 14 2 8 2 3 2 2" xfId="28040" xr:uid="{1A976059-C31C-41E6-B2A7-E2A59B730673}"/>
    <cellStyle name="Normal 14 2 8 2 3 2 2 2" xfId="30250" xr:uid="{24B7C866-DE95-4DED-9CF3-50F89C067CB2}"/>
    <cellStyle name="Normal 14 2 8 2 3 2 2 2 2" xfId="35413" xr:uid="{E90D776D-1A51-45C2-B54F-378D273C3E1F}"/>
    <cellStyle name="Normal 14 2 8 2 3 2 2 3" xfId="33253" xr:uid="{0FC7521D-E118-4599-9460-12E6C11B3D87}"/>
    <cellStyle name="Normal 14 2 8 2 3 2 3" xfId="28791" xr:uid="{0F044223-3869-475D-B895-816594301073}"/>
    <cellStyle name="Normal 14 2 8 2 3 2 3 2" xfId="34002" xr:uid="{F15FAF35-FAF4-445B-AF91-2FAF38B2D873}"/>
    <cellStyle name="Normal 14 2 8 2 3 2 4" xfId="31830" xr:uid="{A780DF99-4286-4A53-AD84-B54DCE7B226E}"/>
    <cellStyle name="Normal 14 2 8 2 3 2 5" xfId="19517" xr:uid="{168B045D-3C32-4452-A6B5-BFB5ED81DB3E}"/>
    <cellStyle name="Normal 14 2 8 2 3 2 6" xfId="40238" xr:uid="{623676EC-7F6E-448F-8421-D29BDA79AE70}"/>
    <cellStyle name="Normal 14 2 8 2 3 3" xfId="28039" xr:uid="{40FD03AB-21F7-41E5-9316-F00A985E11D3}"/>
    <cellStyle name="Normal 14 2 8 2 3 3 2" xfId="30249" xr:uid="{4DE76D44-C94C-4474-B8E5-0263C3BD01FC}"/>
    <cellStyle name="Normal 14 2 8 2 3 3 2 2" xfId="35412" xr:uid="{3443F9F4-4686-4F50-B564-56956B88ACAC}"/>
    <cellStyle name="Normal 14 2 8 2 3 3 3" xfId="33252" xr:uid="{A56C7FEF-DAA9-4D6E-B442-FBDFBA9AEE6B}"/>
    <cellStyle name="Normal 14 2 8 2 3 4" xfId="28790" xr:uid="{91E88FA4-2712-49D0-A1B6-4F6CBE1A9937}"/>
    <cellStyle name="Normal 14 2 8 2 3 4 2" xfId="34001" xr:uid="{52272188-F3D0-4364-927E-EBF52F1976DB}"/>
    <cellStyle name="Normal 14 2 8 2 3 5" xfId="31829" xr:uid="{46A930AC-4377-452E-8A60-EA0DDA7C157D}"/>
    <cellStyle name="Normal 14 2 8 2 3 6" xfId="19516" xr:uid="{CA156E6E-CC09-46E6-96A5-327BC6D1BDD2}"/>
    <cellStyle name="Normal 14 2 8 2 3 7" xfId="40237" xr:uid="{C18D664D-E2AC-4B9E-A658-58DE37D542ED}"/>
    <cellStyle name="Normal 14 2 8 2 4" xfId="5422" xr:uid="{6C1B3BBB-FCD8-4914-8E77-1E8B49887700}"/>
    <cellStyle name="Normal 14 2 8 2 4 2" xfId="28041" xr:uid="{4441B7C0-25E0-47FE-AC83-D7A77F3A92FB}"/>
    <cellStyle name="Normal 14 2 8 2 4 2 2" xfId="30251" xr:uid="{3AD9880F-0843-428C-9506-D66B43052B2D}"/>
    <cellStyle name="Normal 14 2 8 2 4 2 2 2" xfId="35414" xr:uid="{0F4F31E8-6460-45C9-BBF6-658764067C3E}"/>
    <cellStyle name="Normal 14 2 8 2 4 2 3" xfId="33254" xr:uid="{83E04AC3-3851-48A9-A6C5-9E9A89799F3F}"/>
    <cellStyle name="Normal 14 2 8 2 4 3" xfId="28792" xr:uid="{DC3FC3D5-86FA-43B7-99CA-9C81432D67FF}"/>
    <cellStyle name="Normal 14 2 8 2 4 3 2" xfId="34003" xr:uid="{05F7C6F0-605D-4004-A8B3-EF9754F908F1}"/>
    <cellStyle name="Normal 14 2 8 2 4 4" xfId="31831" xr:uid="{87B8475C-AF91-4422-A533-012649E72CEA}"/>
    <cellStyle name="Normal 14 2 8 2 4 5" xfId="19518" xr:uid="{57FC1C21-28AF-4D06-9641-C656A4F345A8}"/>
    <cellStyle name="Normal 14 2 8 2 4 6" xfId="40239" xr:uid="{CEEA72EC-A56A-4A06-A2AF-CEFB733A6E1E}"/>
    <cellStyle name="Normal 14 2 8 2 5" xfId="28036" xr:uid="{18811AB6-CAE4-4C57-8787-74532B916DE8}"/>
    <cellStyle name="Normal 14 2 8 2 5 2" xfId="30246" xr:uid="{0F4ECE39-63BA-4AC5-AAEC-CB373C34A727}"/>
    <cellStyle name="Normal 14 2 8 2 5 2 2" xfId="35409" xr:uid="{C16D02C7-F110-432D-AE46-976A475DB568}"/>
    <cellStyle name="Normal 14 2 8 2 5 3" xfId="33249" xr:uid="{A0900BBB-37E8-42AA-A638-B4C636DA85D2}"/>
    <cellStyle name="Normal 14 2 8 2 6" xfId="28787" xr:uid="{3A9DBE49-9818-455E-96AC-BF201F5BA1AE}"/>
    <cellStyle name="Normal 14 2 8 2 6 2" xfId="33998" xr:uid="{B6BF8291-4202-4205-A446-EF39FB951744}"/>
    <cellStyle name="Normal 14 2 8 2 7" xfId="31826" xr:uid="{2FEBF138-E2FC-4271-9761-32430C858E60}"/>
    <cellStyle name="Normal 14 2 8 2 8" xfId="19513" xr:uid="{CBB22599-4EC8-4F88-BCEB-54E8B97D963A}"/>
    <cellStyle name="Normal 14 2 8 2 9" xfId="40234" xr:uid="{597A7FA2-D502-40E1-BACB-7B7ED598E98B}"/>
    <cellStyle name="Normal 14 2 8 3" xfId="5423" xr:uid="{22F07379-F2B3-46BD-9DF9-F7C1FF950FBA}"/>
    <cellStyle name="Normal 14 2 8 3 2" xfId="5424" xr:uid="{161846C1-983F-4FC4-BEF2-ECD27F3EB435}"/>
    <cellStyle name="Normal 14 2 8 3 2 2" xfId="28043" xr:uid="{25D21942-6ECC-4D4E-BBA5-F9ADA2720F4D}"/>
    <cellStyle name="Normal 14 2 8 3 2 2 2" xfId="30253" xr:uid="{C0E26F84-9706-442C-B0D4-D69C15E0CD76}"/>
    <cellStyle name="Normal 14 2 8 3 2 2 2 2" xfId="35416" xr:uid="{387460AA-56A5-4310-9422-587D01E4350C}"/>
    <cellStyle name="Normal 14 2 8 3 2 2 3" xfId="33256" xr:uid="{4BE5609D-8613-4111-BC58-376E641B92A0}"/>
    <cellStyle name="Normal 14 2 8 3 2 3" xfId="28794" xr:uid="{45F9DBCB-0BC3-4CA2-AC2C-93AA8F670A74}"/>
    <cellStyle name="Normal 14 2 8 3 2 3 2" xfId="34005" xr:uid="{A3FB650B-5F28-4A9F-9BF1-D1EDDB8CA01D}"/>
    <cellStyle name="Normal 14 2 8 3 2 4" xfId="31833" xr:uid="{8F54255D-5F92-4B45-A0C7-46E61DE57A08}"/>
    <cellStyle name="Normal 14 2 8 3 2 5" xfId="19520" xr:uid="{A8E64934-1313-44FE-AC82-AC6E2EACFCB1}"/>
    <cellStyle name="Normal 14 2 8 3 2 6" xfId="40241" xr:uid="{13330CFE-C56E-4C0C-A569-FF2350F69575}"/>
    <cellStyle name="Normal 14 2 8 3 3" xfId="28042" xr:uid="{A0167AF5-645A-4F13-92B7-77EFDD274E4A}"/>
    <cellStyle name="Normal 14 2 8 3 3 2" xfId="30252" xr:uid="{13FCE9E1-8AA9-4C87-AD62-FB8C2E1AF661}"/>
    <cellStyle name="Normal 14 2 8 3 3 2 2" xfId="35415" xr:uid="{094DA276-E7C2-4F26-92EE-44B3714641A0}"/>
    <cellStyle name="Normal 14 2 8 3 3 3" xfId="33255" xr:uid="{0E31E5FA-AF47-4224-9CBE-BDFF15A21A44}"/>
    <cellStyle name="Normal 14 2 8 3 4" xfId="28793" xr:uid="{0AB058BB-D724-42E3-B382-A2E389A3C432}"/>
    <cellStyle name="Normal 14 2 8 3 4 2" xfId="34004" xr:uid="{6BD300DC-FA9D-491C-AEBA-645D581E02F2}"/>
    <cellStyle name="Normal 14 2 8 3 5" xfId="31832" xr:uid="{171CAD9F-4C4B-46B1-B87D-B72B6F1F8975}"/>
    <cellStyle name="Normal 14 2 8 3 6" xfId="19519" xr:uid="{1BBF6794-0485-44CD-9E39-4B0740C8310B}"/>
    <cellStyle name="Normal 14 2 8 3 7" xfId="40240" xr:uid="{6068AB9A-880E-42C6-9BEF-C34C80F43F65}"/>
    <cellStyle name="Normal 14 2 8 4" xfId="5425" xr:uid="{CCB20BAB-BAC6-477D-87F4-CA4460620401}"/>
    <cellStyle name="Normal 14 2 8 4 2" xfId="5426" xr:uid="{4AEAF57C-5A8B-494A-AD3A-BE82C96792C5}"/>
    <cellStyle name="Normal 14 2 8 4 2 2" xfId="28045" xr:uid="{E737BED8-B2C3-4F57-9D40-B3EC236B3FE0}"/>
    <cellStyle name="Normal 14 2 8 4 2 2 2" xfId="30255" xr:uid="{5BF5C6DE-5E10-4675-9209-FBBD8F98BFCE}"/>
    <cellStyle name="Normal 14 2 8 4 2 2 2 2" xfId="35418" xr:uid="{4F506C16-25CF-422A-9593-C58D1EE64DCB}"/>
    <cellStyle name="Normal 14 2 8 4 2 2 3" xfId="33258" xr:uid="{2725EDF7-A029-47F3-97B0-98935C1A6FAB}"/>
    <cellStyle name="Normal 14 2 8 4 2 3" xfId="28796" xr:uid="{988AF656-7036-4CFF-A782-5F446FDEE75B}"/>
    <cellStyle name="Normal 14 2 8 4 2 3 2" xfId="34007" xr:uid="{9B2ACFAB-1D2C-49E1-AEC4-DECA782DF5E6}"/>
    <cellStyle name="Normal 14 2 8 4 2 4" xfId="31835" xr:uid="{3CC2BA19-3CCB-4673-BD7D-B796BC3EEF74}"/>
    <cellStyle name="Normal 14 2 8 4 2 5" xfId="19522" xr:uid="{E2AC465F-14DC-4E67-B40D-25AB80A11C0C}"/>
    <cellStyle name="Normal 14 2 8 4 2 6" xfId="40243" xr:uid="{D1A4AB63-721F-4557-9328-8005DC81F58E}"/>
    <cellStyle name="Normal 14 2 8 4 3" xfId="28044" xr:uid="{76CCB396-FA72-40EB-A7BF-3FA6D1204D99}"/>
    <cellStyle name="Normal 14 2 8 4 3 2" xfId="30254" xr:uid="{1DE665C0-895F-4FD8-A283-251C8A75F873}"/>
    <cellStyle name="Normal 14 2 8 4 3 2 2" xfId="35417" xr:uid="{785489F8-CAF3-472F-BA03-46C70F20CCF5}"/>
    <cellStyle name="Normal 14 2 8 4 3 3" xfId="33257" xr:uid="{F42D3448-7CCB-4510-8DE4-784540D4338F}"/>
    <cellStyle name="Normal 14 2 8 4 4" xfId="28795" xr:uid="{6379E001-1574-4EFB-A217-6CB5379D128C}"/>
    <cellStyle name="Normal 14 2 8 4 4 2" xfId="34006" xr:uid="{C4255861-3535-46ED-B208-8AF300EC90AB}"/>
    <cellStyle name="Normal 14 2 8 4 5" xfId="31834" xr:uid="{352E1A58-0951-4DCC-A8A1-0CEBF41CC403}"/>
    <cellStyle name="Normal 14 2 8 4 6" xfId="19521" xr:uid="{34005A07-6E24-4CCF-AC5A-970AEC9CE194}"/>
    <cellStyle name="Normal 14 2 8 4 7" xfId="40242" xr:uid="{3FFD52D4-938F-449D-A7DD-10C0BFC89FD5}"/>
    <cellStyle name="Normal 14 2 8 5" xfId="5427" xr:uid="{A48C68CF-F238-41C2-831A-0E9A764CCE51}"/>
    <cellStyle name="Normal 14 2 8 5 2" xfId="28046" xr:uid="{90876571-E8F1-4AD5-AC67-5229A83B04D5}"/>
    <cellStyle name="Normal 14 2 8 5 2 2" xfId="30256" xr:uid="{7942EC23-25D3-4F3F-9895-5BC0E7352509}"/>
    <cellStyle name="Normal 14 2 8 5 2 2 2" xfId="35419" xr:uid="{9A94FDBF-1C70-4B37-816B-975E673CC42B}"/>
    <cellStyle name="Normal 14 2 8 5 2 3" xfId="33259" xr:uid="{BD9094CA-E300-4CA1-94F4-2B032B995C14}"/>
    <cellStyle name="Normal 14 2 8 5 3" xfId="28797" xr:uid="{91FCB2CC-4995-46BB-8967-2A33BF5AF63D}"/>
    <cellStyle name="Normal 14 2 8 5 3 2" xfId="34008" xr:uid="{477A0F15-1915-4585-8247-7375C9A6FB85}"/>
    <cellStyle name="Normal 14 2 8 5 4" xfId="31836" xr:uid="{52942630-982D-44A4-B10A-412EEBCF99FF}"/>
    <cellStyle name="Normal 14 2 8 5 5" xfId="19523" xr:uid="{350FA1D3-3C28-4D8A-93F5-238CCA6D8728}"/>
    <cellStyle name="Normal 14 2 8 5 6" xfId="40244" xr:uid="{12F08C08-5815-4C99-B2D0-0BD1FA409D90}"/>
    <cellStyle name="Normal 14 2 8 6" xfId="28035" xr:uid="{715C1CD6-D1A8-48C6-AA5A-22E05454305B}"/>
    <cellStyle name="Normal 14 2 8 6 2" xfId="30245" xr:uid="{C04B83D0-A94D-4D33-B2DE-A59FDC2C659C}"/>
    <cellStyle name="Normal 14 2 8 6 2 2" xfId="35408" xr:uid="{DE510696-04B0-42A9-8AA6-923C0549D4F9}"/>
    <cellStyle name="Normal 14 2 8 6 3" xfId="33248" xr:uid="{8A5BE673-4805-4765-A35F-BCF05491DA81}"/>
    <cellStyle name="Normal 14 2 8 7" xfId="28786" xr:uid="{64BC27CB-1693-4E76-9858-17D01729B938}"/>
    <cellStyle name="Normal 14 2 8 7 2" xfId="33997" xr:uid="{19629672-7F51-4AA3-AE14-4DA50094344B}"/>
    <cellStyle name="Normal 14 2 8 8" xfId="31825" xr:uid="{D6620F53-7AEA-4B45-9064-BF656A11DD57}"/>
    <cellStyle name="Normal 14 2 8 9" xfId="36447" xr:uid="{6E0B614E-DA28-498A-A8A2-39039B2C2290}"/>
    <cellStyle name="Normal 14 2 9" xfId="5428" xr:uid="{80FAFF4F-A657-495A-B0F5-B6B4CC99BA5B}"/>
    <cellStyle name="Normal 14 20" xfId="27951" xr:uid="{A3967616-453F-4E4E-9A3A-BF0592858F10}"/>
    <cellStyle name="Normal 14 20 2" xfId="30161" xr:uid="{3DC14785-ECE0-403D-B24B-478AA309125C}"/>
    <cellStyle name="Normal 14 20 2 2" xfId="35324" xr:uid="{7A1A228E-87FB-449C-AA87-DB8D9CA5CCAD}"/>
    <cellStyle name="Normal 14 20 3" xfId="33164" xr:uid="{8BB7DEFF-91F4-4EFF-9A80-58C7D246A932}"/>
    <cellStyle name="Normal 14 21" xfId="28702" xr:uid="{BD1C05A2-F1D3-46BA-9578-131966566405}"/>
    <cellStyle name="Normal 14 21 2" xfId="33913" xr:uid="{067154E8-74CE-48E7-B91B-BD74EB78BF24}"/>
    <cellStyle name="Normal 14 22" xfId="31741" xr:uid="{ABF3119A-7AA4-4801-96B8-DEE620FBAEF7}"/>
    <cellStyle name="Normal 14 23" xfId="19428" xr:uid="{35B0B571-E7E1-4203-94DA-519281EEA4CB}"/>
    <cellStyle name="Normal 14 24" xfId="40143" xr:uid="{6015998C-C765-4B89-8CBB-427AABCB6AFF}"/>
    <cellStyle name="Normal 14 3" xfId="881" xr:uid="{D67F6BA8-05EB-4582-9384-F84010A529C0}"/>
    <cellStyle name="Normal 14 3 2" xfId="40245" xr:uid="{8F002E0A-063B-43E2-9526-A1DCB305D28F}"/>
    <cellStyle name="Normal 14 4" xfId="882" xr:uid="{B57F4EF0-CB80-47D6-B7F8-B81711BBD2FF}"/>
    <cellStyle name="Normal 14 4 10" xfId="31255" xr:uid="{30A11F91-5F09-4A7B-8C74-2B637C9336AC}"/>
    <cellStyle name="Normal 14 4 10 2" xfId="35947" xr:uid="{37A298A5-8E29-47F6-AD11-A3FF943F65A6}"/>
    <cellStyle name="Normal 14 4 11" xfId="31837" xr:uid="{C44CAD77-BEBE-4084-B67B-90310E337317}"/>
    <cellStyle name="Normal 14 4 12" xfId="36067" xr:uid="{039737DC-1285-46AF-9D12-B46D92418890}"/>
    <cellStyle name="Normal 14 4 13" xfId="36230" xr:uid="{AD5DB174-CD7C-470C-ABF3-0768BB214C91}"/>
    <cellStyle name="Normal 14 4 14" xfId="19524" xr:uid="{DBC46E4C-6A68-46E4-989A-A9B84A87AB08}"/>
    <cellStyle name="Normal 14 4 15" xfId="40246" xr:uid="{0D213133-F964-4F12-9842-FB3D73FA1A35}"/>
    <cellStyle name="Normal 14 4 2" xfId="5429" xr:uid="{7ACF27E3-96E0-455D-B5F2-B6C638D237BE}"/>
    <cellStyle name="Normal 14 4 2 10" xfId="40247" xr:uid="{D52E773F-FADA-4F2C-A4BC-AD604A9B25E7}"/>
    <cellStyle name="Normal 14 4 2 2" xfId="5430" xr:uid="{33C9C23D-6469-426A-BB1E-13561A7E4358}"/>
    <cellStyle name="Normal 14 4 2 2 2" xfId="5431" xr:uid="{308EB13A-5457-42D5-8815-1745937450C8}"/>
    <cellStyle name="Normal 14 4 2 2 2 2" xfId="28050" xr:uid="{DEAE217C-9A66-400A-A6E8-19973FE63DBA}"/>
    <cellStyle name="Normal 14 4 2 2 2 2 2" xfId="30260" xr:uid="{EF7F5C22-296C-41EA-B0E2-F3CD8B81D99E}"/>
    <cellStyle name="Normal 14 4 2 2 2 2 2 2" xfId="35423" xr:uid="{7C3B267B-B82D-4523-B9E4-65FE889751D0}"/>
    <cellStyle name="Normal 14 4 2 2 2 2 3" xfId="33263" xr:uid="{E8A0E456-2EC4-436A-A21F-63BEB807E955}"/>
    <cellStyle name="Normal 14 4 2 2 2 3" xfId="28801" xr:uid="{3D53EBC3-43B5-41B3-9CD4-021B2E11868B}"/>
    <cellStyle name="Normal 14 4 2 2 2 3 2" xfId="34012" xr:uid="{C254C11E-C9C1-4008-8D0B-589BE2054319}"/>
    <cellStyle name="Normal 14 4 2 2 2 4" xfId="31840" xr:uid="{A8ECA0AA-6712-4AD6-AF3A-B45815E62F3A}"/>
    <cellStyle name="Normal 14 4 2 2 2 5" xfId="19527" xr:uid="{B3E69EC4-CB16-4AD3-A696-A4E6EB07CA01}"/>
    <cellStyle name="Normal 14 4 2 2 2 6" xfId="40249" xr:uid="{849A1917-B089-453C-B6C9-0EAE123635B5}"/>
    <cellStyle name="Normal 14 4 2 2 3" xfId="28049" xr:uid="{8B728C2D-9401-4E92-B926-A40A519AE96B}"/>
    <cellStyle name="Normal 14 4 2 2 3 2" xfId="30259" xr:uid="{95D11576-204D-43FF-A512-5628EB0EBE8E}"/>
    <cellStyle name="Normal 14 4 2 2 3 2 2" xfId="35422" xr:uid="{83EBAE2C-3857-4A18-90AF-1BCE8EA36928}"/>
    <cellStyle name="Normal 14 4 2 2 3 3" xfId="33262" xr:uid="{3B110C4F-6954-44B2-83DB-8CA432419795}"/>
    <cellStyle name="Normal 14 4 2 2 4" xfId="28800" xr:uid="{8DC9CAE5-9A36-4BA9-9DA7-C0C2328D3854}"/>
    <cellStyle name="Normal 14 4 2 2 4 2" xfId="34011" xr:uid="{41CA07F5-353B-43F7-8B45-74B0427817BC}"/>
    <cellStyle name="Normal 14 4 2 2 5" xfId="31839" xr:uid="{FC332C72-6334-4DA6-A6F0-C3A8ED32EB7C}"/>
    <cellStyle name="Normal 14 4 2 2 6" xfId="19526" xr:uid="{082915E3-F3C3-49ED-8AA5-8EBE56641A7B}"/>
    <cellStyle name="Normal 14 4 2 2 7" xfId="40248" xr:uid="{D0678DD3-01C5-4528-8F8B-DFA8ADC75852}"/>
    <cellStyle name="Normal 14 4 2 3" xfId="5432" xr:uid="{67AE5D61-64E2-4698-83A9-59286466EE4F}"/>
    <cellStyle name="Normal 14 4 2 3 2" xfId="5433" xr:uid="{1A4C48F2-8018-4F99-B946-89791FCD22C8}"/>
    <cellStyle name="Normal 14 4 2 3 2 2" xfId="28052" xr:uid="{9E25BD4C-AD1B-4F94-9288-344E8A002AF1}"/>
    <cellStyle name="Normal 14 4 2 3 2 2 2" xfId="30262" xr:uid="{F1E0E600-DB2A-4AAC-B2E9-38901AB1AA0B}"/>
    <cellStyle name="Normal 14 4 2 3 2 2 2 2" xfId="35425" xr:uid="{5D99ABDD-61E7-4FD4-88E9-44AE84E02E69}"/>
    <cellStyle name="Normal 14 4 2 3 2 2 3" xfId="33265" xr:uid="{117D79F3-88EB-425E-AC77-5C93F1106090}"/>
    <cellStyle name="Normal 14 4 2 3 2 3" xfId="28803" xr:uid="{264B4E14-5097-4586-A996-28DE766A6E52}"/>
    <cellStyle name="Normal 14 4 2 3 2 3 2" xfId="34014" xr:uid="{2F884E28-BB31-43D0-A975-37B27391BBB2}"/>
    <cellStyle name="Normal 14 4 2 3 2 4" xfId="31842" xr:uid="{498B4607-40DD-4341-8A4E-174B063A9D3C}"/>
    <cellStyle name="Normal 14 4 2 3 2 5" xfId="19529" xr:uid="{29F38E7C-A3AA-4EB7-B191-BD8800388255}"/>
    <cellStyle name="Normal 14 4 2 3 2 6" xfId="40251" xr:uid="{006C1987-A3F7-4745-8AA2-1C03CFAFD286}"/>
    <cellStyle name="Normal 14 4 2 3 3" xfId="28051" xr:uid="{DBA6E44C-273F-4AF9-9D92-AE182D579231}"/>
    <cellStyle name="Normal 14 4 2 3 3 2" xfId="30261" xr:uid="{F541867B-9FE5-4BA0-92F6-111B2C51F90E}"/>
    <cellStyle name="Normal 14 4 2 3 3 2 2" xfId="35424" xr:uid="{A8CB9BD7-16A5-4E2D-A907-36F0E424ADD4}"/>
    <cellStyle name="Normal 14 4 2 3 3 3" xfId="33264" xr:uid="{4F8CACF5-342E-463D-91D2-8ECD85B484F0}"/>
    <cellStyle name="Normal 14 4 2 3 4" xfId="28802" xr:uid="{E708F71F-0282-452B-B971-F15E66CA6E37}"/>
    <cellStyle name="Normal 14 4 2 3 4 2" xfId="34013" xr:uid="{A785FB45-A214-4638-A12D-48A428E6D378}"/>
    <cellStyle name="Normal 14 4 2 3 5" xfId="31841" xr:uid="{105AC2DE-11AC-4C63-8FF7-EAB50FE28256}"/>
    <cellStyle name="Normal 14 4 2 3 6" xfId="19528" xr:uid="{BD8055D6-421A-404A-B090-70E20E012E3A}"/>
    <cellStyle name="Normal 14 4 2 3 7" xfId="40250" xr:uid="{21E014E9-B4B8-43BB-B444-C81895E34705}"/>
    <cellStyle name="Normal 14 4 2 4" xfId="5434" xr:uid="{BEDF4E0E-3D4A-429F-A25C-0D7EB22F73FA}"/>
    <cellStyle name="Normal 14 4 2 4 2" xfId="28053" xr:uid="{07C87BEE-27CE-4446-804E-0485382DD247}"/>
    <cellStyle name="Normal 14 4 2 4 2 2" xfId="30263" xr:uid="{2CD4B753-DE95-48A7-BFF4-988B286B7EA1}"/>
    <cellStyle name="Normal 14 4 2 4 2 2 2" xfId="35426" xr:uid="{9A58A8A6-D9DB-418D-95B1-590044251C5F}"/>
    <cellStyle name="Normal 14 4 2 4 2 3" xfId="33266" xr:uid="{3EF0F1C7-BD32-4202-9A4B-9303961973C2}"/>
    <cellStyle name="Normal 14 4 2 4 3" xfId="28804" xr:uid="{6C2A732C-5D33-4790-8BD0-2C4E6621FBE8}"/>
    <cellStyle name="Normal 14 4 2 4 3 2" xfId="34015" xr:uid="{B4EDCA88-DF43-4962-82A8-C528DC805535}"/>
    <cellStyle name="Normal 14 4 2 4 4" xfId="31843" xr:uid="{263CF576-BB59-4CAF-A3B7-13F928016D45}"/>
    <cellStyle name="Normal 14 4 2 4 5" xfId="19530" xr:uid="{B64D9F2C-CA1A-4AB8-82BC-F5FDFF067096}"/>
    <cellStyle name="Normal 14 4 2 4 6" xfId="40252" xr:uid="{733277A9-D9AE-442B-956D-F0252839693F}"/>
    <cellStyle name="Normal 14 4 2 5" xfId="28048" xr:uid="{0E618866-3273-4BD4-A5A1-BD9F5289010A}"/>
    <cellStyle name="Normal 14 4 2 5 2" xfId="30258" xr:uid="{5E4A18F7-20EE-4D5F-960C-16F7C1DFBC44}"/>
    <cellStyle name="Normal 14 4 2 5 2 2" xfId="35421" xr:uid="{FCF61229-AFED-47F6-8F8C-52FE96D4D276}"/>
    <cellStyle name="Normal 14 4 2 5 3" xfId="33261" xr:uid="{EDE0AA05-787C-46D8-9207-F479644EB4CE}"/>
    <cellStyle name="Normal 14 4 2 6" xfId="28799" xr:uid="{F95E7EB3-EEB8-498F-B1E5-2876AB84DA1D}"/>
    <cellStyle name="Normal 14 4 2 6 2" xfId="34010" xr:uid="{95126B1B-3534-4B34-A712-E1116F78A005}"/>
    <cellStyle name="Normal 14 4 2 7" xfId="31838" xr:uid="{DA25E5CD-85E6-43C0-B3B0-13AB00D17BF8}"/>
    <cellStyle name="Normal 14 4 2 8" xfId="36448" xr:uid="{EDDFE74D-8BEB-476D-ADC9-4681BECCDE72}"/>
    <cellStyle name="Normal 14 4 2 9" xfId="19525" xr:uid="{7E2DA59B-72BE-46DF-86AB-C08AC7D89CAC}"/>
    <cellStyle name="Normal 14 4 3" xfId="5435" xr:uid="{0842768F-966E-4417-B926-D93C5F1D9FC6}"/>
    <cellStyle name="Normal 14 4 3 2" xfId="5436" xr:uid="{8D7F2BC5-F99A-4EBC-BCAF-DF2DEC36B0DA}"/>
    <cellStyle name="Normal 14 4 3 2 2" xfId="5437" xr:uid="{947DF060-D9F5-47AB-BAB0-54B9A8E26847}"/>
    <cellStyle name="Normal 14 4 3 2 2 2" xfId="28056" xr:uid="{C8B85BC0-133F-48F8-A835-E281FFE16181}"/>
    <cellStyle name="Normal 14 4 3 2 2 2 2" xfId="30266" xr:uid="{AE4B0958-6FC6-4F6A-AC47-BBA60794DD25}"/>
    <cellStyle name="Normal 14 4 3 2 2 2 2 2" xfId="35429" xr:uid="{42E648C5-A400-4C3A-A7BC-3F37539AB9E5}"/>
    <cellStyle name="Normal 14 4 3 2 2 2 3" xfId="33269" xr:uid="{64081F3D-7D03-4B14-99D4-AFD7092BCC57}"/>
    <cellStyle name="Normal 14 4 3 2 2 3" xfId="28807" xr:uid="{99852FFA-B191-4922-AF3E-43A81E97B0C3}"/>
    <cellStyle name="Normal 14 4 3 2 2 3 2" xfId="34018" xr:uid="{2756ADC6-9254-4917-932C-46CAB506FC3A}"/>
    <cellStyle name="Normal 14 4 3 2 2 4" xfId="31846" xr:uid="{98C3B4C4-3F1D-41C5-8BCB-C5446C811042}"/>
    <cellStyle name="Normal 14 4 3 2 2 5" xfId="19533" xr:uid="{DF06A18F-862D-46C7-9366-17EAAAFBA0A2}"/>
    <cellStyle name="Normal 14 4 3 2 2 6" xfId="40255" xr:uid="{09BECE85-B2D0-496F-998B-850056DBD757}"/>
    <cellStyle name="Normal 14 4 3 2 3" xfId="28055" xr:uid="{E9D9ED0D-E168-4879-BD24-8960B35D9BAF}"/>
    <cellStyle name="Normal 14 4 3 2 3 2" xfId="30265" xr:uid="{5FC6780C-04A5-41D0-9AF4-8F82C3BD7404}"/>
    <cellStyle name="Normal 14 4 3 2 3 2 2" xfId="35428" xr:uid="{6E071B70-A2A3-40F4-BBB5-CD5414DD8F36}"/>
    <cellStyle name="Normal 14 4 3 2 3 3" xfId="33268" xr:uid="{26AF3D42-53A7-48A9-8E47-12DD36371AB8}"/>
    <cellStyle name="Normal 14 4 3 2 4" xfId="28806" xr:uid="{F27339BA-8E7A-49D7-BE52-540D0C82BF6E}"/>
    <cellStyle name="Normal 14 4 3 2 4 2" xfId="34017" xr:uid="{FCEC6BE2-3AF7-48A0-A665-A2BB285DA17B}"/>
    <cellStyle name="Normal 14 4 3 2 5" xfId="31845" xr:uid="{75CCDC5D-DAB1-4BF4-985F-97D64B1CB720}"/>
    <cellStyle name="Normal 14 4 3 2 6" xfId="19532" xr:uid="{42E91B95-7A2E-414B-8255-363587E08F5B}"/>
    <cellStyle name="Normal 14 4 3 2 7" xfId="40254" xr:uid="{73A3E9C1-585B-423C-8222-96EEBA70A299}"/>
    <cellStyle name="Normal 14 4 3 3" xfId="5438" xr:uid="{B9FF3B86-A062-48DE-A9FD-F919FFFB3BFE}"/>
    <cellStyle name="Normal 14 4 3 3 2" xfId="28057" xr:uid="{3C1EC632-880B-4AD8-B82F-077C70F9EBED}"/>
    <cellStyle name="Normal 14 4 3 3 2 2" xfId="30267" xr:uid="{A29254F6-132A-4075-9560-6F1F4306047D}"/>
    <cellStyle name="Normal 14 4 3 3 2 2 2" xfId="35430" xr:uid="{68084036-4889-4A44-9ED2-5C51D7CE8CC2}"/>
    <cellStyle name="Normal 14 4 3 3 2 3" xfId="33270" xr:uid="{58247280-95CB-4B20-8262-26E160C7235A}"/>
    <cellStyle name="Normal 14 4 3 3 3" xfId="28808" xr:uid="{C80282FE-EEB5-4936-A6C0-A16DC2F46E43}"/>
    <cellStyle name="Normal 14 4 3 3 3 2" xfId="34019" xr:uid="{D8C61968-06A0-4F3E-8E8F-5CA688CEE689}"/>
    <cellStyle name="Normal 14 4 3 3 4" xfId="31847" xr:uid="{044528F7-1010-4A3D-A7C8-0EACF9334341}"/>
    <cellStyle name="Normal 14 4 3 3 5" xfId="19534" xr:uid="{172EC2B0-0678-456B-82D2-97E8A9AB1E4A}"/>
    <cellStyle name="Normal 14 4 3 3 6" xfId="40256" xr:uid="{11FC84A6-E433-4274-B892-9F1B935EFB1A}"/>
    <cellStyle name="Normal 14 4 3 4" xfId="28054" xr:uid="{6B8C682B-9F2A-4DDA-B765-208775AB54C6}"/>
    <cellStyle name="Normal 14 4 3 4 2" xfId="30264" xr:uid="{E95BCC8D-4359-49FE-A4D3-AA0E4FD8A2C4}"/>
    <cellStyle name="Normal 14 4 3 4 2 2" xfId="35427" xr:uid="{D441968C-8C19-4EF3-BCE0-93AAE9241404}"/>
    <cellStyle name="Normal 14 4 3 4 3" xfId="33267" xr:uid="{B8337C5A-240A-4A76-8435-793626656BE7}"/>
    <cellStyle name="Normal 14 4 3 5" xfId="28805" xr:uid="{A03D510E-654C-40FC-B40B-E9D62B248B4C}"/>
    <cellStyle name="Normal 14 4 3 5 2" xfId="34016" xr:uid="{7616CD61-1465-4F70-9B66-0FE5D46FCF16}"/>
    <cellStyle name="Normal 14 4 3 6" xfId="31844" xr:uid="{470C757B-2C76-4E6E-B1BA-C35C21EFA642}"/>
    <cellStyle name="Normal 14 4 3 7" xfId="19531" xr:uid="{CC77D740-9B81-43C8-A5F2-9D2BC756C1C1}"/>
    <cellStyle name="Normal 14 4 3 8" xfId="40253" xr:uid="{A0D6FD68-D57C-4047-89B5-BF99F0CB355D}"/>
    <cellStyle name="Normal 14 4 4" xfId="5439" xr:uid="{3E68CD27-F798-462B-975E-6FA55D44C19A}"/>
    <cellStyle name="Normal 14 4 5" xfId="5440" xr:uid="{14C4F6A2-B07B-48DA-BF0A-F5A9DB39EEF0}"/>
    <cellStyle name="Normal 14 4 5 2" xfId="28058" xr:uid="{D570A74C-B5D4-4ED8-8FBE-178319DE0979}"/>
    <cellStyle name="Normal 14 4 5 2 2" xfId="30268" xr:uid="{6D5D2E89-AFB6-433E-A4E5-4DFFB428029F}"/>
    <cellStyle name="Normal 14 4 5 2 2 2" xfId="35431" xr:uid="{3CD3730C-7F63-43AB-9A57-1443A4BE1ED9}"/>
    <cellStyle name="Normal 14 4 5 2 3" xfId="33271" xr:uid="{D8884B05-21CB-4F6F-990B-98393C893B30}"/>
    <cellStyle name="Normal 14 4 5 3" xfId="28809" xr:uid="{62C59CBD-B06C-4127-A33C-603EA1543D34}"/>
    <cellStyle name="Normal 14 4 5 3 2" xfId="34020" xr:uid="{3CA1CF7D-B90A-4B95-8F2D-3067936775E9}"/>
    <cellStyle name="Normal 14 4 5 4" xfId="31848" xr:uid="{503BF873-0D48-440C-B8B4-566BAAFC28E1}"/>
    <cellStyle name="Normal 14 4 5 5" xfId="19535" xr:uid="{9ABE02E6-3B44-470D-A94A-3DAD28FBBCCD}"/>
    <cellStyle name="Normal 14 4 5 6" xfId="40257" xr:uid="{90091191-0A45-4877-B61F-CC34895BD533}"/>
    <cellStyle name="Normal 14 4 6" xfId="28047" xr:uid="{38184E70-0E03-47AD-B9CE-543D15E785CC}"/>
    <cellStyle name="Normal 14 4 6 2" xfId="30257" xr:uid="{55AA4E66-EA8B-4186-8226-72A010CBD5D5}"/>
    <cellStyle name="Normal 14 4 6 2 2" xfId="35420" xr:uid="{9219210A-AB29-4752-9C8A-F6C7CBBCEB91}"/>
    <cellStyle name="Normal 14 4 6 3" xfId="33260" xr:uid="{6EA38723-115D-493E-8EC0-221D2B8FD17F}"/>
    <cellStyle name="Normal 14 4 7" xfId="28798" xr:uid="{A0D2977F-E462-4D9C-B445-C60BAD445429}"/>
    <cellStyle name="Normal 14 4 7 2" xfId="34009" xr:uid="{F05571FE-1EAD-4F39-A162-8F4D7B74C45F}"/>
    <cellStyle name="Normal 14 4 8" xfId="30593" xr:uid="{28CF13D3-FD6D-44EF-B929-7988C8C9C9A9}"/>
    <cellStyle name="Normal 14 4 8 2" xfId="35696" xr:uid="{E654B0FE-99EF-4F7A-BEEB-7E2FA01F8B54}"/>
    <cellStyle name="Normal 14 4 9" xfId="31120" xr:uid="{216FD4BA-B076-42FE-9877-E57F60F396F5}"/>
    <cellStyle name="Normal 14 4 9 2" xfId="35817" xr:uid="{17B1F1FB-F863-4D21-A012-3417DD1157A9}"/>
    <cellStyle name="Normal 14 5" xfId="883" xr:uid="{83DAEFE9-31BB-4189-A91A-DB2B80052F11}"/>
    <cellStyle name="Normal 14 5 10" xfId="31256" xr:uid="{DD67D4EA-AD2D-443B-AB47-C0AFC7544F0A}"/>
    <cellStyle name="Normal 14 5 10 2" xfId="35948" xr:uid="{212CE91D-863B-4953-8FA9-E67569A7E000}"/>
    <cellStyle name="Normal 14 5 11" xfId="31849" xr:uid="{CEE27D57-EF3A-4435-97E5-BD46DC81E909}"/>
    <cellStyle name="Normal 14 5 12" xfId="36068" xr:uid="{7A89D37F-BF34-42BF-B9A1-A4DE95923F94}"/>
    <cellStyle name="Normal 14 5 13" xfId="36231" xr:uid="{566B609C-0F69-4CB2-8683-C448906063F5}"/>
    <cellStyle name="Normal 14 5 14" xfId="19536" xr:uid="{A111C5A2-2922-448F-8ACC-B241C81E8E6E}"/>
    <cellStyle name="Normal 14 5 15" xfId="40258" xr:uid="{CCF7FBB7-91B4-4D80-9D35-B3A6635FBBA9}"/>
    <cellStyle name="Normal 14 5 2" xfId="5441" xr:uid="{9459CDC0-F6C8-4626-BF7E-FC963028F58F}"/>
    <cellStyle name="Normal 14 5 2 10" xfId="40259" xr:uid="{740590DE-910E-4184-920A-BEC075B242DF}"/>
    <cellStyle name="Normal 14 5 2 2" xfId="5442" xr:uid="{6DA186D6-9CCF-4E59-A512-A3A8F8AC58DC}"/>
    <cellStyle name="Normal 14 5 2 2 2" xfId="5443" xr:uid="{D50C2320-30E0-4313-BBF4-8619605917E4}"/>
    <cellStyle name="Normal 14 5 2 2 2 2" xfId="28062" xr:uid="{4ED5313F-1EA6-4724-8CD7-C0360DA2CE2F}"/>
    <cellStyle name="Normal 14 5 2 2 2 2 2" xfId="30272" xr:uid="{E7E895AA-A371-4178-9706-BD72C24F34BB}"/>
    <cellStyle name="Normal 14 5 2 2 2 2 2 2" xfId="35435" xr:uid="{F66A244A-0D66-4A24-8CEA-45B50679BB26}"/>
    <cellStyle name="Normal 14 5 2 2 2 2 3" xfId="33275" xr:uid="{C31A1A3B-81C4-4934-98D6-2F227D691291}"/>
    <cellStyle name="Normal 14 5 2 2 2 3" xfId="28813" xr:uid="{8FA64254-0BAB-442E-95F7-23737FBC5C5F}"/>
    <cellStyle name="Normal 14 5 2 2 2 3 2" xfId="34024" xr:uid="{05A4EC9F-15D6-4932-8954-C6E0358239DC}"/>
    <cellStyle name="Normal 14 5 2 2 2 4" xfId="31852" xr:uid="{31DCBCEE-3A1A-4B93-B109-534FDF7C1113}"/>
    <cellStyle name="Normal 14 5 2 2 2 5" xfId="19539" xr:uid="{CC6E8160-E8E3-4641-B28A-31232681F2F8}"/>
    <cellStyle name="Normal 14 5 2 2 2 6" xfId="40261" xr:uid="{A020901A-5F9A-4707-820F-E72DC1B845EB}"/>
    <cellStyle name="Normal 14 5 2 2 3" xfId="28061" xr:uid="{E3793CC8-068E-46C1-95DA-B868B711468A}"/>
    <cellStyle name="Normal 14 5 2 2 3 2" xfId="30271" xr:uid="{FD4FC2A8-40BB-422B-8F49-AF91F9E2FDD0}"/>
    <cellStyle name="Normal 14 5 2 2 3 2 2" xfId="35434" xr:uid="{E2EB594D-781A-448A-BBE5-EBE78185B160}"/>
    <cellStyle name="Normal 14 5 2 2 3 3" xfId="33274" xr:uid="{247957B0-502A-4206-BA17-769EEB6B90C4}"/>
    <cellStyle name="Normal 14 5 2 2 4" xfId="28812" xr:uid="{56512E4D-282A-43EF-BCA0-05253800EFB4}"/>
    <cellStyle name="Normal 14 5 2 2 4 2" xfId="34023" xr:uid="{585A8C33-6A54-4F3D-9055-C9554359BDEE}"/>
    <cellStyle name="Normal 14 5 2 2 5" xfId="31851" xr:uid="{1C20B5F5-301C-4381-AA79-482F07F47AE8}"/>
    <cellStyle name="Normal 14 5 2 2 6" xfId="19538" xr:uid="{7F82C36D-662B-463B-A279-489E3A2EB262}"/>
    <cellStyle name="Normal 14 5 2 2 7" xfId="40260" xr:uid="{9643F27F-881A-4583-9352-ABE029354FF5}"/>
    <cellStyle name="Normal 14 5 2 3" xfId="5444" xr:uid="{C566EF32-78C1-4D39-90D3-FBD74F7A153B}"/>
    <cellStyle name="Normal 14 5 2 3 2" xfId="5445" xr:uid="{4557D969-E457-4E77-A020-6FE8D156C0DE}"/>
    <cellStyle name="Normal 14 5 2 3 2 2" xfId="28064" xr:uid="{CD377B33-A4DC-41B0-94CB-166CB83E4436}"/>
    <cellStyle name="Normal 14 5 2 3 2 2 2" xfId="30274" xr:uid="{E5DBE921-2FBC-43C7-A63E-2A8CB7BE9CAB}"/>
    <cellStyle name="Normal 14 5 2 3 2 2 2 2" xfId="35437" xr:uid="{25E92F06-73C1-4D6A-8CFD-7AE0D692F153}"/>
    <cellStyle name="Normal 14 5 2 3 2 2 3" xfId="33277" xr:uid="{87627F24-0F8F-44B7-9CB4-A49A3512A6DD}"/>
    <cellStyle name="Normal 14 5 2 3 2 3" xfId="28815" xr:uid="{CBF48FDD-10DB-4EDF-9E40-6194C8F64A80}"/>
    <cellStyle name="Normal 14 5 2 3 2 3 2" xfId="34026" xr:uid="{719097D3-0C9B-4B50-B7D8-131E04EEF5AB}"/>
    <cellStyle name="Normal 14 5 2 3 2 4" xfId="31854" xr:uid="{6C0DB70F-3741-445E-A1BB-9CBBD9534657}"/>
    <cellStyle name="Normal 14 5 2 3 2 5" xfId="19541" xr:uid="{65B4D0EC-90EA-448E-8852-1254D699FD5D}"/>
    <cellStyle name="Normal 14 5 2 3 2 6" xfId="40263" xr:uid="{752225E6-14BB-44CA-B41B-7D76D09B7EC1}"/>
    <cellStyle name="Normal 14 5 2 3 3" xfId="28063" xr:uid="{D5E20D55-7BA0-4D0E-A5BB-5A31CA7BE791}"/>
    <cellStyle name="Normal 14 5 2 3 3 2" xfId="30273" xr:uid="{1710AE5A-6216-4440-999A-75DDEAB9DE86}"/>
    <cellStyle name="Normal 14 5 2 3 3 2 2" xfId="35436" xr:uid="{99F2CA03-3C9D-4B48-A755-052D79A8AEFC}"/>
    <cellStyle name="Normal 14 5 2 3 3 3" xfId="33276" xr:uid="{7F11ADF8-78BA-4754-9006-ABF70679AF1C}"/>
    <cellStyle name="Normal 14 5 2 3 4" xfId="28814" xr:uid="{87707F69-293C-4B6F-87FF-35321FC9A3A9}"/>
    <cellStyle name="Normal 14 5 2 3 4 2" xfId="34025" xr:uid="{49177840-65D9-4EF7-BBF9-650B93A8963D}"/>
    <cellStyle name="Normal 14 5 2 3 5" xfId="31853" xr:uid="{896A69E9-301D-4015-B7F6-CB7EF669C1D9}"/>
    <cellStyle name="Normal 14 5 2 3 6" xfId="19540" xr:uid="{87A96FFD-5AFA-412D-88F9-6E288E88FED3}"/>
    <cellStyle name="Normal 14 5 2 3 7" xfId="40262" xr:uid="{EA0AD1D1-3EDE-49A3-B8B6-6D52FD2AB1DA}"/>
    <cellStyle name="Normal 14 5 2 4" xfId="5446" xr:uid="{7D7B9FD7-BA59-4C73-8C07-CDB46E6308B0}"/>
    <cellStyle name="Normal 14 5 2 4 2" xfId="28065" xr:uid="{E32E39EC-CF4B-440B-BE7E-A4AB84AFA10C}"/>
    <cellStyle name="Normal 14 5 2 4 2 2" xfId="30275" xr:uid="{D1DFE4C0-E22F-4B66-8420-19FE2B3D200D}"/>
    <cellStyle name="Normal 14 5 2 4 2 2 2" xfId="35438" xr:uid="{BA0A1AA6-45EC-4287-9CB1-28298481D2CB}"/>
    <cellStyle name="Normal 14 5 2 4 2 3" xfId="33278" xr:uid="{7006F346-E833-4CBD-855E-280B2167CA54}"/>
    <cellStyle name="Normal 14 5 2 4 3" xfId="28816" xr:uid="{52CA39EF-AEE1-4E2F-986C-367469CA751E}"/>
    <cellStyle name="Normal 14 5 2 4 3 2" xfId="34027" xr:uid="{EE931C49-FF03-4241-A40D-6B4ABDB8DD4A}"/>
    <cellStyle name="Normal 14 5 2 4 4" xfId="31855" xr:uid="{CBC13258-D802-4A85-95DD-C024A443D2C0}"/>
    <cellStyle name="Normal 14 5 2 4 5" xfId="19542" xr:uid="{64433A79-4BC1-417E-B5C2-24C24331E214}"/>
    <cellStyle name="Normal 14 5 2 4 6" xfId="40264" xr:uid="{0A73EF3A-E75B-4F9D-8C9A-7D576DBD8632}"/>
    <cellStyle name="Normal 14 5 2 5" xfId="28060" xr:uid="{F45A41D2-D461-4527-9CF6-2FF61AD0E8AD}"/>
    <cellStyle name="Normal 14 5 2 5 2" xfId="30270" xr:uid="{585FE467-90B9-4DEC-A854-51527A50F6B5}"/>
    <cellStyle name="Normal 14 5 2 5 2 2" xfId="35433" xr:uid="{3C3825A7-0FEF-4D16-AD0B-CD6F82E5A242}"/>
    <cellStyle name="Normal 14 5 2 5 3" xfId="33273" xr:uid="{80E9862D-7D15-4DE3-A103-35FB06611F9B}"/>
    <cellStyle name="Normal 14 5 2 6" xfId="28811" xr:uid="{F8624D7C-98B3-465A-A20F-ED61445B44A0}"/>
    <cellStyle name="Normal 14 5 2 6 2" xfId="34022" xr:uid="{B2C65ACC-40A9-4846-B472-A6546321FF2D}"/>
    <cellStyle name="Normal 14 5 2 7" xfId="31850" xr:uid="{1845A778-C97F-4C43-BF1B-04976244FCF4}"/>
    <cellStyle name="Normal 14 5 2 8" xfId="36449" xr:uid="{38DB14B7-8260-4E03-90B4-34F5AD58972C}"/>
    <cellStyle name="Normal 14 5 2 9" xfId="19537" xr:uid="{222F46D6-7E0C-4000-B051-351B03B94EC0}"/>
    <cellStyle name="Normal 14 5 3" xfId="5447" xr:uid="{75587541-6E27-4DEB-9786-E860EC843AC3}"/>
    <cellStyle name="Normal 14 5 3 2" xfId="5448" xr:uid="{0F471172-CE63-40C7-BAAE-F0BADA6EF99D}"/>
    <cellStyle name="Normal 14 5 3 2 2" xfId="5449" xr:uid="{4ADDFBB8-C927-40A3-BE3B-4CED3BF86764}"/>
    <cellStyle name="Normal 14 5 3 2 2 2" xfId="28068" xr:uid="{218191D8-4F28-46B8-99DD-BD863C688316}"/>
    <cellStyle name="Normal 14 5 3 2 2 2 2" xfId="30278" xr:uid="{5AD4E9C4-9322-4706-8BFA-12E1808F14C8}"/>
    <cellStyle name="Normal 14 5 3 2 2 2 2 2" xfId="35441" xr:uid="{30DDDFC6-548E-483F-A0D6-432AFAB4D1BA}"/>
    <cellStyle name="Normal 14 5 3 2 2 2 3" xfId="33281" xr:uid="{617E7829-8637-43F2-87F3-6154A92D9B44}"/>
    <cellStyle name="Normal 14 5 3 2 2 3" xfId="28819" xr:uid="{A28E1C13-92CD-47CF-A5D9-E7CF9B5E8C51}"/>
    <cellStyle name="Normal 14 5 3 2 2 3 2" xfId="34030" xr:uid="{3851A384-9E31-4A8F-8785-469EFF090D9A}"/>
    <cellStyle name="Normal 14 5 3 2 2 4" xfId="31858" xr:uid="{E9A01280-EA43-466C-AE9A-4E475B9A7B7B}"/>
    <cellStyle name="Normal 14 5 3 2 2 5" xfId="19545" xr:uid="{0669EAA6-8329-4EB4-AF64-D934E75A6511}"/>
    <cellStyle name="Normal 14 5 3 2 2 6" xfId="40267" xr:uid="{772F0766-A88F-4452-9287-E99208B2245C}"/>
    <cellStyle name="Normal 14 5 3 2 3" xfId="28067" xr:uid="{0526B7BC-A3D2-4FCE-B8D7-342EF9FD6C4B}"/>
    <cellStyle name="Normal 14 5 3 2 3 2" xfId="30277" xr:uid="{593A48F9-D4A5-4171-AC83-17D93B152425}"/>
    <cellStyle name="Normal 14 5 3 2 3 2 2" xfId="35440" xr:uid="{D1662965-9A72-4670-ACD6-E3A9CD231E10}"/>
    <cellStyle name="Normal 14 5 3 2 3 3" xfId="33280" xr:uid="{EAA69DA7-A5A4-45F2-A43E-DDCB298F8AB5}"/>
    <cellStyle name="Normal 14 5 3 2 4" xfId="28818" xr:uid="{554EAC0B-F8DF-4875-927C-C7592DD932BF}"/>
    <cellStyle name="Normal 14 5 3 2 4 2" xfId="34029" xr:uid="{5D772D3E-672F-4CD9-BF6F-D528F6653E6B}"/>
    <cellStyle name="Normal 14 5 3 2 5" xfId="31857" xr:uid="{CB6A14B9-48FF-4A21-82C0-464A0CA141BE}"/>
    <cellStyle name="Normal 14 5 3 2 6" xfId="19544" xr:uid="{F312C298-02AB-49D2-8020-48E4666C6941}"/>
    <cellStyle name="Normal 14 5 3 2 7" xfId="40266" xr:uid="{5AB88BC6-C27D-4D38-837E-B439DC6EC7B3}"/>
    <cellStyle name="Normal 14 5 3 3" xfId="5450" xr:uid="{830A30B3-2A20-4D19-A251-2855012CFE60}"/>
    <cellStyle name="Normal 14 5 3 3 2" xfId="28069" xr:uid="{A6CC096D-57F9-4182-BB58-9F8B69AF101E}"/>
    <cellStyle name="Normal 14 5 3 3 2 2" xfId="30279" xr:uid="{FB98BB37-B6C8-439A-AD72-1D766444920E}"/>
    <cellStyle name="Normal 14 5 3 3 2 2 2" xfId="35442" xr:uid="{F4E79719-B820-4672-9DF8-D639D47EA5A5}"/>
    <cellStyle name="Normal 14 5 3 3 2 3" xfId="33282" xr:uid="{D4C0B35B-0DD7-4F6B-BF13-31C49ED6E704}"/>
    <cellStyle name="Normal 14 5 3 3 3" xfId="28820" xr:uid="{1515792D-C996-4034-ABD9-A09BCCB8F6C1}"/>
    <cellStyle name="Normal 14 5 3 3 3 2" xfId="34031" xr:uid="{A3B99D76-FBE1-473F-923B-8F87C0A31E16}"/>
    <cellStyle name="Normal 14 5 3 3 4" xfId="31859" xr:uid="{8C1628E0-6543-476E-AE23-2708B490FB92}"/>
    <cellStyle name="Normal 14 5 3 3 5" xfId="19546" xr:uid="{75BA0327-D4B0-4423-8206-BAC1DBF59168}"/>
    <cellStyle name="Normal 14 5 3 3 6" xfId="40268" xr:uid="{784B5868-AA69-44BE-AE2F-1AB49CAAB52E}"/>
    <cellStyle name="Normal 14 5 3 4" xfId="28066" xr:uid="{BC4C9FEB-C9B6-448B-97EB-F210E49AD123}"/>
    <cellStyle name="Normal 14 5 3 4 2" xfId="30276" xr:uid="{CFE6FEFA-4D43-4000-8DC3-59E8A15694F5}"/>
    <cellStyle name="Normal 14 5 3 4 2 2" xfId="35439" xr:uid="{8F0C9956-CC9B-4CFD-BE6F-EEF546A49444}"/>
    <cellStyle name="Normal 14 5 3 4 3" xfId="33279" xr:uid="{513F33F4-967E-4367-9D3F-D80AA6257F38}"/>
    <cellStyle name="Normal 14 5 3 5" xfId="28817" xr:uid="{FD1B12A7-55E8-49A6-A386-7FA7C76038B0}"/>
    <cellStyle name="Normal 14 5 3 5 2" xfId="34028" xr:uid="{4A6A1576-2C16-440F-AE52-109A7B310DB6}"/>
    <cellStyle name="Normal 14 5 3 6" xfId="31856" xr:uid="{9F90FE97-7B05-4D88-A1A6-DA7E8854A564}"/>
    <cellStyle name="Normal 14 5 3 7" xfId="19543" xr:uid="{55C5550F-CC10-42AE-A8EA-1652E35E707F}"/>
    <cellStyle name="Normal 14 5 3 8" xfId="40265" xr:uid="{8CA7BEB6-A85D-4012-808C-E5395E0E933E}"/>
    <cellStyle name="Normal 14 5 4" xfId="5451" xr:uid="{B2068161-6488-49F9-B9EA-C8FDCE34DCBC}"/>
    <cellStyle name="Normal 14 5 5" xfId="5452" xr:uid="{E050E1CB-B64A-41B9-85E5-24389394BF9F}"/>
    <cellStyle name="Normal 14 5 5 2" xfId="28070" xr:uid="{6D90A759-B78C-4E61-B1E0-3A2CB5771FEE}"/>
    <cellStyle name="Normal 14 5 5 2 2" xfId="30280" xr:uid="{D77947B0-08A3-4CC1-9636-C0F52BA3A566}"/>
    <cellStyle name="Normal 14 5 5 2 2 2" xfId="35443" xr:uid="{DCF818D9-A1A3-40CC-B650-C2846600D766}"/>
    <cellStyle name="Normal 14 5 5 2 3" xfId="33283" xr:uid="{3BBCCF09-F648-435D-BAC9-FAA30C5EF942}"/>
    <cellStyle name="Normal 14 5 5 3" xfId="28821" xr:uid="{C712AC20-9322-40FB-9A74-9CCE2500A20D}"/>
    <cellStyle name="Normal 14 5 5 3 2" xfId="34032" xr:uid="{1B1F086C-DBD6-4A4B-AE68-E258F2236536}"/>
    <cellStyle name="Normal 14 5 5 4" xfId="31860" xr:uid="{B13BAEF6-8904-44B7-9BFF-DCC0D328985B}"/>
    <cellStyle name="Normal 14 5 5 5" xfId="19547" xr:uid="{0334A1D4-61AC-4FF2-AB0B-10CE347528A6}"/>
    <cellStyle name="Normal 14 5 5 6" xfId="40269" xr:uid="{4143C312-68C6-4167-AD98-99EB325B184F}"/>
    <cellStyle name="Normal 14 5 6" xfId="28059" xr:uid="{79914ED0-75E8-4FD5-AD29-074DCAEEBFE5}"/>
    <cellStyle name="Normal 14 5 6 2" xfId="30269" xr:uid="{EEA1B975-C063-4253-8849-D15CF67001C1}"/>
    <cellStyle name="Normal 14 5 6 2 2" xfId="35432" xr:uid="{6D04432F-2FFA-44F0-8B48-EF8146B51F4D}"/>
    <cellStyle name="Normal 14 5 6 3" xfId="33272" xr:uid="{90604487-F56F-4012-BF4F-51FB03242E18}"/>
    <cellStyle name="Normal 14 5 7" xfId="28810" xr:uid="{825FDF15-9883-4AD8-A097-F3F99A9CFE35}"/>
    <cellStyle name="Normal 14 5 7 2" xfId="34021" xr:uid="{1C14784D-19E7-45C3-BB9B-E804633DA8AB}"/>
    <cellStyle name="Normal 14 5 8" xfId="30594" xr:uid="{79BD57D7-C129-4E0D-A114-2F4AE778B90E}"/>
    <cellStyle name="Normal 14 5 8 2" xfId="35697" xr:uid="{742FAA69-8D89-4B19-8889-CC5ECAAB42AA}"/>
    <cellStyle name="Normal 14 5 9" xfId="31121" xr:uid="{5CBCC353-094D-4D96-BFB6-EDAB553D8EE8}"/>
    <cellStyle name="Normal 14 5 9 2" xfId="35818" xr:uid="{1B9B3B84-D764-45DD-85B2-0A78AD311F20}"/>
    <cellStyle name="Normal 14 6" xfId="884" xr:uid="{1ABA719F-7965-48C8-B7EE-1FACFA3FD391}"/>
    <cellStyle name="Normal 14 6 2" xfId="40270" xr:uid="{978ADDAB-9DB3-4325-9561-EC87677311DE}"/>
    <cellStyle name="Normal 14 7" xfId="885" xr:uid="{505ABC27-303E-4030-9C60-CBC41052EC1F}"/>
    <cellStyle name="Normal 14 7 2" xfId="40271" xr:uid="{C33DF779-D999-4B7B-A0C7-6E47D2CB4E4B}"/>
    <cellStyle name="Normal 14 8" xfId="886" xr:uid="{A25DF600-EE41-4144-A657-FA05F83B6D43}"/>
    <cellStyle name="Normal 14 8 2" xfId="40272" xr:uid="{6B7FF2FC-6868-4E23-8F3D-D208FE8295E8}"/>
    <cellStyle name="Normal 14 9" xfId="887" xr:uid="{D77C4B8C-EED6-4265-9DAD-64A27E1D4FA2}"/>
    <cellStyle name="Normal 14 9 2" xfId="40273" xr:uid="{4204DE03-BDD9-4B87-9251-3FCEFEF952C8}"/>
    <cellStyle name="Normal 15" xfId="888" xr:uid="{A0494B97-CD6D-4F3A-8654-5141A741B14F}"/>
    <cellStyle name="Normal 15 2" xfId="889" xr:uid="{AEC24555-5461-492B-B7F2-F75F34BD7E6C}"/>
    <cellStyle name="Normal 15 2 2" xfId="5454" xr:uid="{5A58A66E-9F34-4A93-A656-9CA6E055BAFA}"/>
    <cellStyle name="Normal 15 2 2 2" xfId="40275" xr:uid="{43B71064-A572-4D5C-B024-3D52FF840092}"/>
    <cellStyle name="Normal 15 2 3" xfId="5455" xr:uid="{6ED29061-D3E5-45B6-8868-13F4E9031E47}"/>
    <cellStyle name="Normal 15 2 4" xfId="5453" xr:uid="{DA25774B-57D2-4C83-A0D0-DD8F7290913E}"/>
    <cellStyle name="Normal 15 3" xfId="890" xr:uid="{5B90A81E-E263-49F9-8CC6-33B4E8CAE5D3}"/>
    <cellStyle name="Normal 15 3 2" xfId="40276" xr:uid="{B9450F6A-961D-4C1D-B861-58D9F9F7D3A3}"/>
    <cellStyle name="Normal 15 4" xfId="891" xr:uid="{E500487E-A486-4024-8E13-CEB49F1C1A2F}"/>
    <cellStyle name="Normal 15 4 2" xfId="40277" xr:uid="{AC092E63-75AA-44F9-B841-ACAFADA0A6FD}"/>
    <cellStyle name="Normal 15 5" xfId="892" xr:uid="{542B0FEE-AEF2-474F-9B14-0A7844551A61}"/>
    <cellStyle name="Normal 15 5 2" xfId="40278" xr:uid="{1E19E11B-5B26-430B-8625-DEE2D6A1A9B3}"/>
    <cellStyle name="Normal 15 6" xfId="893" xr:uid="{98333EA0-C19A-4861-AAF3-843C8C04EEE3}"/>
    <cellStyle name="Normal 15 6 2" xfId="40279" xr:uid="{887FD401-F08B-446E-BF37-ED5D64EC6934}"/>
    <cellStyle name="Normal 15 7" xfId="5456" xr:uid="{206BB162-3E93-403A-8F36-D1E00E66B199}"/>
    <cellStyle name="Normal 15 8" xfId="40274" xr:uid="{C91205B4-3DEA-4D42-88C4-26AA164D5FFD}"/>
    <cellStyle name="Normal 16" xfId="894" xr:uid="{AFD49503-5738-4D10-BF0F-DBCE0D2213C3}"/>
    <cellStyle name="Normal 16 10" xfId="31122" xr:uid="{D5F64F52-ACF5-4818-8296-C74DB0EF3E7E}"/>
    <cellStyle name="Normal 16 10 2" xfId="35819" xr:uid="{92B05D24-FA8C-404F-9706-BF4CCC2D2357}"/>
    <cellStyle name="Normal 16 11" xfId="31257" xr:uid="{72495104-19B1-40C2-80AA-F95139EFCC1A}"/>
    <cellStyle name="Normal 16 11 2" xfId="35949" xr:uid="{BFFE901C-BC68-460C-8B6A-5D7380BB8FCC}"/>
    <cellStyle name="Normal 16 12" xfId="36069" xr:uid="{975D2E41-9657-4843-98DE-6AE650A89D7B}"/>
    <cellStyle name="Normal 16 13" xfId="36232" xr:uid="{D80318CF-307C-4FDC-B5AA-CDDE9241CFF3}"/>
    <cellStyle name="Normal 16 14" xfId="40280" xr:uid="{3016F6BE-7CA4-4956-A6B3-C186E61D9DD9}"/>
    <cellStyle name="Normal 16 2" xfId="895" xr:uid="{01FFCAB0-BDEC-490A-973D-D1A0BA3BCD05}"/>
    <cellStyle name="Normal 16 2 2" xfId="5458" xr:uid="{C43E761C-B9D3-4959-A1B9-44D377177B26}"/>
    <cellStyle name="Normal 16 2 2 2" xfId="40281" xr:uid="{9327D974-1ED9-4E19-BDD7-95335225679B}"/>
    <cellStyle name="Normal 16 2 3" xfId="5459" xr:uid="{03C9E777-A7C6-4DB1-94E4-F1451AE68B72}"/>
    <cellStyle name="Normal 16 2 4" xfId="5457" xr:uid="{C8B0B9AD-B204-4B0E-926E-D009DCF4883B}"/>
    <cellStyle name="Normal 16 3" xfId="896" xr:uid="{A42B73DE-A4F8-4F6A-B69D-E774912A61DD}"/>
    <cellStyle name="Normal 16 3 2" xfId="25975" xr:uid="{B3E7833F-B512-45CA-AB20-3BF1C1C1E8EC}"/>
    <cellStyle name="Normal 16 3 2 2" xfId="29231" xr:uid="{EEF2343F-5DE0-4C50-8A5C-CB0424B3C913}"/>
    <cellStyle name="Normal 16 3 2 2 2" xfId="34424" xr:uid="{FB927D0F-96BB-4FEC-90F2-5E7219845234}"/>
    <cellStyle name="Normal 16 3 2 3" xfId="32257" xr:uid="{E26A6B86-2EFD-43E9-8746-2198F2791346}"/>
    <cellStyle name="Normal 16 3 3" xfId="26920" xr:uid="{F487C7A6-E538-443F-93B0-3368A4CB9892}"/>
    <cellStyle name="Normal 16 3 3 2" xfId="29364" xr:uid="{FE07F343-E9EF-42AE-9077-F63BE4E9668B}"/>
    <cellStyle name="Normal 16 3 3 2 2" xfId="34557" xr:uid="{46ACA439-780A-40C7-994F-D26AB0BBFA5D}"/>
    <cellStyle name="Normal 16 3 3 3" xfId="32390" xr:uid="{C2B55462-E89F-452D-B7C1-B27E12379549}"/>
    <cellStyle name="Normal 16 3 4" xfId="27053" xr:uid="{C6FE28F6-6A37-4C2E-80BA-CA2AD5F98026}"/>
    <cellStyle name="Normal 16 3 4 2" xfId="29497" xr:uid="{5A0529B1-BCEB-4E3C-804F-1A3A857B137D}"/>
    <cellStyle name="Normal 16 3 4 2 2" xfId="34690" xr:uid="{98064F28-3EA2-4FB4-9074-4E328072E330}"/>
    <cellStyle name="Normal 16 3 4 3" xfId="32523" xr:uid="{906B55EA-A5B6-400C-BA43-86E9EC58AA03}"/>
    <cellStyle name="Normal 16 3 5" xfId="23892" xr:uid="{848CD92B-A435-40A7-80C6-E3E7C1F50688}"/>
    <cellStyle name="Normal 16 3 5 2" xfId="29108" xr:uid="{35F9337B-A35D-46DE-9A54-0825EDA229C2}"/>
    <cellStyle name="Normal 16 3 5 2 2" xfId="34316" xr:uid="{14E7EB89-B5C9-4B26-8283-2DF8682F3791}"/>
    <cellStyle name="Normal 16 3 5 3" xfId="32145" xr:uid="{D27E8F9E-AF5A-4E5D-A132-5B3E2DDFC481}"/>
    <cellStyle name="Normal 16 3 6" xfId="40282" xr:uid="{420ED593-45D4-4D42-849A-EB8575F5EC2E}"/>
    <cellStyle name="Normal 16 4" xfId="897" xr:uid="{A675868A-8EBA-4C89-8AAB-7577767B110C}"/>
    <cellStyle name="Normal 16 4 2" xfId="25974" xr:uid="{1D255271-09B1-4CE9-B17C-83E1C8589EB3}"/>
    <cellStyle name="Normal 16 4 2 2" xfId="29230" xr:uid="{38DE77EF-BBED-4254-9FF0-A3211D7ED99E}"/>
    <cellStyle name="Normal 16 4 2 2 2" xfId="34423" xr:uid="{499E6C84-A36C-4E1E-84B9-3B2D10D985A4}"/>
    <cellStyle name="Normal 16 4 2 3" xfId="32256" xr:uid="{2FCC488B-3086-4D4D-A376-54F92819B355}"/>
    <cellStyle name="Normal 16 4 3" xfId="40283" xr:uid="{EB038BD6-4802-4E3B-A9B3-C353B18EA54E}"/>
    <cellStyle name="Normal 16 5" xfId="898" xr:uid="{E7BD661D-74AA-424F-8124-3A709FD2D2F7}"/>
    <cellStyle name="Normal 16 5 2" xfId="26919" xr:uid="{BC144193-6A8D-4AC4-AD7B-BBEB82417546}"/>
    <cellStyle name="Normal 16 5 2 2" xfId="29363" xr:uid="{3B374707-DB32-400B-A563-687961B6E890}"/>
    <cellStyle name="Normal 16 5 2 2 2" xfId="34556" xr:uid="{EFDA2B56-0C58-4A3E-9158-6D65B7878422}"/>
    <cellStyle name="Normal 16 5 2 3" xfId="32389" xr:uid="{01D1DC67-4557-47DD-9FFB-CCF8F410FB60}"/>
    <cellStyle name="Normal 16 5 3" xfId="40284" xr:uid="{E9185EB8-193E-4AFA-A982-CA6746AF31AC}"/>
    <cellStyle name="Normal 16 6" xfId="899" xr:uid="{350B8060-5C0F-4E6B-A916-5E3ECA4BC9D5}"/>
    <cellStyle name="Normal 16 6 2" xfId="27052" xr:uid="{D0EFA435-CCCD-4305-994D-0B6B662DEB9A}"/>
    <cellStyle name="Normal 16 6 2 2" xfId="29496" xr:uid="{BFEDD72C-BAB6-40EF-9209-A311338152EE}"/>
    <cellStyle name="Normal 16 6 2 2 2" xfId="34689" xr:uid="{A689DC4A-7745-49D0-948C-B921FF615F33}"/>
    <cellStyle name="Normal 16 6 2 3" xfId="32522" xr:uid="{678600DB-6B53-46BE-B748-30768A5FA965}"/>
    <cellStyle name="Normal 16 6 3" xfId="40285" xr:uid="{57A9545E-3991-4192-9EA2-F044BD0BF23C}"/>
    <cellStyle name="Normal 16 7" xfId="5460" xr:uid="{6930B45D-A157-4E31-B0D8-D689F8DF5850}"/>
    <cellStyle name="Normal 16 7 10" xfId="19548" xr:uid="{43379FB4-A371-4746-A9EF-D08E136BE8D2}"/>
    <cellStyle name="Normal 16 7 11" xfId="40286" xr:uid="{0B3F4030-34E1-4700-8BDC-734CD6CFE742}"/>
    <cellStyle name="Normal 16 7 2" xfId="5461" xr:uid="{FBFF3C73-C5AE-4828-ABA3-15595EBEF435}"/>
    <cellStyle name="Normal 16 7 2 2" xfId="5462" xr:uid="{5A889973-23DF-4656-914D-B1A4DEA73B49}"/>
    <cellStyle name="Normal 16 7 2 2 2" xfId="5463" xr:uid="{4C6836A2-811A-42FC-A267-EB25C1F3A1A6}"/>
    <cellStyle name="Normal 16 7 2 2 2 2" xfId="28074" xr:uid="{AB548875-A046-4349-B5CD-0862133F1D41}"/>
    <cellStyle name="Normal 16 7 2 2 2 2 2" xfId="30284" xr:uid="{2CA9759E-1CCE-4D8B-8EEC-82BE22EEF65A}"/>
    <cellStyle name="Normal 16 7 2 2 2 2 2 2" xfId="35447" xr:uid="{8DF39771-03EE-46D7-98F9-638291F0DD4D}"/>
    <cellStyle name="Normal 16 7 2 2 2 2 3" xfId="33287" xr:uid="{8763E096-6342-47EE-B23A-A2668DF1BBF3}"/>
    <cellStyle name="Normal 16 7 2 2 2 3" xfId="28825" xr:uid="{80C2D493-AE84-4C7F-8E27-3CC6A71CFCA3}"/>
    <cellStyle name="Normal 16 7 2 2 2 3 2" xfId="34036" xr:uid="{756F4CCE-0906-4A65-AAB6-816C6CAE7E5F}"/>
    <cellStyle name="Normal 16 7 2 2 2 4" xfId="31864" xr:uid="{2B799D60-E3A8-422E-B980-695A0BBBE8D4}"/>
    <cellStyle name="Normal 16 7 2 2 2 5" xfId="19551" xr:uid="{C9DB0750-4471-48A2-B249-8118C64198D5}"/>
    <cellStyle name="Normal 16 7 2 2 2 6" xfId="40289" xr:uid="{D11EE6EE-74F6-4016-8D4B-E936CA911715}"/>
    <cellStyle name="Normal 16 7 2 2 3" xfId="28073" xr:uid="{A3E74504-167D-4426-B769-23B39E4CC0CE}"/>
    <cellStyle name="Normal 16 7 2 2 3 2" xfId="30283" xr:uid="{66DBDAB8-90E5-42A2-B9EA-E7386319CB10}"/>
    <cellStyle name="Normal 16 7 2 2 3 2 2" xfId="35446" xr:uid="{01BF9273-CBCB-4B1D-949C-F4A6E6CDA71B}"/>
    <cellStyle name="Normal 16 7 2 2 3 3" xfId="33286" xr:uid="{78D7DDCB-545C-416E-821F-3DBE9135BD3E}"/>
    <cellStyle name="Normal 16 7 2 2 4" xfId="28824" xr:uid="{5DD3CB74-59D4-4FAC-BBDC-CB55AA6D6AEE}"/>
    <cellStyle name="Normal 16 7 2 2 4 2" xfId="34035" xr:uid="{899BA1E4-E871-4D2A-8352-D41499FB7E37}"/>
    <cellStyle name="Normal 16 7 2 2 5" xfId="31863" xr:uid="{DEDA6DEA-2340-4589-AA40-557386A8BC67}"/>
    <cellStyle name="Normal 16 7 2 2 6" xfId="19550" xr:uid="{BE61F5E6-82A7-4583-A60F-9E5283A13A8C}"/>
    <cellStyle name="Normal 16 7 2 2 7" xfId="40288" xr:uid="{CFAE4D9E-FE81-47D1-87D6-3902E8E5A5DF}"/>
    <cellStyle name="Normal 16 7 2 3" xfId="5464" xr:uid="{8B309898-A840-4040-95A0-50B2A07C7A35}"/>
    <cellStyle name="Normal 16 7 2 3 2" xfId="5465" xr:uid="{02F16867-2B3B-4C14-BC97-78FC0CDE0962}"/>
    <cellStyle name="Normal 16 7 2 3 2 2" xfId="28076" xr:uid="{64FCBC0B-C7DA-493B-AE57-782F31FB0060}"/>
    <cellStyle name="Normal 16 7 2 3 2 2 2" xfId="30286" xr:uid="{BAA63C54-7FC1-460B-A997-6FB68B2C0782}"/>
    <cellStyle name="Normal 16 7 2 3 2 2 2 2" xfId="35449" xr:uid="{7F72E01F-1021-4ED0-A7E3-52D4738864C6}"/>
    <cellStyle name="Normal 16 7 2 3 2 2 3" xfId="33289" xr:uid="{B9078D87-471C-4D03-82FA-090FA3B090E4}"/>
    <cellStyle name="Normal 16 7 2 3 2 3" xfId="28827" xr:uid="{97892C3B-4947-4F9A-A303-9B7A57E38D5A}"/>
    <cellStyle name="Normal 16 7 2 3 2 3 2" xfId="34038" xr:uid="{459AB81D-E327-4076-BFB8-CE87637C7DC8}"/>
    <cellStyle name="Normal 16 7 2 3 2 4" xfId="31866" xr:uid="{8DBF22A9-47D1-4496-902C-831172F40F21}"/>
    <cellStyle name="Normal 16 7 2 3 2 5" xfId="19553" xr:uid="{421F082B-85B2-42DD-8BDF-50873A43E785}"/>
    <cellStyle name="Normal 16 7 2 3 2 6" xfId="40291" xr:uid="{171CE65E-A09B-4A5E-B63D-1E01F16C3320}"/>
    <cellStyle name="Normal 16 7 2 3 3" xfId="28075" xr:uid="{7FD69E62-B8BC-4F84-AF48-FD756DE40CD7}"/>
    <cellStyle name="Normal 16 7 2 3 3 2" xfId="30285" xr:uid="{A27612EE-EE42-4718-8A73-0E03DF8A3A78}"/>
    <cellStyle name="Normal 16 7 2 3 3 2 2" xfId="35448" xr:uid="{46EB3B28-89E3-4A9F-816E-1F386C4F4218}"/>
    <cellStyle name="Normal 16 7 2 3 3 3" xfId="33288" xr:uid="{2A394E09-FCF2-40C6-A22F-58FE727BC638}"/>
    <cellStyle name="Normal 16 7 2 3 4" xfId="28826" xr:uid="{3ADE1A78-BF2F-451F-85CD-AC150F40E8C4}"/>
    <cellStyle name="Normal 16 7 2 3 4 2" xfId="34037" xr:uid="{FA8FE51B-2B02-46D6-BB4A-5AFA65FF37B7}"/>
    <cellStyle name="Normal 16 7 2 3 5" xfId="31865" xr:uid="{B54152D7-EA61-44E4-9885-AF98105C2D14}"/>
    <cellStyle name="Normal 16 7 2 3 6" xfId="19552" xr:uid="{BFFAB634-5EF7-4A79-83D1-3ABBB6CB5417}"/>
    <cellStyle name="Normal 16 7 2 3 7" xfId="40290" xr:uid="{DA34F991-95CD-477F-B431-E9697D08E7C4}"/>
    <cellStyle name="Normal 16 7 2 4" xfId="5466" xr:uid="{6E3E4452-9B91-45D0-81FC-C24FE478248D}"/>
    <cellStyle name="Normal 16 7 2 4 2" xfId="28077" xr:uid="{AADC6F13-C776-4547-A6BC-C37D98F5D46E}"/>
    <cellStyle name="Normal 16 7 2 4 2 2" xfId="30287" xr:uid="{44301F41-5139-4CD4-BD0B-DCAC8AFF3761}"/>
    <cellStyle name="Normal 16 7 2 4 2 2 2" xfId="35450" xr:uid="{6530D018-F91B-462A-8BD6-2CB2ECD12807}"/>
    <cellStyle name="Normal 16 7 2 4 2 3" xfId="33290" xr:uid="{880AFC3B-8D37-46CE-82E9-5DD414E61A7A}"/>
    <cellStyle name="Normal 16 7 2 4 3" xfId="28828" xr:uid="{E21E62A9-F9A2-40C2-A593-5769271B442F}"/>
    <cellStyle name="Normal 16 7 2 4 3 2" xfId="34039" xr:uid="{DCF50815-5EEC-4EED-B402-9041E8D40D3C}"/>
    <cellStyle name="Normal 16 7 2 4 4" xfId="31867" xr:uid="{CB284E40-A0ED-4A0D-A567-4E4A133EF106}"/>
    <cellStyle name="Normal 16 7 2 4 5" xfId="19554" xr:uid="{2367C48F-5623-4095-817B-1B7679DE93A0}"/>
    <cellStyle name="Normal 16 7 2 4 6" xfId="40292" xr:uid="{656B970C-E7B5-4499-937D-A5FB70C9ABB3}"/>
    <cellStyle name="Normal 16 7 2 5" xfId="28072" xr:uid="{38132F0E-AA64-4CBD-B609-F36645DC6D84}"/>
    <cellStyle name="Normal 16 7 2 5 2" xfId="30282" xr:uid="{170FFE57-A4C1-4A1D-9432-FBD6521B3246}"/>
    <cellStyle name="Normal 16 7 2 5 2 2" xfId="35445" xr:uid="{B44EB98A-32E7-4947-832D-8472C56C1E04}"/>
    <cellStyle name="Normal 16 7 2 5 3" xfId="33285" xr:uid="{C961EB98-733B-483E-81C8-8035BCD83AFE}"/>
    <cellStyle name="Normal 16 7 2 6" xfId="28823" xr:uid="{6437B38A-482D-4E51-B480-59B14C983182}"/>
    <cellStyle name="Normal 16 7 2 6 2" xfId="34034" xr:uid="{81DD716E-CD41-4B4C-B26F-E61D923750E8}"/>
    <cellStyle name="Normal 16 7 2 7" xfId="31862" xr:uid="{A428EEF9-8F8D-444C-B09D-D29763DDE23F}"/>
    <cellStyle name="Normal 16 7 2 8" xfId="19549" xr:uid="{A441ED85-4635-4322-B49C-10CF5ED5213D}"/>
    <cellStyle name="Normal 16 7 2 9" xfId="40287" xr:uid="{C6179CE2-C638-40FB-ACDB-4DE18677A9E2}"/>
    <cellStyle name="Normal 16 7 3" xfId="5467" xr:uid="{3ECA6BF1-4F8D-4151-8302-C4C1F92DBAEA}"/>
    <cellStyle name="Normal 16 7 3 2" xfId="5468" xr:uid="{CC011745-D5AA-47D8-B574-496E3FF0DF4E}"/>
    <cellStyle name="Normal 16 7 3 2 2" xfId="28079" xr:uid="{0451AFD3-9B1E-4822-8094-48CBD56F12DE}"/>
    <cellStyle name="Normal 16 7 3 2 2 2" xfId="30289" xr:uid="{FB508013-BB13-433D-9BD0-B715CFED51C6}"/>
    <cellStyle name="Normal 16 7 3 2 2 2 2" xfId="35452" xr:uid="{31BE9ED0-EBE0-448C-9446-EA3D93C0AA97}"/>
    <cellStyle name="Normal 16 7 3 2 2 3" xfId="33292" xr:uid="{92B6CC84-89F6-4D63-96F7-603F83C4EC22}"/>
    <cellStyle name="Normal 16 7 3 2 3" xfId="28830" xr:uid="{B70000F1-353C-4C36-9718-D866A17A80FD}"/>
    <cellStyle name="Normal 16 7 3 2 3 2" xfId="34041" xr:uid="{7ADE09BB-E548-40F2-9E52-6F1C8F9AE114}"/>
    <cellStyle name="Normal 16 7 3 2 4" xfId="31869" xr:uid="{40A3A131-9923-452F-A212-65752731D9C9}"/>
    <cellStyle name="Normal 16 7 3 2 5" xfId="19556" xr:uid="{2A64959B-8318-4FF3-9DFF-7CDF16F8505D}"/>
    <cellStyle name="Normal 16 7 3 2 6" xfId="40294" xr:uid="{D723A185-CCF2-42EE-9C8F-36347FEFE4A6}"/>
    <cellStyle name="Normal 16 7 3 3" xfId="28078" xr:uid="{23BF8256-83A3-4598-8A47-0D7591C2EB48}"/>
    <cellStyle name="Normal 16 7 3 3 2" xfId="30288" xr:uid="{4076F894-BF1B-43CF-A825-C46F67D2C6EE}"/>
    <cellStyle name="Normal 16 7 3 3 2 2" xfId="35451" xr:uid="{885A10C2-B702-4021-914F-60112F70A668}"/>
    <cellStyle name="Normal 16 7 3 3 3" xfId="33291" xr:uid="{9F73CF72-27BD-4692-B1AC-A48B89A1CB1C}"/>
    <cellStyle name="Normal 16 7 3 4" xfId="28829" xr:uid="{42EC0CD9-A517-4FBE-AA06-D4E7F7465C40}"/>
    <cellStyle name="Normal 16 7 3 4 2" xfId="34040" xr:uid="{673A762D-8851-4779-AE87-FC276AF470BD}"/>
    <cellStyle name="Normal 16 7 3 5" xfId="31868" xr:uid="{1DA72A46-CC75-4172-B35B-41213B7904D4}"/>
    <cellStyle name="Normal 16 7 3 6" xfId="19555" xr:uid="{AB5AE2A1-3B28-4ACF-985A-753972C3C031}"/>
    <cellStyle name="Normal 16 7 3 7" xfId="40293" xr:uid="{DA9C8351-A963-43DB-AB71-206E29DA9BD0}"/>
    <cellStyle name="Normal 16 7 4" xfId="5469" xr:uid="{4B080526-F42F-4E82-A803-5D200E309AEB}"/>
    <cellStyle name="Normal 16 7 4 2" xfId="5470" xr:uid="{D60C7238-E40A-4610-A6C1-5764DF1A996A}"/>
    <cellStyle name="Normal 16 7 4 2 2" xfId="28081" xr:uid="{270DEC42-06EB-4D54-B859-6EEB5E2276A9}"/>
    <cellStyle name="Normal 16 7 4 2 2 2" xfId="30291" xr:uid="{F5CFCE5A-7BB1-447D-A833-380EB394FFC7}"/>
    <cellStyle name="Normal 16 7 4 2 2 2 2" xfId="35454" xr:uid="{0969288C-9D59-4B5C-83E2-94A3664D0C37}"/>
    <cellStyle name="Normal 16 7 4 2 2 3" xfId="33294" xr:uid="{35210869-C6AC-4CD0-8B38-42567933AAEE}"/>
    <cellStyle name="Normal 16 7 4 2 3" xfId="28832" xr:uid="{F197E262-95D1-4E5D-9544-61F7EF0F4F58}"/>
    <cellStyle name="Normal 16 7 4 2 3 2" xfId="34043" xr:uid="{1940B8E1-3DF7-4517-9716-FACAF15F51A7}"/>
    <cellStyle name="Normal 16 7 4 2 4" xfId="31871" xr:uid="{CF8B6AF1-27B6-4EAC-A75A-E956F19ECD9E}"/>
    <cellStyle name="Normal 16 7 4 2 5" xfId="19558" xr:uid="{B7A7BA51-A3EB-4DEE-BC22-D9C3CFC623F3}"/>
    <cellStyle name="Normal 16 7 4 2 6" xfId="40296" xr:uid="{A6AD3BC6-C49E-4D42-A194-4BB0EAF5CCEE}"/>
    <cellStyle name="Normal 16 7 4 3" xfId="28080" xr:uid="{B5D28A13-3AFB-4A20-8D8D-D441412A77D6}"/>
    <cellStyle name="Normal 16 7 4 3 2" xfId="30290" xr:uid="{F2BCDD28-013F-4E92-9688-E72A8CA494E3}"/>
    <cellStyle name="Normal 16 7 4 3 2 2" xfId="35453" xr:uid="{41031BB1-E193-44B8-8FDE-26B470EE311D}"/>
    <cellStyle name="Normal 16 7 4 3 3" xfId="33293" xr:uid="{0A621466-002F-4355-A608-B553C9D548D9}"/>
    <cellStyle name="Normal 16 7 4 4" xfId="28831" xr:uid="{9CC78408-C9E5-493B-8AE6-BAABCFE8BCD9}"/>
    <cellStyle name="Normal 16 7 4 4 2" xfId="34042" xr:uid="{A9BEBADA-ED4D-4720-BE98-5D13FFEBDED9}"/>
    <cellStyle name="Normal 16 7 4 5" xfId="31870" xr:uid="{D673B4A8-DD53-4393-8C40-D178307B84CD}"/>
    <cellStyle name="Normal 16 7 4 6" xfId="19557" xr:uid="{15BB0069-EBC4-4083-84DA-C49E739C10F9}"/>
    <cellStyle name="Normal 16 7 4 7" xfId="40295" xr:uid="{4CA715D9-E7DA-4F65-8441-4DDA73619695}"/>
    <cellStyle name="Normal 16 7 5" xfId="5471" xr:uid="{D32B0871-1C34-45CE-9A89-D4F6BC2FE0C1}"/>
    <cellStyle name="Normal 16 7 5 2" xfId="28082" xr:uid="{FE62918C-DD42-40B3-BDD4-E36CBF0D6CEC}"/>
    <cellStyle name="Normal 16 7 5 2 2" xfId="30292" xr:uid="{F22EA0D0-DF21-4157-967D-4205577E9DAA}"/>
    <cellStyle name="Normal 16 7 5 2 2 2" xfId="35455" xr:uid="{2CDA9645-B31D-4AD5-9EC6-EDE7BABCDD1B}"/>
    <cellStyle name="Normal 16 7 5 2 3" xfId="33295" xr:uid="{BFB76036-255A-491C-BD55-3D854A2ADF85}"/>
    <cellStyle name="Normal 16 7 5 3" xfId="28833" xr:uid="{C3E80966-2AA6-4A66-837D-F0B7CC6B3BEA}"/>
    <cellStyle name="Normal 16 7 5 3 2" xfId="34044" xr:uid="{8CD7EC3C-7F0A-4B19-979F-F16B80B27E90}"/>
    <cellStyle name="Normal 16 7 5 4" xfId="31872" xr:uid="{715DD8AF-E300-4D2B-8F0F-EE2196CB75A8}"/>
    <cellStyle name="Normal 16 7 5 5" xfId="19559" xr:uid="{3056AAEF-FF7C-4EE3-B9D0-6FEFA73CD0CA}"/>
    <cellStyle name="Normal 16 7 5 6" xfId="40297" xr:uid="{A26817FF-1211-41D1-B4D5-0F0A84F7F775}"/>
    <cellStyle name="Normal 16 7 6" xfId="28071" xr:uid="{1FF36A20-29F5-4BE4-9039-286941D0B677}"/>
    <cellStyle name="Normal 16 7 6 2" xfId="30281" xr:uid="{95DD4E40-88A4-4C9E-8623-6755525B7A28}"/>
    <cellStyle name="Normal 16 7 6 2 2" xfId="35444" xr:uid="{AF7ADD4D-60A3-40D2-9A92-CA4E0D8B935D}"/>
    <cellStyle name="Normal 16 7 6 3" xfId="33284" xr:uid="{41335800-72FF-4187-93F4-BE935474D6FA}"/>
    <cellStyle name="Normal 16 7 7" xfId="28822" xr:uid="{ED09E930-43B2-453E-84A6-24A5643EF2D4}"/>
    <cellStyle name="Normal 16 7 7 2" xfId="34033" xr:uid="{6EBA38A8-F8D4-44BD-AB47-AD5AFEB8EC13}"/>
    <cellStyle name="Normal 16 7 8" xfId="31861" xr:uid="{10E9D794-6FD4-4B07-8C4A-1F358676E5FC}"/>
    <cellStyle name="Normal 16 7 9" xfId="36450" xr:uid="{666BBA58-D637-40DC-A902-7896514BDB3A}"/>
    <cellStyle name="Normal 16 8" xfId="23891" xr:uid="{D5AF7F75-D348-43B0-B168-C0007166A44B}"/>
    <cellStyle name="Normal 16 8 2" xfId="29107" xr:uid="{55EBC466-D435-42DE-9F61-A8D8D3E23D59}"/>
    <cellStyle name="Normal 16 8 2 2" xfId="34315" xr:uid="{7BD285BF-84DA-4D48-948E-AF42DA695AC2}"/>
    <cellStyle name="Normal 16 8 3" xfId="32144" xr:uid="{192552B6-175A-4010-A7DA-1B1ABAE6A5FB}"/>
    <cellStyle name="Normal 16 9" xfId="30595" xr:uid="{BEAA8ED1-AB68-4007-A485-13A93479C719}"/>
    <cellStyle name="Normal 16 9 2" xfId="35698" xr:uid="{69590D42-16C7-4939-87B0-C0C80F5AAA12}"/>
    <cellStyle name="Normal 17" xfId="900" xr:uid="{51D59A99-A205-4748-82F6-3FBAF76471CA}"/>
    <cellStyle name="Normal 17 10" xfId="901" xr:uid="{67A8E2AD-7481-47A9-BA5F-F307FB6CEFE3}"/>
    <cellStyle name="Normal 17 10 2" xfId="40299" xr:uid="{D9A82497-5D45-4DD8-8CAE-86DCF15C88FB}"/>
    <cellStyle name="Normal 17 11" xfId="902" xr:uid="{CDFBBCC2-4F67-4EFF-B2D2-FD98E76A4D3F}"/>
    <cellStyle name="Normal 17 11 2" xfId="40300" xr:uid="{6FC0F9FF-6F7B-4FDC-B709-73C962633DBB}"/>
    <cellStyle name="Normal 17 12" xfId="903" xr:uid="{B80944E9-FFD4-4E9A-AD91-C8B69A71F303}"/>
    <cellStyle name="Normal 17 12 2" xfId="40301" xr:uid="{0E7B7DAA-717F-4FD3-96D1-A9D1253018DD}"/>
    <cellStyle name="Normal 17 13" xfId="904" xr:uid="{97217EE6-EF98-43FB-8671-259498F2AE24}"/>
    <cellStyle name="Normal 17 13 2" xfId="40302" xr:uid="{664742C8-F91F-46D7-84BA-C3DC42A36296}"/>
    <cellStyle name="Normal 17 14" xfId="5472" xr:uid="{6B8B639C-4E2F-4981-8CF1-6F8B92F4C3BB}"/>
    <cellStyle name="Normal 17 14 10" xfId="19560" xr:uid="{1A40B9DC-5184-4DDB-86E5-1673FAE82119}"/>
    <cellStyle name="Normal 17 14 11" xfId="40303" xr:uid="{E5D2870B-26EC-4CDF-B39D-F0D8964C53CC}"/>
    <cellStyle name="Normal 17 14 2" xfId="5473" xr:uid="{75C25834-6337-41CF-8D81-DD4F88253EBF}"/>
    <cellStyle name="Normal 17 14 2 2" xfId="5474" xr:uid="{C8C47D84-94D4-472D-86AD-D6F46642369B}"/>
    <cellStyle name="Normal 17 14 2 2 2" xfId="5475" xr:uid="{28249887-99A0-4629-B35D-5AF1E39D9604}"/>
    <cellStyle name="Normal 17 14 2 2 2 2" xfId="28086" xr:uid="{12F000BF-5756-4321-9D9E-F42CC4B657D2}"/>
    <cellStyle name="Normal 17 14 2 2 2 2 2" xfId="30296" xr:uid="{9A5ACB8D-750E-444F-9F13-DE9185F7FE30}"/>
    <cellStyle name="Normal 17 14 2 2 2 2 2 2" xfId="35459" xr:uid="{B04CE549-94D7-497B-95DE-B317988927BD}"/>
    <cellStyle name="Normal 17 14 2 2 2 2 3" xfId="33299" xr:uid="{D9D26622-9A8F-4A1D-BDFF-C0D5E88D274B}"/>
    <cellStyle name="Normal 17 14 2 2 2 3" xfId="28837" xr:uid="{9E48FE3E-AE8E-4D20-98BF-F3DD82AF6C4B}"/>
    <cellStyle name="Normal 17 14 2 2 2 3 2" xfId="34048" xr:uid="{EA7D8D25-E610-4053-9F97-59D3CE86418F}"/>
    <cellStyle name="Normal 17 14 2 2 2 4" xfId="31876" xr:uid="{28D808F6-C00C-46BE-8DD0-B67B2B9429B8}"/>
    <cellStyle name="Normal 17 14 2 2 2 5" xfId="19563" xr:uid="{3C1643F2-D810-4EEA-8249-9E2C87F1FF02}"/>
    <cellStyle name="Normal 17 14 2 2 2 6" xfId="40306" xr:uid="{37F42D2B-565B-46D4-BD46-6EE87C0D2ED1}"/>
    <cellStyle name="Normal 17 14 2 2 3" xfId="28085" xr:uid="{33FCBE11-4BC7-4434-872A-6E616E65F6C3}"/>
    <cellStyle name="Normal 17 14 2 2 3 2" xfId="30295" xr:uid="{5F4919C4-CF0A-4475-BF9D-4CE85BB09FE9}"/>
    <cellStyle name="Normal 17 14 2 2 3 2 2" xfId="35458" xr:uid="{610F7800-9CAF-4B2D-BCAB-A8CAB040107E}"/>
    <cellStyle name="Normal 17 14 2 2 3 3" xfId="33298" xr:uid="{32CDE74F-747D-4BD8-AC15-69D0B994816B}"/>
    <cellStyle name="Normal 17 14 2 2 4" xfId="28836" xr:uid="{58E5E7A9-3F78-4041-897B-969B4ECD47D4}"/>
    <cellStyle name="Normal 17 14 2 2 4 2" xfId="34047" xr:uid="{2407381B-4CDE-46DA-9376-EA7993100FE2}"/>
    <cellStyle name="Normal 17 14 2 2 5" xfId="31875" xr:uid="{A9CB4CF4-AF52-4A25-87C8-D8B3957CC3A6}"/>
    <cellStyle name="Normal 17 14 2 2 6" xfId="19562" xr:uid="{DFFAC213-E1D8-4465-810B-380A773D5109}"/>
    <cellStyle name="Normal 17 14 2 2 7" xfId="40305" xr:uid="{59D2F248-8508-424C-B8BD-8A2FBB8113C4}"/>
    <cellStyle name="Normal 17 14 2 3" xfId="5476" xr:uid="{9855D687-315B-452D-A789-3612767D000D}"/>
    <cellStyle name="Normal 17 14 2 3 2" xfId="5477" xr:uid="{B582F8D9-3520-4D3B-80B6-D2DDCBC3CDF4}"/>
    <cellStyle name="Normal 17 14 2 3 2 2" xfId="28088" xr:uid="{8E334522-568B-4870-96A8-CFBA838F9C0F}"/>
    <cellStyle name="Normal 17 14 2 3 2 2 2" xfId="30298" xr:uid="{9BFD4899-4F58-4FE9-B5BF-6FB57D839557}"/>
    <cellStyle name="Normal 17 14 2 3 2 2 2 2" xfId="35461" xr:uid="{AF3E0CC6-10C9-4BFE-846E-40F83C6190BF}"/>
    <cellStyle name="Normal 17 14 2 3 2 2 3" xfId="33301" xr:uid="{7F5F0354-0937-4345-95FB-BD101EDD0EF4}"/>
    <cellStyle name="Normal 17 14 2 3 2 3" xfId="28839" xr:uid="{E72EB488-E7C5-414F-8720-B6ECF14BDAC5}"/>
    <cellStyle name="Normal 17 14 2 3 2 3 2" xfId="34050" xr:uid="{B35D7A00-9BC6-4138-B5CD-60BEAF5299D7}"/>
    <cellStyle name="Normal 17 14 2 3 2 4" xfId="31878" xr:uid="{20F8F908-AA60-4FE5-BF3D-89D44C44CF1E}"/>
    <cellStyle name="Normal 17 14 2 3 2 5" xfId="19565" xr:uid="{5DED140F-E27E-477E-8F33-032637C231CB}"/>
    <cellStyle name="Normal 17 14 2 3 2 6" xfId="40308" xr:uid="{4F701F4F-64F4-465E-9AE7-5C8722BF9C74}"/>
    <cellStyle name="Normal 17 14 2 3 3" xfId="28087" xr:uid="{1D780901-F841-4FB2-AECE-D1ED07BFE084}"/>
    <cellStyle name="Normal 17 14 2 3 3 2" xfId="30297" xr:uid="{ED082CCE-BE45-4F72-92DF-DC9928EA0849}"/>
    <cellStyle name="Normal 17 14 2 3 3 2 2" xfId="35460" xr:uid="{BE6573A9-23A6-4801-A3DC-3681698CF371}"/>
    <cellStyle name="Normal 17 14 2 3 3 3" xfId="33300" xr:uid="{AD6973CF-ECEC-4F63-A924-78AE0F34D6A2}"/>
    <cellStyle name="Normal 17 14 2 3 4" xfId="28838" xr:uid="{80BC5BF2-068D-4EDF-B9EB-EF660607CF68}"/>
    <cellStyle name="Normal 17 14 2 3 4 2" xfId="34049" xr:uid="{95011A5F-39C5-41D5-BD66-9F250FBF07E7}"/>
    <cellStyle name="Normal 17 14 2 3 5" xfId="31877" xr:uid="{DB17C1F4-5630-4208-B93D-701462CB5B2B}"/>
    <cellStyle name="Normal 17 14 2 3 6" xfId="19564" xr:uid="{D75656AC-471A-48BE-85DF-406513DC3F4C}"/>
    <cellStyle name="Normal 17 14 2 3 7" xfId="40307" xr:uid="{DC23053A-63E2-4FD8-A6DA-8176BEB193B1}"/>
    <cellStyle name="Normal 17 14 2 4" xfId="5478" xr:uid="{31C5DF18-A42C-4AE8-B19D-8B6A264097D1}"/>
    <cellStyle name="Normal 17 14 2 4 2" xfId="28089" xr:uid="{ADF08788-A8C9-4A76-9C5E-708186D3DD0A}"/>
    <cellStyle name="Normal 17 14 2 4 2 2" xfId="30299" xr:uid="{0698D741-4257-4B4F-ACA6-5939B95C2740}"/>
    <cellStyle name="Normal 17 14 2 4 2 2 2" xfId="35462" xr:uid="{FB213FE1-2165-43B9-B71A-0AC1B6A1127D}"/>
    <cellStyle name="Normal 17 14 2 4 2 3" xfId="33302" xr:uid="{CB2CE391-E4EE-45E2-BEC2-E194AD181085}"/>
    <cellStyle name="Normal 17 14 2 4 3" xfId="28840" xr:uid="{BED623B4-C825-46DF-B2B1-8C244C18A2F0}"/>
    <cellStyle name="Normal 17 14 2 4 3 2" xfId="34051" xr:uid="{C4B889A1-59A8-4EE0-87C6-5408F4B3DA6B}"/>
    <cellStyle name="Normal 17 14 2 4 4" xfId="31879" xr:uid="{86E6B4F4-1778-40A3-8C78-BA706B7E1DBE}"/>
    <cellStyle name="Normal 17 14 2 4 5" xfId="19566" xr:uid="{A2357846-A500-4E5B-90E2-C258D8A26038}"/>
    <cellStyle name="Normal 17 14 2 4 6" xfId="40309" xr:uid="{85DBE588-0058-4BC7-A06A-91929AFC77BC}"/>
    <cellStyle name="Normal 17 14 2 5" xfId="28084" xr:uid="{5817FAC2-5AA1-4B35-ADDA-750EA06D37D6}"/>
    <cellStyle name="Normal 17 14 2 5 2" xfId="30294" xr:uid="{90FDEBA7-7022-443D-B585-5BAC81FD0D43}"/>
    <cellStyle name="Normal 17 14 2 5 2 2" xfId="35457" xr:uid="{A0CE92B8-EA3F-486F-8E22-5DB6576D89B4}"/>
    <cellStyle name="Normal 17 14 2 5 3" xfId="33297" xr:uid="{FFFA348A-1962-43F0-B372-F9E1E04E6955}"/>
    <cellStyle name="Normal 17 14 2 6" xfId="28835" xr:uid="{657D5ABC-7688-48C6-8392-B3B6FCB63318}"/>
    <cellStyle name="Normal 17 14 2 6 2" xfId="34046" xr:uid="{66682B0B-816A-46A7-895C-710C6D1837CF}"/>
    <cellStyle name="Normal 17 14 2 7" xfId="31874" xr:uid="{FAC4B160-C116-4C02-A773-46471F96446E}"/>
    <cellStyle name="Normal 17 14 2 8" xfId="19561" xr:uid="{01973A3B-1591-46FA-89C2-09795AE72F9E}"/>
    <cellStyle name="Normal 17 14 2 9" xfId="40304" xr:uid="{BD284106-2DFE-40B7-B847-68B2FB75E828}"/>
    <cellStyle name="Normal 17 14 3" xfId="5479" xr:uid="{63046E88-A611-4810-AA03-725D6A9F7F3D}"/>
    <cellStyle name="Normal 17 14 3 2" xfId="5480" xr:uid="{5956016B-F60D-4E63-A3BF-6339DA89AADE}"/>
    <cellStyle name="Normal 17 14 3 2 2" xfId="28091" xr:uid="{ED5A5478-F4FF-4424-9116-408050F4EBA0}"/>
    <cellStyle name="Normal 17 14 3 2 2 2" xfId="30301" xr:uid="{9B44FF96-D2EC-4E8A-82C8-401540322A70}"/>
    <cellStyle name="Normal 17 14 3 2 2 2 2" xfId="35464" xr:uid="{29594BD3-574F-4919-B786-53018A344735}"/>
    <cellStyle name="Normal 17 14 3 2 2 3" xfId="33304" xr:uid="{1C47C3A5-7795-490F-A342-D53CDAE1CFE8}"/>
    <cellStyle name="Normal 17 14 3 2 3" xfId="28842" xr:uid="{5FD486C2-117D-4D6C-854F-E4D340B3456A}"/>
    <cellStyle name="Normal 17 14 3 2 3 2" xfId="34053" xr:uid="{06B2F770-C9BF-4EFD-8314-71AA815E1D56}"/>
    <cellStyle name="Normal 17 14 3 2 4" xfId="31881" xr:uid="{4531C845-AC04-40B4-95D4-CF86D41AAE50}"/>
    <cellStyle name="Normal 17 14 3 2 5" xfId="19568" xr:uid="{2313506A-F4A9-4E1C-83C1-C9F7D7D80496}"/>
    <cellStyle name="Normal 17 14 3 2 6" xfId="40311" xr:uid="{16EDCECD-92AF-40AD-85C2-70B9EB470DA2}"/>
    <cellStyle name="Normal 17 14 3 3" xfId="28090" xr:uid="{07C18A82-88D1-4C99-B134-C289DEACBD6F}"/>
    <cellStyle name="Normal 17 14 3 3 2" xfId="30300" xr:uid="{58F10BC8-E0D7-47A7-B2C4-AA5A888E8DC4}"/>
    <cellStyle name="Normal 17 14 3 3 2 2" xfId="35463" xr:uid="{70E222B7-0EF4-4D6F-8B5F-8D653C94678F}"/>
    <cellStyle name="Normal 17 14 3 3 3" xfId="33303" xr:uid="{8D2F8884-A244-40B0-89D3-4CA198761EA8}"/>
    <cellStyle name="Normal 17 14 3 4" xfId="28841" xr:uid="{4DE64562-0BBE-44D0-B61C-FBD04145DB4C}"/>
    <cellStyle name="Normal 17 14 3 4 2" xfId="34052" xr:uid="{D57316C0-ADED-4F0F-8075-CE9B10E4BF17}"/>
    <cellStyle name="Normal 17 14 3 5" xfId="31880" xr:uid="{B62AECB8-B5E4-4B03-9E50-CFDC1D6B3BA4}"/>
    <cellStyle name="Normal 17 14 3 6" xfId="19567" xr:uid="{1C00EAE5-33A5-4DD5-A209-958C7039DAB3}"/>
    <cellStyle name="Normal 17 14 3 7" xfId="40310" xr:uid="{F0D18D22-E6BE-45EE-8220-7454499ADF11}"/>
    <cellStyle name="Normal 17 14 4" xfId="5481" xr:uid="{85A67CAC-5A45-4A10-922F-60AD4FAF653A}"/>
    <cellStyle name="Normal 17 14 4 2" xfId="5482" xr:uid="{56F321C1-698C-4C7A-BA4B-C1543719250A}"/>
    <cellStyle name="Normal 17 14 4 2 2" xfId="28093" xr:uid="{989BC93E-4B8A-49BB-8A8A-6426DA55530A}"/>
    <cellStyle name="Normal 17 14 4 2 2 2" xfId="30303" xr:uid="{BFA0B482-2B7F-4C16-A446-807822026026}"/>
    <cellStyle name="Normal 17 14 4 2 2 2 2" xfId="35466" xr:uid="{78AF06C1-9F05-44BC-8BA7-9DEA85B380D6}"/>
    <cellStyle name="Normal 17 14 4 2 2 3" xfId="33306" xr:uid="{AC41C444-587E-4273-8E19-338AA61AF88C}"/>
    <cellStyle name="Normal 17 14 4 2 3" xfId="28844" xr:uid="{AFC9922C-3101-468E-BA22-B670F428039B}"/>
    <cellStyle name="Normal 17 14 4 2 3 2" xfId="34055" xr:uid="{336C489E-DE01-48BE-9AB1-EF9636C1D38D}"/>
    <cellStyle name="Normal 17 14 4 2 4" xfId="31883" xr:uid="{48ACFDC1-E6D0-4F9D-BED2-00282D044650}"/>
    <cellStyle name="Normal 17 14 4 2 5" xfId="19570" xr:uid="{A870B453-7EB9-4FAD-B498-B7EAEBC90899}"/>
    <cellStyle name="Normal 17 14 4 2 6" xfId="40313" xr:uid="{497B8EB1-91E7-47D6-A5A5-FF512093C53B}"/>
    <cellStyle name="Normal 17 14 4 3" xfId="28092" xr:uid="{AFC24E59-10BE-4CE4-98AA-93F695C2980A}"/>
    <cellStyle name="Normal 17 14 4 3 2" xfId="30302" xr:uid="{4D6DE510-A26D-4021-BCC4-F12FBEFF8626}"/>
    <cellStyle name="Normal 17 14 4 3 2 2" xfId="35465" xr:uid="{88983ABB-05E7-4C3C-81D3-3AD33A040BCA}"/>
    <cellStyle name="Normal 17 14 4 3 3" xfId="33305" xr:uid="{089046BB-7F8A-473C-98F8-C60E0045323B}"/>
    <cellStyle name="Normal 17 14 4 4" xfId="28843" xr:uid="{8D42937D-C805-4E97-B5DA-C40B843B248D}"/>
    <cellStyle name="Normal 17 14 4 4 2" xfId="34054" xr:uid="{68E0A886-12C2-4545-B039-15950A46D09A}"/>
    <cellStyle name="Normal 17 14 4 5" xfId="31882" xr:uid="{7BA7670B-FFBE-4A9D-A4E2-55918003ABB0}"/>
    <cellStyle name="Normal 17 14 4 6" xfId="19569" xr:uid="{11317136-4E87-4B09-BAE3-5826CF49372A}"/>
    <cellStyle name="Normal 17 14 4 7" xfId="40312" xr:uid="{8DD05C29-ED5D-4007-A2D2-C79FB682ECF6}"/>
    <cellStyle name="Normal 17 14 5" xfId="5483" xr:uid="{C7D74363-2451-4874-81BF-934465893C5D}"/>
    <cellStyle name="Normal 17 14 5 2" xfId="28094" xr:uid="{D7083CEA-4976-4EF2-A428-B59A39F13970}"/>
    <cellStyle name="Normal 17 14 5 2 2" xfId="30304" xr:uid="{B45575B1-5F96-41A9-96D2-1AE1D0068F1E}"/>
    <cellStyle name="Normal 17 14 5 2 2 2" xfId="35467" xr:uid="{696E387E-E942-47D8-835F-01A6CB8DA06A}"/>
    <cellStyle name="Normal 17 14 5 2 3" xfId="33307" xr:uid="{288816F7-CC49-4815-B004-D34052AE241B}"/>
    <cellStyle name="Normal 17 14 5 3" xfId="28845" xr:uid="{15B68489-4EC9-4065-B314-96EB8F9F3A83}"/>
    <cellStyle name="Normal 17 14 5 3 2" xfId="34056" xr:uid="{513C8669-EAEF-4B9B-B873-C6C57FCF945F}"/>
    <cellStyle name="Normal 17 14 5 4" xfId="31884" xr:uid="{18D37E35-4708-4D68-B4D2-1895FC12AFE5}"/>
    <cellStyle name="Normal 17 14 5 5" xfId="19571" xr:uid="{30D4B712-F8C1-44DA-8FBA-33AC786B193A}"/>
    <cellStyle name="Normal 17 14 5 6" xfId="40314" xr:uid="{BF31C075-A820-42A5-8E63-AB3E87AE135B}"/>
    <cellStyle name="Normal 17 14 6" xfId="28083" xr:uid="{B31BFCD4-6463-4B16-BDF6-B21E71F37E14}"/>
    <cellStyle name="Normal 17 14 6 2" xfId="30293" xr:uid="{FCC3FC8B-95F5-4B4D-A43E-0D342B1908B7}"/>
    <cellStyle name="Normal 17 14 6 2 2" xfId="35456" xr:uid="{06ACA9E7-9A95-4AC6-984E-105C441391A2}"/>
    <cellStyle name="Normal 17 14 6 3" xfId="33296" xr:uid="{E528DFE0-5886-4EA9-B056-366AA2D9FDCC}"/>
    <cellStyle name="Normal 17 14 7" xfId="28834" xr:uid="{0D6B5380-6726-432F-8492-8EF690872BF6}"/>
    <cellStyle name="Normal 17 14 7 2" xfId="34045" xr:uid="{99A2BBE8-D1D1-427B-B9C3-8669EBF235C7}"/>
    <cellStyle name="Normal 17 14 8" xfId="31873" xr:uid="{B66B5883-7378-4A4C-9E1B-2EDBC349DF95}"/>
    <cellStyle name="Normal 17 14 9" xfId="36451" xr:uid="{AE6A2D61-6BA8-4151-A0A5-AC0FA93F410D}"/>
    <cellStyle name="Normal 17 15" xfId="30596" xr:uid="{B295155F-C10B-438B-BF63-75E2E0E6C5C4}"/>
    <cellStyle name="Normal 17 15 2" xfId="35699" xr:uid="{FE6975A5-979B-4EA3-BCCF-95ECD4C4D4DA}"/>
    <cellStyle name="Normal 17 16" xfId="31123" xr:uid="{2FC92D63-209F-4FB0-8867-8CD1BF833CAA}"/>
    <cellStyle name="Normal 17 16 2" xfId="35820" xr:uid="{3FA979D0-5DF8-417D-A0CC-671C5B6244E9}"/>
    <cellStyle name="Normal 17 17" xfId="31258" xr:uid="{9AF01E2B-676C-49E7-8864-821F29F55B66}"/>
    <cellStyle name="Normal 17 17 2" xfId="35950" xr:uid="{BDA6C4FF-DD4B-4A9C-87BB-58BC67A6F313}"/>
    <cellStyle name="Normal 17 18" xfId="36070" xr:uid="{6D7DCBA1-A00B-4A7C-9E18-014CB7169F79}"/>
    <cellStyle name="Normal 17 19" xfId="36233" xr:uid="{E5222E5B-55FB-4C58-BBA6-66B1DB9AE972}"/>
    <cellStyle name="Normal 17 2" xfId="905" xr:uid="{79D0711C-B315-4269-B222-DA72620E1C12}"/>
    <cellStyle name="Normal 17 2 2" xfId="5485" xr:uid="{C13291E3-0B6D-47F1-9EF8-1C685C228DF6}"/>
    <cellStyle name="Normal 17 2 2 2" xfId="40315" xr:uid="{C674FEAA-04C7-4CA0-9560-D3A661390E5C}"/>
    <cellStyle name="Normal 17 2 3" xfId="5486" xr:uid="{4AB9D904-EFB9-4DFC-A764-7F1829798F06}"/>
    <cellStyle name="Normal 17 2 4" xfId="5484" xr:uid="{881E32AC-9A48-42D3-A5AF-25E25867BCC1}"/>
    <cellStyle name="Normal 17 20" xfId="40298" xr:uid="{C4284AA7-380F-41C9-9C9A-78ECF5485217}"/>
    <cellStyle name="Normal 17 3" xfId="906" xr:uid="{2AAE35C9-55F1-460A-87D4-83DB4D672869}"/>
    <cellStyle name="Normal 17 3 2" xfId="40316" xr:uid="{BF1E774D-B65E-4FAE-99B5-AD23EFAA74B4}"/>
    <cellStyle name="Normal 17 4" xfId="907" xr:uid="{A6353320-DCEA-45EE-B9B9-933436219277}"/>
    <cellStyle name="Normal 17 4 2" xfId="40317" xr:uid="{57B9FF90-4086-462F-ADF8-A8163C048850}"/>
    <cellStyle name="Normal 17 5" xfId="908" xr:uid="{05A4FF8F-8371-4B4B-8598-53D54CD9D3EB}"/>
    <cellStyle name="Normal 17 5 2" xfId="40318" xr:uid="{7DE9A80E-2247-4ACE-86BE-D82D40831856}"/>
    <cellStyle name="Normal 17 6" xfId="909" xr:uid="{6B78AD4F-309A-4810-A432-546E2CA19221}"/>
    <cellStyle name="Normal 17 6 2" xfId="40319" xr:uid="{9EC110A9-1F33-4010-B403-180B7D456B0A}"/>
    <cellStyle name="Normal 17 7" xfId="910" xr:uid="{D7EDDB29-D686-478C-AAB1-918D5FB25747}"/>
    <cellStyle name="Normal 17 7 2" xfId="40320" xr:uid="{8DA53329-41F0-43E7-9126-E5D9146B1487}"/>
    <cellStyle name="Normal 17 8" xfId="911" xr:uid="{56A3C72F-E808-455E-93E6-CE5B39598D75}"/>
    <cellStyle name="Normal 17 8 2" xfId="40321" xr:uid="{C4FB9BD0-6984-462B-9371-76AB9155E23C}"/>
    <cellStyle name="Normal 17 9" xfId="912" xr:uid="{E11D8C99-830F-4575-8332-42041820806C}"/>
    <cellStyle name="Normal 17 9 2" xfId="40322" xr:uid="{7CB0696E-4C3A-4C18-BC90-BE0F9DE564BA}"/>
    <cellStyle name="Normal 18" xfId="913" xr:uid="{C3C7F2EF-E74B-4DA3-B4C5-5E6B62FF5B87}"/>
    <cellStyle name="Normal 18 10" xfId="40323" xr:uid="{BAAF63F4-5D4A-4A80-8029-166596517773}"/>
    <cellStyle name="Normal 18 11" xfId="5487" xr:uid="{AFEF9DC9-134A-4315-BA8B-25C5A6033B97}"/>
    <cellStyle name="Normal 18 2" xfId="5488" xr:uid="{E4CAE400-4FD5-4FC7-8265-8D9686676003}"/>
    <cellStyle name="Normal 18 2 2" xfId="23893" xr:uid="{4F829111-A003-4DB8-94B8-BE9AE49BAC07}"/>
    <cellStyle name="Normal 18 2 3" xfId="36452" xr:uid="{D13DB0EF-B13A-4457-B9A5-0B00BB3F9639}"/>
    <cellStyle name="Normal 18 3" xfId="5489" xr:uid="{41238379-2845-4790-9DFD-9068EDF71422}"/>
    <cellStyle name="Normal 18 3 10" xfId="40324" xr:uid="{9ADE29D8-4F49-47D4-9316-0EC6946E7BA4}"/>
    <cellStyle name="Normal 18 3 2" xfId="5490" xr:uid="{58D828C3-76C9-44F9-BDED-29C448F5C80D}"/>
    <cellStyle name="Normal 18 3 2 2" xfId="5491" xr:uid="{8107C172-EF31-417E-BE0D-83CD26C09A1C}"/>
    <cellStyle name="Normal 18 3 2 2 2" xfId="5492" xr:uid="{6840601C-7546-4399-8FC1-D61D92346276}"/>
    <cellStyle name="Normal 18 3 2 2 2 2" xfId="28098" xr:uid="{A1804419-9603-4841-A052-021DB61AF391}"/>
    <cellStyle name="Normal 18 3 2 2 2 2 2" xfId="30308" xr:uid="{6095B5F2-22B5-40A0-BF78-2C7F61C25BA0}"/>
    <cellStyle name="Normal 18 3 2 2 2 2 2 2" xfId="35471" xr:uid="{A4AF186D-0D76-4375-9C04-D55166EF60E2}"/>
    <cellStyle name="Normal 18 3 2 2 2 2 3" xfId="33311" xr:uid="{BC163695-D928-47C4-BDBA-DA071C2D949D}"/>
    <cellStyle name="Normal 18 3 2 2 2 3" xfId="28849" xr:uid="{790396A3-7965-47AC-BDC5-D4DF8E709422}"/>
    <cellStyle name="Normal 18 3 2 2 2 3 2" xfId="34060" xr:uid="{1D3794A9-75C9-4C2A-812D-F07ED85ED858}"/>
    <cellStyle name="Normal 18 3 2 2 2 4" xfId="31888" xr:uid="{2F710D60-D1B4-4421-A20B-106B7B453F96}"/>
    <cellStyle name="Normal 18 3 2 2 2 5" xfId="19575" xr:uid="{B9D2617C-B2F7-47E4-ABE6-13FF777E01EA}"/>
    <cellStyle name="Normal 18 3 2 2 2 6" xfId="40327" xr:uid="{D8319A2C-85EA-4614-B67D-26F3539198C2}"/>
    <cellStyle name="Normal 18 3 2 2 3" xfId="28097" xr:uid="{9A747AC2-16C8-4C99-8F43-B87A878FCB1B}"/>
    <cellStyle name="Normal 18 3 2 2 3 2" xfId="30307" xr:uid="{DE55EE56-3785-4451-87EF-79415FFFC1BF}"/>
    <cellStyle name="Normal 18 3 2 2 3 2 2" xfId="35470" xr:uid="{B477BA49-BE4B-4061-ADA3-36F68938D906}"/>
    <cellStyle name="Normal 18 3 2 2 3 3" xfId="33310" xr:uid="{9B480B9C-59A6-434F-976F-B170D9925DEE}"/>
    <cellStyle name="Normal 18 3 2 2 4" xfId="28848" xr:uid="{D0529D1D-A7DC-466B-809C-718CAEAF45B2}"/>
    <cellStyle name="Normal 18 3 2 2 4 2" xfId="34059" xr:uid="{02E81119-052F-4220-8690-24A66D0177CF}"/>
    <cellStyle name="Normal 18 3 2 2 5" xfId="31887" xr:uid="{F63DF44D-A012-4392-8409-4712174A6387}"/>
    <cellStyle name="Normal 18 3 2 2 6" xfId="19574" xr:uid="{8D730403-7228-49D8-BC2B-6677A16F628B}"/>
    <cellStyle name="Normal 18 3 2 2 7" xfId="40326" xr:uid="{D241583D-EAFC-45A4-9297-F4DD790806DC}"/>
    <cellStyle name="Normal 18 3 2 3" xfId="5493" xr:uid="{9CDD9392-583E-4021-8BC6-EAC661D00AD6}"/>
    <cellStyle name="Normal 18 3 2 3 2" xfId="5494" xr:uid="{16D8BE06-2FD4-4EAB-A02F-5AC5C241819A}"/>
    <cellStyle name="Normal 18 3 2 3 2 2" xfId="28100" xr:uid="{81ACCD2E-F65C-4F7A-AAE5-6D4C23CA56C3}"/>
    <cellStyle name="Normal 18 3 2 3 2 2 2" xfId="30310" xr:uid="{F4ED4FC7-E0C7-402D-B31B-E7B68E8CB7DB}"/>
    <cellStyle name="Normal 18 3 2 3 2 2 2 2" xfId="35473" xr:uid="{2EC2074A-8C22-4120-B105-C9300EF77914}"/>
    <cellStyle name="Normal 18 3 2 3 2 2 3" xfId="33313" xr:uid="{112D17A3-5E5C-4319-B45B-CDF14E623F59}"/>
    <cellStyle name="Normal 18 3 2 3 2 3" xfId="28851" xr:uid="{807CCFF0-F2C8-4288-B817-56BF7921D98D}"/>
    <cellStyle name="Normal 18 3 2 3 2 3 2" xfId="34062" xr:uid="{C0176873-3E59-4AE5-9ED4-F2A33121BC74}"/>
    <cellStyle name="Normal 18 3 2 3 2 4" xfId="31890" xr:uid="{1DFF2A63-2CB0-460F-BD47-CC55DCAA465F}"/>
    <cellStyle name="Normal 18 3 2 3 2 5" xfId="19577" xr:uid="{4068587D-B952-48EE-BC34-572992147ABA}"/>
    <cellStyle name="Normal 18 3 2 3 2 6" xfId="40329" xr:uid="{38C63A62-D1B0-487D-BC7E-9AE74C9C1788}"/>
    <cellStyle name="Normal 18 3 2 3 3" xfId="28099" xr:uid="{A1AE49CB-D2D1-41E6-9D45-8FC68D1E6BB3}"/>
    <cellStyle name="Normal 18 3 2 3 3 2" xfId="30309" xr:uid="{22243BBF-F35F-4AF7-AA83-54A48537F748}"/>
    <cellStyle name="Normal 18 3 2 3 3 2 2" xfId="35472" xr:uid="{EFD98B57-588C-47FF-A09C-1DF4E8FA1A36}"/>
    <cellStyle name="Normal 18 3 2 3 3 3" xfId="33312" xr:uid="{F08851C9-BD31-4A7D-9285-447776F72676}"/>
    <cellStyle name="Normal 18 3 2 3 4" xfId="28850" xr:uid="{B907C608-CC78-4444-9A6D-A7C47F681877}"/>
    <cellStyle name="Normal 18 3 2 3 4 2" xfId="34061" xr:uid="{DF8F7E05-2B13-4DFC-9E7B-6C98DAD9BF93}"/>
    <cellStyle name="Normal 18 3 2 3 5" xfId="31889" xr:uid="{3C625385-4558-4568-B4B9-E3E09E4574CC}"/>
    <cellStyle name="Normal 18 3 2 3 6" xfId="19576" xr:uid="{6E4336F0-7074-4F5F-A17A-5C3DA7457574}"/>
    <cellStyle name="Normal 18 3 2 3 7" xfId="40328" xr:uid="{89ED8D53-154E-4A68-829F-CCA600CC8022}"/>
    <cellStyle name="Normal 18 3 2 4" xfId="5495" xr:uid="{5B860E56-1A9D-42A3-BA5D-28D56DDFF78F}"/>
    <cellStyle name="Normal 18 3 2 4 2" xfId="28101" xr:uid="{1C2346D4-FC61-42DF-9065-7574999F9F00}"/>
    <cellStyle name="Normal 18 3 2 4 2 2" xfId="30311" xr:uid="{FE493785-8FF9-458E-A689-A271809A03AA}"/>
    <cellStyle name="Normal 18 3 2 4 2 2 2" xfId="35474" xr:uid="{75CBB14E-A13B-40C8-A64A-2D8FDEF53FE8}"/>
    <cellStyle name="Normal 18 3 2 4 2 3" xfId="33314" xr:uid="{DD59B393-1102-4CF4-B9B4-B31E123D4CC1}"/>
    <cellStyle name="Normal 18 3 2 4 3" xfId="28852" xr:uid="{C0622E21-13E2-4EC8-90D6-7E220FAF3F86}"/>
    <cellStyle name="Normal 18 3 2 4 3 2" xfId="34063" xr:uid="{E12F1CAA-0AE2-4443-8FF7-7AB2AEEFE3E0}"/>
    <cellStyle name="Normal 18 3 2 4 4" xfId="31891" xr:uid="{BF809A8F-592A-4FFF-AFE8-3D8C4EE29839}"/>
    <cellStyle name="Normal 18 3 2 4 5" xfId="19578" xr:uid="{A226D2BE-75D1-4E08-A3B1-938517E9D86C}"/>
    <cellStyle name="Normal 18 3 2 4 6" xfId="40330" xr:uid="{5B7AE193-61A3-4660-B87D-FBFAAE5FCA16}"/>
    <cellStyle name="Normal 18 3 2 5" xfId="28096" xr:uid="{9B423BBC-90A6-4760-8ABF-8FA2A35EFC11}"/>
    <cellStyle name="Normal 18 3 2 5 2" xfId="30306" xr:uid="{5B00B771-63DB-40FE-AF58-F2538CF661B8}"/>
    <cellStyle name="Normal 18 3 2 5 2 2" xfId="35469" xr:uid="{0F6DA0B0-441A-43BF-BD17-B4C23A8F6E26}"/>
    <cellStyle name="Normal 18 3 2 5 3" xfId="33309" xr:uid="{3CEC649B-56E4-4820-A31A-9BC366F5461B}"/>
    <cellStyle name="Normal 18 3 2 6" xfId="28847" xr:uid="{7406BB6C-B62E-4DCA-9A90-24007EF24D18}"/>
    <cellStyle name="Normal 18 3 2 6 2" xfId="34058" xr:uid="{A7CD9531-46A8-4CF6-A6F8-012243D924B1}"/>
    <cellStyle name="Normal 18 3 2 7" xfId="31886" xr:uid="{BB20138A-405F-43C8-9A82-FE4E2D95B974}"/>
    <cellStyle name="Normal 18 3 2 8" xfId="19573" xr:uid="{E55B747F-BE78-4865-AF9B-B09A9279ABAD}"/>
    <cellStyle name="Normal 18 3 2 9" xfId="40325" xr:uid="{7AACA950-146F-4245-8918-0AB139FD866E}"/>
    <cellStyle name="Normal 18 3 3" xfId="5496" xr:uid="{0B3E5DBC-1A30-42E2-9002-B84B8CBC2DA1}"/>
    <cellStyle name="Normal 18 3 3 2" xfId="5497" xr:uid="{7488A997-A04B-4724-AE82-351A716B2CA2}"/>
    <cellStyle name="Normal 18 3 3 2 2" xfId="28103" xr:uid="{BB0E8E55-E689-475F-B6A2-F93649C00673}"/>
    <cellStyle name="Normal 18 3 3 2 2 2" xfId="30313" xr:uid="{8B33156A-031F-4CCD-80D7-EF5D6028F5E1}"/>
    <cellStyle name="Normal 18 3 3 2 2 2 2" xfId="35476" xr:uid="{7354CA16-CF01-414C-B10E-FF3A003E375B}"/>
    <cellStyle name="Normal 18 3 3 2 2 3" xfId="33316" xr:uid="{6DB5EAB8-DEF8-4730-921C-09765EC2F986}"/>
    <cellStyle name="Normal 18 3 3 2 3" xfId="28854" xr:uid="{FE18FF5F-D1B7-4B2B-84CD-5E54CB578BDD}"/>
    <cellStyle name="Normal 18 3 3 2 3 2" xfId="34065" xr:uid="{2C0F2951-C62A-4629-8FC9-C0FE6D77D50E}"/>
    <cellStyle name="Normal 18 3 3 2 4" xfId="31893" xr:uid="{F7294825-BFED-458C-A696-A3CDE3E895C8}"/>
    <cellStyle name="Normal 18 3 3 2 5" xfId="19580" xr:uid="{6B944F8E-5C76-4BCB-BF4D-5DAF87D1A9D1}"/>
    <cellStyle name="Normal 18 3 3 2 6" xfId="40332" xr:uid="{70F78D17-EF68-41EF-B85D-1D69B667C5AE}"/>
    <cellStyle name="Normal 18 3 3 3" xfId="28102" xr:uid="{2A7B7CAB-64B6-4CD0-BD0E-5EBBA0563501}"/>
    <cellStyle name="Normal 18 3 3 3 2" xfId="30312" xr:uid="{F2C7CAAE-7ED7-4C4E-8AF5-BBF0DC73E0D6}"/>
    <cellStyle name="Normal 18 3 3 3 2 2" xfId="35475" xr:uid="{458C93C7-82E1-4B6E-B36D-07B2E42A2C5E}"/>
    <cellStyle name="Normal 18 3 3 3 3" xfId="33315" xr:uid="{8AC78251-3CE7-4BEC-9655-8A1372DAB18F}"/>
    <cellStyle name="Normal 18 3 3 4" xfId="28853" xr:uid="{521A35C7-E707-4D3B-B14F-62380BDBF041}"/>
    <cellStyle name="Normal 18 3 3 4 2" xfId="34064" xr:uid="{85C64B08-A237-4E31-907D-EAF1C02F166A}"/>
    <cellStyle name="Normal 18 3 3 5" xfId="31892" xr:uid="{BFE755C0-6C40-4768-8BD5-0809EDF774CB}"/>
    <cellStyle name="Normal 18 3 3 6" xfId="19579" xr:uid="{659C2D23-B583-4B05-B72F-BC6D72B4DC10}"/>
    <cellStyle name="Normal 18 3 3 7" xfId="40331" xr:uid="{184CC1EC-8C0B-45CB-801F-689EF09F4BE4}"/>
    <cellStyle name="Normal 18 3 4" xfId="5498" xr:uid="{F51A3A5E-CA13-471D-B193-B74F3E55203E}"/>
    <cellStyle name="Normal 18 3 4 2" xfId="5499" xr:uid="{6676F865-F2B9-4C30-A399-65F7B4460EB1}"/>
    <cellStyle name="Normal 18 3 4 2 2" xfId="28105" xr:uid="{EE1526E1-1765-47D3-9BD1-FE3E226F4CDC}"/>
    <cellStyle name="Normal 18 3 4 2 2 2" xfId="30315" xr:uid="{C1DE2D3E-D02B-49E6-A8A5-30A5501BBF21}"/>
    <cellStyle name="Normal 18 3 4 2 2 2 2" xfId="35478" xr:uid="{B7945427-44D0-43C6-B40C-16E4B1D0E023}"/>
    <cellStyle name="Normal 18 3 4 2 2 3" xfId="33318" xr:uid="{263CADA5-2814-4A51-AE85-E184A8F9FAB5}"/>
    <cellStyle name="Normal 18 3 4 2 3" xfId="28856" xr:uid="{C94B571C-FEFA-4454-8EF8-B54CBC5C0BE7}"/>
    <cellStyle name="Normal 18 3 4 2 3 2" xfId="34067" xr:uid="{BD6D07D1-EA2B-4BC4-B367-94A3BFDD4F89}"/>
    <cellStyle name="Normal 18 3 4 2 4" xfId="31895" xr:uid="{01516442-01B6-4652-9F8E-3276F0F50D07}"/>
    <cellStyle name="Normal 18 3 4 2 5" xfId="19582" xr:uid="{2E641A85-02D5-467C-8046-7360FF9309EC}"/>
    <cellStyle name="Normal 18 3 4 2 6" xfId="40334" xr:uid="{3C326144-4C2E-4486-83D7-58B10F94BB90}"/>
    <cellStyle name="Normal 18 3 4 3" xfId="28104" xr:uid="{F5A39800-7B87-4C00-8602-F6708DD3A120}"/>
    <cellStyle name="Normal 18 3 4 3 2" xfId="30314" xr:uid="{D835CAE7-F16B-4CB0-9FC6-1503CC58BD00}"/>
    <cellStyle name="Normal 18 3 4 3 2 2" xfId="35477" xr:uid="{F596CC5B-34FB-47C6-9167-7F59047A52BC}"/>
    <cellStyle name="Normal 18 3 4 3 3" xfId="33317" xr:uid="{72818E75-0137-4DB3-B292-CC215F2366BF}"/>
    <cellStyle name="Normal 18 3 4 4" xfId="28855" xr:uid="{3A3E3976-8ADF-47C1-9829-E16FD67ADE63}"/>
    <cellStyle name="Normal 18 3 4 4 2" xfId="34066" xr:uid="{2DCBFA78-E7A7-4F08-B072-5B5EF8B3B708}"/>
    <cellStyle name="Normal 18 3 4 5" xfId="31894" xr:uid="{59543E1C-E51E-41D6-9D60-3B7F3065B98C}"/>
    <cellStyle name="Normal 18 3 4 6" xfId="19581" xr:uid="{938F68F1-3102-4470-BC0F-80F418075C8C}"/>
    <cellStyle name="Normal 18 3 4 7" xfId="40333" xr:uid="{3A856499-8997-47E9-A1C3-A37FE840EED2}"/>
    <cellStyle name="Normal 18 3 5" xfId="5500" xr:uid="{902B7A5A-DA5D-44B3-91DD-E9330DC772DA}"/>
    <cellStyle name="Normal 18 3 5 2" xfId="28106" xr:uid="{493C3985-6CA6-44F5-841A-FD528F23C276}"/>
    <cellStyle name="Normal 18 3 5 2 2" xfId="30316" xr:uid="{2F64586A-E89F-496F-BB1F-B02711FA2CAE}"/>
    <cellStyle name="Normal 18 3 5 2 2 2" xfId="35479" xr:uid="{8F165718-FF1D-4F03-AF6C-83109D02FBFA}"/>
    <cellStyle name="Normal 18 3 5 2 3" xfId="33319" xr:uid="{70EF992D-132B-42C7-B2FC-8060E19EC78B}"/>
    <cellStyle name="Normal 18 3 5 3" xfId="28857" xr:uid="{171C0710-C234-45F3-B647-AFEF835B6DF7}"/>
    <cellStyle name="Normal 18 3 5 3 2" xfId="34068" xr:uid="{B6F08276-AC87-479D-9ACF-C2DDC08FFF86}"/>
    <cellStyle name="Normal 18 3 5 4" xfId="31896" xr:uid="{35485B91-E5F8-4AA4-9A50-435AF5193B57}"/>
    <cellStyle name="Normal 18 3 5 5" xfId="19583" xr:uid="{B833B975-A759-4BEF-9883-3DFBCC195E02}"/>
    <cellStyle name="Normal 18 3 5 6" xfId="40335" xr:uid="{D734BF44-2D9A-4ED0-923D-0DB33F9D7263}"/>
    <cellStyle name="Normal 18 3 6" xfId="28095" xr:uid="{EA214C18-BDE6-4D42-9B53-A85B357F9405}"/>
    <cellStyle name="Normal 18 3 6 2" xfId="30305" xr:uid="{9D8A1965-014C-4D2D-987C-8D5B341A4D55}"/>
    <cellStyle name="Normal 18 3 6 2 2" xfId="35468" xr:uid="{01989AA4-DD81-44D9-9D2D-951EAA9B966C}"/>
    <cellStyle name="Normal 18 3 6 3" xfId="33308" xr:uid="{52990433-7F9B-4EB5-B784-5D1CF5998E80}"/>
    <cellStyle name="Normal 18 3 7" xfId="28846" xr:uid="{C2CC71A0-F2CD-4DB7-AD31-9CD42ED32E97}"/>
    <cellStyle name="Normal 18 3 7 2" xfId="34057" xr:uid="{847015E4-B084-4ECE-AB1C-93B6EB9B55F8}"/>
    <cellStyle name="Normal 18 3 8" xfId="31885" xr:uid="{B278210E-60FA-43FF-9A59-FAAA0C790A88}"/>
    <cellStyle name="Normal 18 3 9" xfId="19572" xr:uid="{5743CDE2-1CEB-4742-95B5-1C62BFD0E0F8}"/>
    <cellStyle name="Normal 18 4" xfId="5501" xr:uid="{1D5CAA50-E633-4007-ABD2-E18EA34EB23D}"/>
    <cellStyle name="Normal 18 4 2" xfId="40336" xr:uid="{8523F33E-5313-402C-94A7-88913B611B35}"/>
    <cellStyle name="Normal 18 5" xfId="30597" xr:uid="{526DC820-3C28-4735-8092-B36DFF2D70FF}"/>
    <cellStyle name="Normal 18 5 2" xfId="35700" xr:uid="{4C0A705C-80E3-4C09-9000-A668C0F93D2D}"/>
    <cellStyle name="Normal 18 6" xfId="31124" xr:uid="{1658CED3-D8C9-4197-97C7-62668C38E95D}"/>
    <cellStyle name="Normal 18 6 2" xfId="35821" xr:uid="{F691E883-B172-4451-9045-CBFC0FEE8449}"/>
    <cellStyle name="Normal 18 7" xfId="31259" xr:uid="{F8346684-1A37-4F81-8285-8EF88823C36F}"/>
    <cellStyle name="Normal 18 7 2" xfId="35951" xr:uid="{5515195A-6184-4322-B746-B93B17EDE32D}"/>
    <cellStyle name="Normal 18 8" xfId="36071" xr:uid="{F1C067F4-46F4-4324-A7B1-96D17DA83695}"/>
    <cellStyle name="Normal 18 9" xfId="36234" xr:uid="{D2E8472D-2110-41A6-8287-31BD3CAAAD40}"/>
    <cellStyle name="Normal 19" xfId="914" xr:uid="{D26D9F27-1FBA-4AAB-83AE-241404E5A5D6}"/>
    <cellStyle name="Normal 19 2" xfId="5502" xr:uid="{EB940163-5E20-4BC0-9996-25F8B7179CDF}"/>
    <cellStyle name="Normal 19 2 2" xfId="40338" xr:uid="{A0B8727B-961A-409E-A63A-C7DDA3A2B32C}"/>
    <cellStyle name="Normal 19 3" xfId="23895" xr:uid="{CB4D3EE5-2F33-4E05-ABA6-5E2CC32965E4}"/>
    <cellStyle name="Normal 19 3 2" xfId="25977" xr:uid="{C370723B-CAA0-4E83-9C65-F15FE40A933B}"/>
    <cellStyle name="Normal 19 3 2 2" xfId="29233" xr:uid="{AEB0EAA2-A773-43D5-825B-26A40FB8E562}"/>
    <cellStyle name="Normal 19 3 2 2 2" xfId="34426" xr:uid="{5C639508-73F8-4118-9D39-F22B8297F24B}"/>
    <cellStyle name="Normal 19 3 2 3" xfId="32259" xr:uid="{B93446FA-063B-4793-BF4C-F63D64853823}"/>
    <cellStyle name="Normal 19 3 3" xfId="26922" xr:uid="{C961DBEC-7F92-43FA-9154-9C1EA6221F97}"/>
    <cellStyle name="Normal 19 3 3 2" xfId="29366" xr:uid="{744B1E0B-2824-4E96-91DB-44F0E1CF6893}"/>
    <cellStyle name="Normal 19 3 3 2 2" xfId="34559" xr:uid="{82D966CE-9FD3-42DA-973E-EC7512471CF6}"/>
    <cellStyle name="Normal 19 3 3 3" xfId="32392" xr:uid="{7D327060-CB17-4623-96B6-522CBB2F5FC5}"/>
    <cellStyle name="Normal 19 3 4" xfId="27055" xr:uid="{199D63E2-B6C0-447C-BA99-03B44860AEFD}"/>
    <cellStyle name="Normal 19 3 4 2" xfId="29499" xr:uid="{98F5CABA-965C-4A11-A460-6680A428BC34}"/>
    <cellStyle name="Normal 19 3 4 2 2" xfId="34692" xr:uid="{3C9F8829-A010-42EA-B745-9997546ADF9B}"/>
    <cellStyle name="Normal 19 3 4 3" xfId="32525" xr:uid="{E3C538C8-E789-403F-97AA-3900E122A971}"/>
    <cellStyle name="Normal 19 3 5" xfId="29110" xr:uid="{FB09B36D-FC1F-4548-9B2E-1919D9372B46}"/>
    <cellStyle name="Normal 19 3 5 2" xfId="34318" xr:uid="{93E06B16-1380-4894-874F-C185CDEB72F2}"/>
    <cellStyle name="Normal 19 3 6" xfId="32147" xr:uid="{67FA2E76-32E8-44B2-ABE6-4C83796542DC}"/>
    <cellStyle name="Normal 19 4" xfId="25976" xr:uid="{9D6AAAC1-33C5-4DA0-A19E-AF0490BC6A5C}"/>
    <cellStyle name="Normal 19 4 2" xfId="29232" xr:uid="{3CBE8463-904E-49EF-9D84-0361F30427F8}"/>
    <cellStyle name="Normal 19 4 2 2" xfId="34425" xr:uid="{2F3863AC-BC63-4650-8F1D-E33E917C5DA9}"/>
    <cellStyle name="Normal 19 4 3" xfId="32258" xr:uid="{66C90472-C475-41F0-8B54-A947B83E9DDF}"/>
    <cellStyle name="Normal 19 5" xfId="26921" xr:uid="{77B9D36E-E1D9-4844-B5BA-4770CAFF9847}"/>
    <cellStyle name="Normal 19 5 2" xfId="29365" xr:uid="{B699C3D2-8EE5-471B-91A0-16939623A285}"/>
    <cellStyle name="Normal 19 5 2 2" xfId="34558" xr:uid="{B62B0F56-D8F1-43C4-B763-27201BDBFBC2}"/>
    <cellStyle name="Normal 19 5 3" xfId="32391" xr:uid="{E037FE63-15A7-4A44-9922-BD0AEF8FB3E5}"/>
    <cellStyle name="Normal 19 6" xfId="27054" xr:uid="{A1D3DE30-93F9-4C8C-90E4-0FBE0E1B9006}"/>
    <cellStyle name="Normal 19 6 2" xfId="29498" xr:uid="{C89D1744-889F-4A4B-B7CB-526131D1631A}"/>
    <cellStyle name="Normal 19 6 2 2" xfId="34691" xr:uid="{5E0AC644-2A2D-4266-8218-B05354A79EA1}"/>
    <cellStyle name="Normal 19 6 3" xfId="32524" xr:uid="{25B161E6-017F-414C-B0F7-9D4801C97BEB}"/>
    <cellStyle name="Normal 19 7" xfId="23894" xr:uid="{5C399C9C-AD91-4A06-B9F5-68735AE34235}"/>
    <cellStyle name="Normal 19 7 2" xfId="29109" xr:uid="{76F28695-7BA6-4F98-B2D9-5CE8F667A2D3}"/>
    <cellStyle name="Normal 19 7 2 2" xfId="34317" xr:uid="{2B0B8A3B-9A9A-400E-9792-207A86C573D7}"/>
    <cellStyle name="Normal 19 7 3" xfId="32146" xr:uid="{2A5DA893-7A0D-4D92-8022-483B5A1FFDC0}"/>
    <cellStyle name="Normal 19 8" xfId="40337" xr:uid="{070B5D57-034F-4185-BD0F-33A82D8CFFF9}"/>
    <cellStyle name="Normal 2" xfId="2" xr:uid="{5CD6EEE1-73B2-4911-9FC2-AF042D96273E}"/>
    <cellStyle name="Normal 2 10" xfId="916" xr:uid="{A47950EC-B87B-4299-B249-5BC60AEB2DFA}"/>
    <cellStyle name="Normal 2 10 10" xfId="40340" xr:uid="{F5B4DD71-A48E-4243-A8B5-82F2439533C7}"/>
    <cellStyle name="Normal 2 10 11" xfId="5504" xr:uid="{6BE6CF7C-10FE-4175-88BD-BAF7546BF768}"/>
    <cellStyle name="Normal 2 10 2" xfId="5505" xr:uid="{325A3602-1D8D-4C60-B64B-A247800E85DD}"/>
    <cellStyle name="Normal 2 10 2 2" xfId="40341" xr:uid="{286C3F88-5B65-4DA2-8612-93CAA436D86C}"/>
    <cellStyle name="Normal 2 10 3" xfId="5506" xr:uid="{A0C0A18F-F137-4DF6-8F30-18CC5342A5E5}"/>
    <cellStyle name="Normal 2 10 3 2" xfId="5507" xr:uid="{058F5E06-58D4-441F-9CA1-C5D130571A52}"/>
    <cellStyle name="Normal 2 10 3 2 2" xfId="5508" xr:uid="{E524107C-9640-4FFF-91A2-F79EF423C9A0}"/>
    <cellStyle name="Normal 2 10 3 2 2 2" xfId="28111" xr:uid="{CE24BD8A-8E0D-4896-A5E5-9E31E73EF35E}"/>
    <cellStyle name="Normal 2 10 3 2 2 2 2" xfId="30321" xr:uid="{8C80866F-8B63-4F3F-AE09-C0E8BB8FD6B3}"/>
    <cellStyle name="Normal 2 10 3 2 2 2 2 2" xfId="35484" xr:uid="{7F67FA23-3952-432F-95E7-7DD75511484F}"/>
    <cellStyle name="Normal 2 10 3 2 2 2 3" xfId="33324" xr:uid="{18CA9C05-07D7-4FE4-AD27-82E9D56ACEB9}"/>
    <cellStyle name="Normal 2 10 3 2 2 3" xfId="28862" xr:uid="{A5B9F405-1BE7-424B-AEF8-849692CF03CB}"/>
    <cellStyle name="Normal 2 10 3 2 2 3 2" xfId="34073" xr:uid="{22127938-FD09-4B4B-8A8D-294FE5088B76}"/>
    <cellStyle name="Normal 2 10 3 2 2 4" xfId="31901" xr:uid="{1019DD5B-AF0A-4A05-8F40-ECFD8E28B0DF}"/>
    <cellStyle name="Normal 2 10 3 2 2 5" xfId="19588" xr:uid="{0D162524-0D9F-44D1-94B1-963705AD1FCF}"/>
    <cellStyle name="Normal 2 10 3 2 2 6" xfId="40344" xr:uid="{2BCABB5E-23A5-4832-B640-EA26F9D35725}"/>
    <cellStyle name="Normal 2 10 3 2 3" xfId="28110" xr:uid="{A12E4915-E78D-444C-8291-BFEF4A7B3A26}"/>
    <cellStyle name="Normal 2 10 3 2 3 2" xfId="30320" xr:uid="{1BEF531B-0934-453D-A9DB-D85BAC6DB00C}"/>
    <cellStyle name="Normal 2 10 3 2 3 2 2" xfId="35483" xr:uid="{DB03A1DB-C77C-4568-B274-C8FCE0D33301}"/>
    <cellStyle name="Normal 2 10 3 2 3 3" xfId="33323" xr:uid="{C151AFC6-758E-4B4E-A3E9-C29F32E2C900}"/>
    <cellStyle name="Normal 2 10 3 2 4" xfId="28861" xr:uid="{175E211A-EDA7-45AB-A1ED-24E84CB04F9F}"/>
    <cellStyle name="Normal 2 10 3 2 4 2" xfId="34072" xr:uid="{C8717632-60FD-4A02-A047-06C1FA2EE0FD}"/>
    <cellStyle name="Normal 2 10 3 2 5" xfId="31900" xr:uid="{DEB8C983-A788-4DF5-8B55-434AEB137D82}"/>
    <cellStyle name="Normal 2 10 3 2 6" xfId="19587" xr:uid="{A6A7A507-0EFC-4CBE-A9AC-3008BEBE8259}"/>
    <cellStyle name="Normal 2 10 3 2 7" xfId="40343" xr:uid="{791E9804-C8CD-431D-98B5-3D6E78ACCBC1}"/>
    <cellStyle name="Normal 2 10 3 3" xfId="5509" xr:uid="{3D19615B-B8FD-474C-8256-A635BF83CD77}"/>
    <cellStyle name="Normal 2 10 3 3 2" xfId="5510" xr:uid="{8AE7747F-630F-4A6C-AC27-37270FD124A0}"/>
    <cellStyle name="Normal 2 10 3 3 2 2" xfId="28113" xr:uid="{380DE039-5AB8-4ECE-B956-CFF11E176266}"/>
    <cellStyle name="Normal 2 10 3 3 2 2 2" xfId="30323" xr:uid="{3FAA863B-2131-400F-8857-44108EA7C96D}"/>
    <cellStyle name="Normal 2 10 3 3 2 2 2 2" xfId="35486" xr:uid="{CE41B708-E5FF-4DCF-B329-2069EFB34362}"/>
    <cellStyle name="Normal 2 10 3 3 2 2 3" xfId="33326" xr:uid="{B2F2744D-A62D-4F84-BC16-C697C81DA0BA}"/>
    <cellStyle name="Normal 2 10 3 3 2 3" xfId="28864" xr:uid="{525714B3-A55D-45B0-9539-5ECC7BFB149F}"/>
    <cellStyle name="Normal 2 10 3 3 2 3 2" xfId="34075" xr:uid="{C3539F46-25EB-432A-977D-242D4E403CED}"/>
    <cellStyle name="Normal 2 10 3 3 2 4" xfId="31903" xr:uid="{ACF50651-6AA6-478E-B2E0-A570EB822ACB}"/>
    <cellStyle name="Normal 2 10 3 3 2 5" xfId="19590" xr:uid="{F317F6F4-993F-4706-9559-A06FD4C16269}"/>
    <cellStyle name="Normal 2 10 3 3 2 6" xfId="40346" xr:uid="{2CD19C4B-5CDC-4B72-B735-818417CAD6B8}"/>
    <cellStyle name="Normal 2 10 3 3 3" xfId="28112" xr:uid="{463150DC-A870-4E5C-997B-D98E19D9561E}"/>
    <cellStyle name="Normal 2 10 3 3 3 2" xfId="30322" xr:uid="{B51BA179-239C-434E-806B-693B73C3528D}"/>
    <cellStyle name="Normal 2 10 3 3 3 2 2" xfId="35485" xr:uid="{6164EAC4-D518-4810-BEDD-8F36380FF1C2}"/>
    <cellStyle name="Normal 2 10 3 3 3 3" xfId="33325" xr:uid="{42AF6499-9E30-40A0-82C0-B96E0C012639}"/>
    <cellStyle name="Normal 2 10 3 3 4" xfId="28863" xr:uid="{23FE5B32-A7D1-4D22-B666-150AF7FB5280}"/>
    <cellStyle name="Normal 2 10 3 3 4 2" xfId="34074" xr:uid="{C89B5F34-00C9-4EC9-BFED-0464290BFEB6}"/>
    <cellStyle name="Normal 2 10 3 3 5" xfId="31902" xr:uid="{E3E2860D-C836-4FC0-8CA3-09EFA0E78BF2}"/>
    <cellStyle name="Normal 2 10 3 3 6" xfId="19589" xr:uid="{313A92D7-D3DE-460B-AB8F-1B2D7F612BE2}"/>
    <cellStyle name="Normal 2 10 3 3 7" xfId="40345" xr:uid="{524B882E-260B-46F6-A9D0-9235B3E35249}"/>
    <cellStyle name="Normal 2 10 3 4" xfId="5511" xr:uid="{4F8E7D3A-B4CC-4359-87B3-3DFBFD6B3077}"/>
    <cellStyle name="Normal 2 10 3 4 2" xfId="28114" xr:uid="{E936F5EC-F284-4291-837F-87B076F46BF8}"/>
    <cellStyle name="Normal 2 10 3 4 2 2" xfId="30324" xr:uid="{47C044C8-AFFF-481E-B5B0-DB9E97A8F6B6}"/>
    <cellStyle name="Normal 2 10 3 4 2 2 2" xfId="35487" xr:uid="{3FF2246A-2242-495F-8E4A-D8A4A1E8E65A}"/>
    <cellStyle name="Normal 2 10 3 4 2 3" xfId="33327" xr:uid="{5FA14196-5183-4225-802E-9986B3505245}"/>
    <cellStyle name="Normal 2 10 3 4 3" xfId="28865" xr:uid="{C4089A20-3236-413F-BA82-A7979513F079}"/>
    <cellStyle name="Normal 2 10 3 4 3 2" xfId="34076" xr:uid="{61FD676A-6D4E-4520-8307-F4AD5AD1A8A7}"/>
    <cellStyle name="Normal 2 10 3 4 4" xfId="31904" xr:uid="{F2D7E991-F997-424E-BA8D-EFAB92345F8F}"/>
    <cellStyle name="Normal 2 10 3 4 5" xfId="19591" xr:uid="{14BFC615-C474-4BA0-9320-D92483C6F1F0}"/>
    <cellStyle name="Normal 2 10 3 4 6" xfId="40347" xr:uid="{164525DB-A6F3-4EFA-B40F-EC392C38FE7D}"/>
    <cellStyle name="Normal 2 10 3 5" xfId="28109" xr:uid="{7A300696-7536-4A70-8779-BEB89A13998D}"/>
    <cellStyle name="Normal 2 10 3 5 2" xfId="30319" xr:uid="{ED0539F2-0C6F-409E-B3D8-B84CF7FF7612}"/>
    <cellStyle name="Normal 2 10 3 5 2 2" xfId="35482" xr:uid="{0DA87C51-9E66-4AF2-8445-9463482D486C}"/>
    <cellStyle name="Normal 2 10 3 5 3" xfId="33322" xr:uid="{4D0425D8-40A9-4076-884A-EEADE4AE6120}"/>
    <cellStyle name="Normal 2 10 3 6" xfId="28860" xr:uid="{63419C97-3455-4EE1-8B9C-E7ED8DD2F50A}"/>
    <cellStyle name="Normal 2 10 3 6 2" xfId="34071" xr:uid="{D4F2B485-A44A-4FE6-B785-D3D6CE4CF988}"/>
    <cellStyle name="Normal 2 10 3 7" xfId="31899" xr:uid="{45C75F63-6679-48E8-B26D-25CAF0E0FF5D}"/>
    <cellStyle name="Normal 2 10 3 8" xfId="19586" xr:uid="{ECAE9298-AE91-4F84-9106-6C176A048CD1}"/>
    <cellStyle name="Normal 2 10 3 9" xfId="40342" xr:uid="{A3D87B6C-0ABF-4374-985E-4F0A44731BA8}"/>
    <cellStyle name="Normal 2 10 4" xfId="5512" xr:uid="{64A33B71-08C7-4CD8-B4D8-C42292DEC738}"/>
    <cellStyle name="Normal 2 10 4 2" xfId="5513" xr:uid="{BFAE6410-CA83-41F5-A32C-0671C291B0DD}"/>
    <cellStyle name="Normal 2 10 4 2 2" xfId="5514" xr:uid="{F5282F77-CF3D-458F-80ED-CB7F1CDA95FD}"/>
    <cellStyle name="Normal 2 10 4 2 2 2" xfId="28117" xr:uid="{ACC7981A-B921-4978-B1B8-CB9177045E9A}"/>
    <cellStyle name="Normal 2 10 4 2 2 2 2" xfId="30327" xr:uid="{FBA1D8A1-E87C-4B69-BC85-1BF39CC34296}"/>
    <cellStyle name="Normal 2 10 4 2 2 2 2 2" xfId="35490" xr:uid="{7271DE1E-F932-45A7-AFCB-069B8F1EC723}"/>
    <cellStyle name="Normal 2 10 4 2 2 2 3" xfId="33330" xr:uid="{5FF2D88A-9C6B-4376-97D1-04E8014126BD}"/>
    <cellStyle name="Normal 2 10 4 2 2 3" xfId="28868" xr:uid="{A8BA63A8-3BEB-4810-960B-4F6B7C2D1357}"/>
    <cellStyle name="Normal 2 10 4 2 2 3 2" xfId="34079" xr:uid="{A31B3CCC-A365-44A5-84C2-B26B5D927DF1}"/>
    <cellStyle name="Normal 2 10 4 2 2 4" xfId="31907" xr:uid="{BEAA063B-696D-497C-BCCF-3906F61F57C7}"/>
    <cellStyle name="Normal 2 10 4 2 2 5" xfId="19594" xr:uid="{F85FFF5C-51FB-478D-BEB2-9009210E5F2C}"/>
    <cellStyle name="Normal 2 10 4 2 2 6" xfId="40350" xr:uid="{FB89D486-CCD6-4540-A271-3A094B7AD59B}"/>
    <cellStyle name="Normal 2 10 4 2 3" xfId="28116" xr:uid="{6E731405-CAB1-4618-8DED-7F59FFDF75BE}"/>
    <cellStyle name="Normal 2 10 4 2 3 2" xfId="30326" xr:uid="{4BF2F955-6E26-44E5-A60E-6A5F3F6EB25D}"/>
    <cellStyle name="Normal 2 10 4 2 3 2 2" xfId="35489" xr:uid="{3E8ACB17-3DA3-49AE-843D-D96B11F57ED3}"/>
    <cellStyle name="Normal 2 10 4 2 3 3" xfId="33329" xr:uid="{45E1DF46-396B-4AB3-A45F-ED407D74B6C8}"/>
    <cellStyle name="Normal 2 10 4 2 4" xfId="28867" xr:uid="{7A1F428B-1DBC-47EA-BFEC-949ED9D30EF4}"/>
    <cellStyle name="Normal 2 10 4 2 4 2" xfId="34078" xr:uid="{C7A4ABF3-02DC-4786-8A92-CF26C17E82A5}"/>
    <cellStyle name="Normal 2 10 4 2 5" xfId="31906" xr:uid="{10BEF400-9E37-43E4-B1B8-16082B2C33F8}"/>
    <cellStyle name="Normal 2 10 4 2 6" xfId="19593" xr:uid="{5A48463C-9760-4808-9B9A-30FB0B24F87E}"/>
    <cellStyle name="Normal 2 10 4 2 7" xfId="40349" xr:uid="{1F31B244-47C5-4726-B8DA-78F4B2F26F8A}"/>
    <cellStyle name="Normal 2 10 4 3" xfId="5515" xr:uid="{9EC6793B-24C6-4554-9D09-56B0D1970CAB}"/>
    <cellStyle name="Normal 2 10 4 3 2" xfId="28118" xr:uid="{D5076C15-9AE3-4B17-8840-5D879CC58E11}"/>
    <cellStyle name="Normal 2 10 4 3 2 2" xfId="30328" xr:uid="{2F77ECB9-B8D5-4DFA-905B-8D2B015A15EA}"/>
    <cellStyle name="Normal 2 10 4 3 2 2 2" xfId="35491" xr:uid="{881E4923-280E-4378-A365-60A62B8E44A1}"/>
    <cellStyle name="Normal 2 10 4 3 2 3" xfId="33331" xr:uid="{4ECB8ED9-4BF9-43CC-9D82-412941BBF4A6}"/>
    <cellStyle name="Normal 2 10 4 3 3" xfId="28869" xr:uid="{AE1BC2F0-9AED-4118-B2B9-D169F75F8214}"/>
    <cellStyle name="Normal 2 10 4 3 3 2" xfId="34080" xr:uid="{7229B1FD-8CC0-4223-9938-ADE9DFCDBD2E}"/>
    <cellStyle name="Normal 2 10 4 3 4" xfId="31908" xr:uid="{800F558F-35CB-4957-B7AE-00B301C85A62}"/>
    <cellStyle name="Normal 2 10 4 3 5" xfId="19595" xr:uid="{9DE55FF5-0F8B-4A8D-9564-B48442D0A598}"/>
    <cellStyle name="Normal 2 10 4 3 6" xfId="40351" xr:uid="{73C4AB43-838D-4A28-8CFB-50E5AFBE0D9A}"/>
    <cellStyle name="Normal 2 10 4 4" xfId="28115" xr:uid="{64644EF6-B747-467C-B33E-16413B8843E6}"/>
    <cellStyle name="Normal 2 10 4 4 2" xfId="30325" xr:uid="{A415F294-D347-4F92-A425-F5C414F2CA59}"/>
    <cellStyle name="Normal 2 10 4 4 2 2" xfId="35488" xr:uid="{BAC34A58-F0B0-4AD4-A5F2-B20353DBD966}"/>
    <cellStyle name="Normal 2 10 4 4 3" xfId="33328" xr:uid="{CB39F4B2-1AC7-47BF-BB51-2B053D0C7C08}"/>
    <cellStyle name="Normal 2 10 4 5" xfId="28866" xr:uid="{CED01A30-27C3-45B7-B5E7-E5490FD10D8B}"/>
    <cellStyle name="Normal 2 10 4 5 2" xfId="34077" xr:uid="{672637E3-2E47-48A5-A98E-FB47093054EA}"/>
    <cellStyle name="Normal 2 10 4 6" xfId="31905" xr:uid="{44FC1834-DEF8-45A4-96D4-5919B5AA82CD}"/>
    <cellStyle name="Normal 2 10 4 7" xfId="19592" xr:uid="{708B2701-78AB-4387-A829-3A657FAD6EAB}"/>
    <cellStyle name="Normal 2 10 4 8" xfId="40348" xr:uid="{18AF4241-5AA8-4D30-8BC1-B04A36A0280E}"/>
    <cellStyle name="Normal 2 10 5" xfId="5516" xr:uid="{AF771B93-BBC3-47F8-9240-8DFCA772DE60}"/>
    <cellStyle name="Normal 2 10 5 2" xfId="28119" xr:uid="{238DB0C0-438C-4595-B6D8-DDBF5A9B1525}"/>
    <cellStyle name="Normal 2 10 5 2 2" xfId="30329" xr:uid="{04C81E50-C3A5-4266-9F14-26265F485831}"/>
    <cellStyle name="Normal 2 10 5 2 2 2" xfId="35492" xr:uid="{2D0B0069-58C6-4BD0-8FE9-DE94A66C5AAD}"/>
    <cellStyle name="Normal 2 10 5 2 3" xfId="33332" xr:uid="{33EBECB9-A2AA-4ECD-8960-474636EE6887}"/>
    <cellStyle name="Normal 2 10 5 3" xfId="28870" xr:uid="{070C2759-8577-4C6C-A4CF-CC7EE2C3BF9E}"/>
    <cellStyle name="Normal 2 10 5 3 2" xfId="34081" xr:uid="{49B91786-96A2-48BD-B43A-DAD50911DDD9}"/>
    <cellStyle name="Normal 2 10 5 4" xfId="31909" xr:uid="{EDB39089-4AA0-4699-9229-611BB47674D5}"/>
    <cellStyle name="Normal 2 10 5 5" xfId="19596" xr:uid="{B4F778BE-E83A-4A74-B0B2-55663C1C0346}"/>
    <cellStyle name="Normal 2 10 5 6" xfId="40352" xr:uid="{AC067A74-1A41-4B94-9FAD-20EE600625EA}"/>
    <cellStyle name="Normal 2 10 6" xfId="28108" xr:uid="{D6466A41-F53A-4376-88AF-D650EF4839A5}"/>
    <cellStyle name="Normal 2 10 6 2" xfId="30318" xr:uid="{4B929F5A-8D7C-41B9-A033-4C8EB2243790}"/>
    <cellStyle name="Normal 2 10 6 2 2" xfId="35481" xr:uid="{0E2F37E8-1FB2-49B3-A1C3-A3415F2E1B51}"/>
    <cellStyle name="Normal 2 10 6 3" xfId="33321" xr:uid="{8A6946D0-938F-41A4-B24D-0DB92E46396C}"/>
    <cellStyle name="Normal 2 10 7" xfId="28859" xr:uid="{F77FF58C-4FA4-47CD-9EEF-0C120A793ED4}"/>
    <cellStyle name="Normal 2 10 7 2" xfId="34070" xr:uid="{76635B33-59C2-4EAD-8AF0-5AC1BF9EDA92}"/>
    <cellStyle name="Normal 2 10 8" xfId="31898" xr:uid="{6835C94F-657D-4377-87F6-5E6828882B6A}"/>
    <cellStyle name="Normal 2 10 9" xfId="19585" xr:uid="{6550E5C7-69E7-41E4-B4BF-246F6E7A3FED}"/>
    <cellStyle name="Normal 2 11" xfId="917" xr:uid="{CE6D3F83-E9E3-4A43-8C07-51687D1C61A2}"/>
    <cellStyle name="Normal 2 11 2" xfId="40353" xr:uid="{D6DFBFB4-B050-48CA-B89E-F13DA3A92C61}"/>
    <cellStyle name="Normal 2 12" xfId="918" xr:uid="{7DA5F829-4A53-49E5-A63F-1C1C20789624}"/>
    <cellStyle name="Normal 2 12 2" xfId="40354" xr:uid="{36583459-5588-492A-BE8B-DBEE0B8CC5B4}"/>
    <cellStyle name="Normal 2 13" xfId="919" xr:uid="{5566B7A6-02DF-405D-AB4A-AF42505679AC}"/>
    <cellStyle name="Normal 2 13 2" xfId="40355" xr:uid="{58848C8D-9932-483D-897F-06E6D833D340}"/>
    <cellStyle name="Normal 2 14" xfId="920" xr:uid="{ECE6DA8E-BB29-4784-A358-5044419076CB}"/>
    <cellStyle name="Normal 2 14 2" xfId="40356" xr:uid="{0E5A96F6-C4AE-4833-90FE-37227F8E1C63}"/>
    <cellStyle name="Normal 2 15" xfId="921" xr:uid="{EC6D89FF-7C58-4569-974F-096C940CEF59}"/>
    <cellStyle name="Normal 2 15 2" xfId="40357" xr:uid="{98A007F7-3D53-475E-B22A-B36EF199E9F3}"/>
    <cellStyle name="Normal 2 16" xfId="922" xr:uid="{DAEBD861-4F02-4568-99DB-22F87287E9DC}"/>
    <cellStyle name="Normal 2 16 2" xfId="40358" xr:uid="{A03AFCEA-3C94-4F74-A2D1-647DC3F45C19}"/>
    <cellStyle name="Normal 2 17" xfId="923" xr:uid="{BADFFD49-8532-4FB8-8F52-D3F34174122B}"/>
    <cellStyle name="Normal 2 17 2" xfId="40359" xr:uid="{7F0F626B-8405-42D9-8055-81161429E487}"/>
    <cellStyle name="Normal 2 18" xfId="924" xr:uid="{2A0A727C-C7B1-4461-899F-B0E6256CDCE2}"/>
    <cellStyle name="Normal 2 18 2" xfId="5518" xr:uid="{198D1241-981C-413A-89AE-FD57F0BEA7A4}"/>
    <cellStyle name="Normal 2 18 2 10" xfId="40361" xr:uid="{AF370341-84F2-45F4-A1DC-FD5E96FC744C}"/>
    <cellStyle name="Normal 2 18 2 2" xfId="5519" xr:uid="{293CFED1-5F13-41CB-85FE-3A76B2A6A510}"/>
    <cellStyle name="Normal 2 18 2 2 2" xfId="5520" xr:uid="{7B9B41B0-AA3F-484B-A8EA-F974A3F83DBE}"/>
    <cellStyle name="Normal 2 18 2 2 2 2" xfId="5521" xr:uid="{B9335EC2-328E-4CCD-B7E8-FAE4A609EA4F}"/>
    <cellStyle name="Normal 2 18 2 2 2 2 2" xfId="28123" xr:uid="{E3EE7700-A5E2-469B-A0D9-42DFAE536C5D}"/>
    <cellStyle name="Normal 2 18 2 2 2 2 2 2" xfId="30333" xr:uid="{8FB08B95-6CA7-4648-A19D-395A9E8DAF1E}"/>
    <cellStyle name="Normal 2 18 2 2 2 2 2 2 2" xfId="35496" xr:uid="{CC347758-6AAB-46D3-92D8-1AD1E7D68C57}"/>
    <cellStyle name="Normal 2 18 2 2 2 2 2 3" xfId="33336" xr:uid="{74889F26-6B16-4B9E-893B-E55B2C85FBF4}"/>
    <cellStyle name="Normal 2 18 2 2 2 2 3" xfId="28874" xr:uid="{95C25542-A703-49AE-A4E4-F36E35EC3742}"/>
    <cellStyle name="Normal 2 18 2 2 2 2 3 2" xfId="34085" xr:uid="{3C8B3291-33B5-41B6-B482-84A44B91300E}"/>
    <cellStyle name="Normal 2 18 2 2 2 2 4" xfId="31913" xr:uid="{11AB1B11-FC76-4CAD-9D71-8517551DA617}"/>
    <cellStyle name="Normal 2 18 2 2 2 2 5" xfId="19600" xr:uid="{27152C22-40F9-4841-8F7F-FC12941A86ED}"/>
    <cellStyle name="Normal 2 18 2 2 2 2 6" xfId="40364" xr:uid="{1E9092C2-CBCE-44AD-9846-5CB89DCFC693}"/>
    <cellStyle name="Normal 2 18 2 2 2 3" xfId="28122" xr:uid="{DF61BB15-3347-4C55-97FF-646819A40612}"/>
    <cellStyle name="Normal 2 18 2 2 2 3 2" xfId="30332" xr:uid="{05BF3CB0-413D-41FE-8151-768005840A54}"/>
    <cellStyle name="Normal 2 18 2 2 2 3 2 2" xfId="35495" xr:uid="{7D727C81-7623-4424-9B38-49FF8BE0F5AB}"/>
    <cellStyle name="Normal 2 18 2 2 2 3 3" xfId="33335" xr:uid="{EEC48190-6504-4E9A-A2F7-A600F3A2406E}"/>
    <cellStyle name="Normal 2 18 2 2 2 4" xfId="28873" xr:uid="{C71E5836-DE13-4497-A95C-43493D82C99B}"/>
    <cellStyle name="Normal 2 18 2 2 2 4 2" xfId="34084" xr:uid="{4353A608-23FF-43B8-AB9B-1BC5DD508447}"/>
    <cellStyle name="Normal 2 18 2 2 2 5" xfId="31912" xr:uid="{C30E1E00-DDCE-4364-B138-F5940065C66E}"/>
    <cellStyle name="Normal 2 18 2 2 2 6" xfId="19599" xr:uid="{C106A1AD-D844-4B0D-B747-5FCD3ACACE02}"/>
    <cellStyle name="Normal 2 18 2 2 2 7" xfId="40363" xr:uid="{C2BE9022-11A1-429E-8354-BAF1C5087672}"/>
    <cellStyle name="Normal 2 18 2 2 3" xfId="5522" xr:uid="{E97206AE-9CED-4B50-8D0F-3D5D837D8177}"/>
    <cellStyle name="Normal 2 18 2 2 3 2" xfId="5523" xr:uid="{E1D283E9-31A7-4412-9A68-A9A810551F69}"/>
    <cellStyle name="Normal 2 18 2 2 3 2 2" xfId="28125" xr:uid="{A957F604-BBB4-4720-9A32-1D9F7F485489}"/>
    <cellStyle name="Normal 2 18 2 2 3 2 2 2" xfId="30335" xr:uid="{2E28ADDD-14B4-45EB-97FD-542DA848BDD0}"/>
    <cellStyle name="Normal 2 18 2 2 3 2 2 2 2" xfId="35498" xr:uid="{C8676CF0-6795-49F6-BA7B-C35C0DBBD9A7}"/>
    <cellStyle name="Normal 2 18 2 2 3 2 2 3" xfId="33338" xr:uid="{14D11D35-B00D-458D-80D8-51FCCAD055F3}"/>
    <cellStyle name="Normal 2 18 2 2 3 2 3" xfId="28876" xr:uid="{D6E42574-417B-475C-AD50-4B3D9FD50D31}"/>
    <cellStyle name="Normal 2 18 2 2 3 2 3 2" xfId="34087" xr:uid="{44E566CA-010C-4732-9378-27DFEBFB5E2A}"/>
    <cellStyle name="Normal 2 18 2 2 3 2 4" xfId="31915" xr:uid="{9590A4A4-23AC-4A4C-B2D3-BC6554553484}"/>
    <cellStyle name="Normal 2 18 2 2 3 2 5" xfId="19602" xr:uid="{F175D832-48D4-4395-9620-B6BF62ABE98D}"/>
    <cellStyle name="Normal 2 18 2 2 3 2 6" xfId="40366" xr:uid="{57C1F31E-AC42-4C5D-81FD-2B71D6E2F8C4}"/>
    <cellStyle name="Normal 2 18 2 2 3 3" xfId="28124" xr:uid="{FDF0BEDA-6C53-4A64-B75A-4D906B4AB479}"/>
    <cellStyle name="Normal 2 18 2 2 3 3 2" xfId="30334" xr:uid="{9A5537D5-ECF0-4CCF-9FF7-880AE8B1882D}"/>
    <cellStyle name="Normal 2 18 2 2 3 3 2 2" xfId="35497" xr:uid="{1785FD19-B5FA-4E26-841E-740D9592B6A1}"/>
    <cellStyle name="Normal 2 18 2 2 3 3 3" xfId="33337" xr:uid="{484EA9BF-2C4B-4FBE-A8C3-AFF242FEE490}"/>
    <cellStyle name="Normal 2 18 2 2 3 4" xfId="28875" xr:uid="{A4A649D5-7840-4F98-B635-2199325AA306}"/>
    <cellStyle name="Normal 2 18 2 2 3 4 2" xfId="34086" xr:uid="{F294307F-0923-48F0-9BC7-845D8CD3025A}"/>
    <cellStyle name="Normal 2 18 2 2 3 5" xfId="31914" xr:uid="{FE84C5BA-E65A-47BE-9C3D-5089ADFD0FCD}"/>
    <cellStyle name="Normal 2 18 2 2 3 6" xfId="19601" xr:uid="{504871E8-55AF-4016-9150-BA16CCA1775B}"/>
    <cellStyle name="Normal 2 18 2 2 3 7" xfId="40365" xr:uid="{FFCCF020-16F0-4B38-9C4F-8FBC6533AD2E}"/>
    <cellStyle name="Normal 2 18 2 2 4" xfId="5524" xr:uid="{0904E98A-C12B-458C-BAB4-B1CF018044C1}"/>
    <cellStyle name="Normal 2 18 2 2 4 2" xfId="28126" xr:uid="{605D8033-DF6E-44B0-BF5B-E315B5F9A188}"/>
    <cellStyle name="Normal 2 18 2 2 4 2 2" xfId="30336" xr:uid="{7CCC977D-A44E-479D-AF75-9FB06051CC20}"/>
    <cellStyle name="Normal 2 18 2 2 4 2 2 2" xfId="35499" xr:uid="{AF99C5FE-955C-450E-8D25-F0D923EA17F5}"/>
    <cellStyle name="Normal 2 18 2 2 4 2 3" xfId="33339" xr:uid="{6D6DFDD6-F7BE-42E5-9599-4410429E2C70}"/>
    <cellStyle name="Normal 2 18 2 2 4 3" xfId="28877" xr:uid="{F47F3011-5A26-4A9B-B9C3-47FE563CA50B}"/>
    <cellStyle name="Normal 2 18 2 2 4 3 2" xfId="34088" xr:uid="{B8D1FA2C-018F-4BB4-AD04-69C21148F86C}"/>
    <cellStyle name="Normal 2 18 2 2 4 4" xfId="31916" xr:uid="{00C5FF20-B330-4980-8FD5-CA88D7412937}"/>
    <cellStyle name="Normal 2 18 2 2 4 5" xfId="19603" xr:uid="{69CBB638-55A5-4D84-AF97-965B02A5178F}"/>
    <cellStyle name="Normal 2 18 2 2 4 6" xfId="40367" xr:uid="{76001038-1584-4657-8AAC-96AEFEC68F45}"/>
    <cellStyle name="Normal 2 18 2 2 5" xfId="28121" xr:uid="{0ADD69C6-D32C-463C-8727-90110D9173C4}"/>
    <cellStyle name="Normal 2 18 2 2 5 2" xfId="30331" xr:uid="{0929F43B-F392-42CB-B987-AD58A4582986}"/>
    <cellStyle name="Normal 2 18 2 2 5 2 2" xfId="35494" xr:uid="{CDEDA01D-9B28-4AC3-868A-D073AD3849BB}"/>
    <cellStyle name="Normal 2 18 2 2 5 3" xfId="33334" xr:uid="{2BE5E361-ED62-427C-AF89-1760400A2A6E}"/>
    <cellStyle name="Normal 2 18 2 2 6" xfId="28872" xr:uid="{776B05AB-38FC-4384-8C48-20B70BDCB6C6}"/>
    <cellStyle name="Normal 2 18 2 2 6 2" xfId="34083" xr:uid="{B462B647-48B6-46D5-8E00-C6A4C61A6FA9}"/>
    <cellStyle name="Normal 2 18 2 2 7" xfId="31911" xr:uid="{3ACA20E0-1C91-4395-AC39-0AF1AAB70EF9}"/>
    <cellStyle name="Normal 2 18 2 2 8" xfId="19598" xr:uid="{58DCB139-8A47-4CC9-93E4-78C38CF4253F}"/>
    <cellStyle name="Normal 2 18 2 2 9" xfId="40362" xr:uid="{5D622C41-7F53-4705-8C52-A64316ABA646}"/>
    <cellStyle name="Normal 2 18 2 3" xfId="5525" xr:uid="{C524A26F-AB1D-4E28-A32F-E253611697F5}"/>
    <cellStyle name="Normal 2 18 2 3 2" xfId="5526" xr:uid="{B9EA55C8-88AD-4DC9-B31D-607858F3DF8D}"/>
    <cellStyle name="Normal 2 18 2 3 2 2" xfId="28128" xr:uid="{C0904B73-84DE-4BE1-81ED-5B0FA76972C1}"/>
    <cellStyle name="Normal 2 18 2 3 2 2 2" xfId="30338" xr:uid="{93090529-E380-41F9-A64F-8CA5E95CD6EA}"/>
    <cellStyle name="Normal 2 18 2 3 2 2 2 2" xfId="35501" xr:uid="{E9CA9420-FA89-40D6-9CEC-0A0FCD947E4D}"/>
    <cellStyle name="Normal 2 18 2 3 2 2 3" xfId="33341" xr:uid="{D3115C00-D0E2-4602-B6D1-E340B27BFEC3}"/>
    <cellStyle name="Normal 2 18 2 3 2 3" xfId="28879" xr:uid="{6D877099-C40B-47CD-836A-C56FAD57C0D9}"/>
    <cellStyle name="Normal 2 18 2 3 2 3 2" xfId="34090" xr:uid="{4924466B-8336-414D-8A9E-7AB2F5C96D37}"/>
    <cellStyle name="Normal 2 18 2 3 2 4" xfId="31918" xr:uid="{7649F3EA-BFFF-40E5-8257-535289CCB650}"/>
    <cellStyle name="Normal 2 18 2 3 2 5" xfId="19605" xr:uid="{B2D8B3F7-7EAF-450F-ABCB-C4C2055291B0}"/>
    <cellStyle name="Normal 2 18 2 3 2 6" xfId="40369" xr:uid="{96726069-4E6D-4C59-98FB-5776CB76178F}"/>
    <cellStyle name="Normal 2 18 2 3 3" xfId="28127" xr:uid="{3C79749E-8269-4450-872F-0DF8DF42B823}"/>
    <cellStyle name="Normal 2 18 2 3 3 2" xfId="30337" xr:uid="{A0B2DB26-B61D-4C52-919B-8EE86395F63E}"/>
    <cellStyle name="Normal 2 18 2 3 3 2 2" xfId="35500" xr:uid="{C4A2E50F-9772-43B1-8F94-F8211CC6EBAD}"/>
    <cellStyle name="Normal 2 18 2 3 3 3" xfId="33340" xr:uid="{3094C38F-33F4-4B22-B2D0-AFF1B8CB64C8}"/>
    <cellStyle name="Normal 2 18 2 3 4" xfId="28878" xr:uid="{201DD1AC-F45A-4500-8AB5-93FCB310C3D9}"/>
    <cellStyle name="Normal 2 18 2 3 4 2" xfId="34089" xr:uid="{8819CE55-93BE-4D60-9ADA-75831933D228}"/>
    <cellStyle name="Normal 2 18 2 3 5" xfId="31917" xr:uid="{F88922BF-ECC7-4F96-A674-848928E80B14}"/>
    <cellStyle name="Normal 2 18 2 3 6" xfId="19604" xr:uid="{4F6FB0B7-24CB-4C6C-8674-32ACF3FCFCBB}"/>
    <cellStyle name="Normal 2 18 2 3 7" xfId="40368" xr:uid="{33C9EBFB-9BCC-4765-A450-54E2EA0D6D79}"/>
    <cellStyle name="Normal 2 18 2 4" xfId="5527" xr:uid="{7BB393D3-26D2-45C2-860D-FED46F0EDB8E}"/>
    <cellStyle name="Normal 2 18 2 4 2" xfId="5528" xr:uid="{4E1DD1B0-BA02-445A-95B7-ABBAD4FD470F}"/>
    <cellStyle name="Normal 2 18 2 4 2 2" xfId="28130" xr:uid="{2666CFAC-11DF-482C-B2F4-A6EF253264DF}"/>
    <cellStyle name="Normal 2 18 2 4 2 2 2" xfId="30340" xr:uid="{6C5DC8ED-B456-4227-BCD8-0F8A6B63678E}"/>
    <cellStyle name="Normal 2 18 2 4 2 2 2 2" xfId="35503" xr:uid="{5601182C-8BF7-4FC9-8A84-5548599DECC5}"/>
    <cellStyle name="Normal 2 18 2 4 2 2 3" xfId="33343" xr:uid="{1CD61F2C-5A73-4378-AE77-26A881FCD022}"/>
    <cellStyle name="Normal 2 18 2 4 2 3" xfId="28881" xr:uid="{90CB6126-5AEE-454D-A612-8647B36F38E2}"/>
    <cellStyle name="Normal 2 18 2 4 2 3 2" xfId="34092" xr:uid="{0602BCAA-A553-418F-81E2-F1AD677C3010}"/>
    <cellStyle name="Normal 2 18 2 4 2 4" xfId="31920" xr:uid="{A1029A48-1C71-47E5-9B57-99CC1416C272}"/>
    <cellStyle name="Normal 2 18 2 4 2 5" xfId="19607" xr:uid="{6C176F9E-B1B2-4FCC-88D6-4CF7B1697B8A}"/>
    <cellStyle name="Normal 2 18 2 4 2 6" xfId="40371" xr:uid="{68E5389B-D3D9-42F7-8404-C44C2577C3BA}"/>
    <cellStyle name="Normal 2 18 2 4 3" xfId="28129" xr:uid="{2C7C732E-C310-46AA-8592-BA2E47B3ABD5}"/>
    <cellStyle name="Normal 2 18 2 4 3 2" xfId="30339" xr:uid="{BAB09840-3C8E-4B8A-B601-2A912543EF49}"/>
    <cellStyle name="Normal 2 18 2 4 3 2 2" xfId="35502" xr:uid="{E5E8BFF5-B4FB-464F-B4AF-3FE022E8BEFF}"/>
    <cellStyle name="Normal 2 18 2 4 3 3" xfId="33342" xr:uid="{11D4397B-508C-423E-BCB1-96EAADB9B179}"/>
    <cellStyle name="Normal 2 18 2 4 4" xfId="28880" xr:uid="{D058785C-7C5C-4539-BC10-3F15BC6A1445}"/>
    <cellStyle name="Normal 2 18 2 4 4 2" xfId="34091" xr:uid="{CF0B9977-D314-491E-8BF5-25CCD3CC79EB}"/>
    <cellStyle name="Normal 2 18 2 4 5" xfId="31919" xr:uid="{3DD67345-98BE-435B-9C0D-BAD14054566B}"/>
    <cellStyle name="Normal 2 18 2 4 6" xfId="19606" xr:uid="{3A758170-6315-4EF1-A3C3-455A287CC935}"/>
    <cellStyle name="Normal 2 18 2 4 7" xfId="40370" xr:uid="{D56BA350-F04B-45E7-B636-992408DC2D2F}"/>
    <cellStyle name="Normal 2 18 2 5" xfId="5529" xr:uid="{88B70FA7-F38D-4B37-B34F-B669C9FBC976}"/>
    <cellStyle name="Normal 2 18 2 5 2" xfId="28131" xr:uid="{8359C46D-9387-40E6-8EBD-20946CE37EF0}"/>
    <cellStyle name="Normal 2 18 2 5 2 2" xfId="30341" xr:uid="{B643139A-C769-4537-A3CB-2C6C70D16C6D}"/>
    <cellStyle name="Normal 2 18 2 5 2 2 2" xfId="35504" xr:uid="{111A9304-957D-4495-B7D6-F5274216E91A}"/>
    <cellStyle name="Normal 2 18 2 5 2 3" xfId="33344" xr:uid="{38F71A44-BF6E-4208-A819-A1A08A149342}"/>
    <cellStyle name="Normal 2 18 2 5 3" xfId="28882" xr:uid="{2C3029DA-E9B9-4246-A37B-382A8D5D855D}"/>
    <cellStyle name="Normal 2 18 2 5 3 2" xfId="34093" xr:uid="{E9CC8394-F63B-4C51-A229-02D678E0F672}"/>
    <cellStyle name="Normal 2 18 2 5 4" xfId="31921" xr:uid="{0597D154-3999-4BC8-9722-53B765736C88}"/>
    <cellStyle name="Normal 2 18 2 5 5" xfId="19608" xr:uid="{A29FED4B-17FB-4954-AC10-BE488AD20A27}"/>
    <cellStyle name="Normal 2 18 2 5 6" xfId="40372" xr:uid="{F03AFED2-7BF3-41A7-A0C7-6880D03E1B2A}"/>
    <cellStyle name="Normal 2 18 2 6" xfId="28120" xr:uid="{3C105037-3528-41A8-B60B-001750478F39}"/>
    <cellStyle name="Normal 2 18 2 6 2" xfId="30330" xr:uid="{ADA1473C-0811-4425-95C9-AE4435A2A322}"/>
    <cellStyle name="Normal 2 18 2 6 2 2" xfId="35493" xr:uid="{7C94B42A-CA46-4467-95F4-3952A5F81F30}"/>
    <cellStyle name="Normal 2 18 2 6 3" xfId="33333" xr:uid="{D621192D-85F6-4CE2-A901-13B4281B5AAA}"/>
    <cellStyle name="Normal 2 18 2 7" xfId="28871" xr:uid="{971DE9DF-C050-4048-B916-E1084FBA4271}"/>
    <cellStyle name="Normal 2 18 2 7 2" xfId="34082" xr:uid="{5F276993-1438-48EA-97C8-745BD4538708}"/>
    <cellStyle name="Normal 2 18 2 8" xfId="31910" xr:uid="{3AB6C397-6362-4C87-BF4F-9F518B87F75A}"/>
    <cellStyle name="Normal 2 18 2 9" xfId="19597" xr:uid="{A72AB5DC-5A1E-43D4-80BB-C76A40F47A81}"/>
    <cellStyle name="Normal 2 18 3" xfId="5530" xr:uid="{99418412-CB24-4F98-8BE4-16D8CB8E0DE0}"/>
    <cellStyle name="Normal 2 18 3 2" xfId="5531" xr:uid="{18C55915-419F-45F7-B10F-8C2F6F8B200B}"/>
    <cellStyle name="Normal 2 18 3 2 2" xfId="40374" xr:uid="{D251DF7E-9F9E-4704-9BFB-BED8665498A5}"/>
    <cellStyle name="Normal 2 18 3 3" xfId="40373" xr:uid="{D6D2440D-13C7-4300-9738-CC8827EE2626}"/>
    <cellStyle name="Normal 2 18 4" xfId="31085" xr:uid="{DEC96DD6-9AD6-492C-BFE6-AA49EDC6B92E}"/>
    <cellStyle name="Normal 2 18 5" xfId="40360" xr:uid="{442BC947-DC2E-49C6-8562-BED323B76F5B}"/>
    <cellStyle name="Normal 2 18 6" xfId="5517" xr:uid="{9EB07BC6-821D-4F0A-9CCF-40C2F41E5E5D}"/>
    <cellStyle name="Normal 2 19" xfId="925" xr:uid="{679DE14A-CE23-4822-B786-5384C93B660A}"/>
    <cellStyle name="Normal 2 19 2" xfId="40375" xr:uid="{3CE5D306-05C2-4FF0-AADA-BF008727CE52}"/>
    <cellStyle name="Normal 2 2" xfId="926" xr:uid="{C79BE614-2BC8-43E9-B4E8-6F6076D32F10}"/>
    <cellStyle name="Normal 2 2 10" xfId="927" xr:uid="{A112ABCA-B42C-4814-9AAE-A6589D5FD1AE}"/>
    <cellStyle name="Normal 2 2 10 10" xfId="31260" xr:uid="{552E5F36-11D7-4128-99E3-8B041D9E82E6}"/>
    <cellStyle name="Normal 2 2 10 10 2" xfId="35952" xr:uid="{C127754B-CB25-454E-B5D0-297915C6EF37}"/>
    <cellStyle name="Normal 2 2 10 11" xfId="31922" xr:uid="{6BB5204C-9A9A-4FE7-A7DE-6B8252FE1AC1}"/>
    <cellStyle name="Normal 2 2 10 12" xfId="36072" xr:uid="{EA010AE1-E3FA-4A10-869E-1C5B005C0921}"/>
    <cellStyle name="Normal 2 2 10 13" xfId="36235" xr:uid="{69A1855F-2CB1-4849-BCC0-A6EB1BC829F3}"/>
    <cellStyle name="Normal 2 2 10 14" xfId="19609" xr:uid="{DE430F57-0247-44BB-ABF0-3A182FB0C825}"/>
    <cellStyle name="Normal 2 2 10 15" xfId="40376" xr:uid="{DE405408-8A84-4C14-B967-5CEE0D1D44D7}"/>
    <cellStyle name="Normal 2 2 10 2" xfId="5532" xr:uid="{1FA71D0F-F970-44FA-BAB9-7C8ED1155F8A}"/>
    <cellStyle name="Normal 2 2 10 2 10" xfId="40377" xr:uid="{D2F47E98-D3EC-469C-8FDD-A5149BBB1960}"/>
    <cellStyle name="Normal 2 2 10 2 2" xfId="5533" xr:uid="{24FFBF25-54EB-4A40-9C2F-1A2EF127FC5A}"/>
    <cellStyle name="Normal 2 2 10 2 2 2" xfId="5534" xr:uid="{D01F3123-5EAF-42B5-BC81-EC0FB3F90BC7}"/>
    <cellStyle name="Normal 2 2 10 2 2 2 2" xfId="28135" xr:uid="{EA90DE8B-2E90-4DAD-9C4B-47F0681AF041}"/>
    <cellStyle name="Normal 2 2 10 2 2 2 2 2" xfId="30345" xr:uid="{B43E972A-583E-414A-8606-8C3BAC7DF16B}"/>
    <cellStyle name="Normal 2 2 10 2 2 2 2 2 2" xfId="35508" xr:uid="{490E6EF7-8F07-4BED-8D96-C9340A0F78A0}"/>
    <cellStyle name="Normal 2 2 10 2 2 2 2 3" xfId="33348" xr:uid="{7D0273B9-BF1A-497D-9B38-ACDABA5918D0}"/>
    <cellStyle name="Normal 2 2 10 2 2 2 3" xfId="28886" xr:uid="{52E152B8-4CB0-4056-B858-9EDB10E6990D}"/>
    <cellStyle name="Normal 2 2 10 2 2 2 3 2" xfId="34097" xr:uid="{6719581C-B2E8-456D-B003-01722EA936A5}"/>
    <cellStyle name="Normal 2 2 10 2 2 2 4" xfId="31925" xr:uid="{CA088D30-A53A-4DCC-96C1-AD0162883D63}"/>
    <cellStyle name="Normal 2 2 10 2 2 2 5" xfId="19612" xr:uid="{A84C11F5-A62A-4002-84A0-F4BEC1903E09}"/>
    <cellStyle name="Normal 2 2 10 2 2 2 6" xfId="40379" xr:uid="{26B28EBF-9856-4689-9299-B3E96FD341B3}"/>
    <cellStyle name="Normal 2 2 10 2 2 3" xfId="28134" xr:uid="{5698D8F9-31AA-4420-A422-5494DFC1CF10}"/>
    <cellStyle name="Normal 2 2 10 2 2 3 2" xfId="30344" xr:uid="{FAD1A502-7983-4D8E-BDD1-3A7A2A6B82D9}"/>
    <cellStyle name="Normal 2 2 10 2 2 3 2 2" xfId="35507" xr:uid="{1E10A41A-CB5F-483A-B9ED-01A952372018}"/>
    <cellStyle name="Normal 2 2 10 2 2 3 3" xfId="33347" xr:uid="{559E65CD-05AE-4CAD-8536-FFBF40572AE9}"/>
    <cellStyle name="Normal 2 2 10 2 2 4" xfId="28885" xr:uid="{61015983-1BF0-4B44-9E7D-DAFACDFCE090}"/>
    <cellStyle name="Normal 2 2 10 2 2 4 2" xfId="34096" xr:uid="{049A079E-6288-47AC-B07D-4C67FB74CC4F}"/>
    <cellStyle name="Normal 2 2 10 2 2 5" xfId="31924" xr:uid="{6FAF51F6-7593-4F27-9EF2-407829658244}"/>
    <cellStyle name="Normal 2 2 10 2 2 6" xfId="19611" xr:uid="{08315BBB-E996-4CBD-9007-87DB0FD31D4D}"/>
    <cellStyle name="Normal 2 2 10 2 2 7" xfId="40378" xr:uid="{8DD42995-ABD7-4389-BACC-96F1C64645B6}"/>
    <cellStyle name="Normal 2 2 10 2 3" xfId="5535" xr:uid="{1750C263-7F71-416B-9E36-8ECDB8630C50}"/>
    <cellStyle name="Normal 2 2 10 2 3 2" xfId="5536" xr:uid="{A3023210-CB08-4CA3-97F3-54E0920251B2}"/>
    <cellStyle name="Normal 2 2 10 2 3 2 2" xfId="28137" xr:uid="{69FF5FCE-EF1F-4DB9-BC5A-64E9074EACCB}"/>
    <cellStyle name="Normal 2 2 10 2 3 2 2 2" xfId="30347" xr:uid="{46B63517-45AC-49A4-9662-B73CAE87481E}"/>
    <cellStyle name="Normal 2 2 10 2 3 2 2 2 2" xfId="35510" xr:uid="{D18B44C2-1571-4124-AACA-B6E318DE27D1}"/>
    <cellStyle name="Normal 2 2 10 2 3 2 2 3" xfId="33350" xr:uid="{BFAC2DFE-4F9C-43E0-972F-C4A66E3B418D}"/>
    <cellStyle name="Normal 2 2 10 2 3 2 3" xfId="28888" xr:uid="{61B56484-BFF9-4F8A-84CC-7829E797C37D}"/>
    <cellStyle name="Normal 2 2 10 2 3 2 3 2" xfId="34099" xr:uid="{6AFCFEE8-DE66-4CC2-AB78-82713CBBE38C}"/>
    <cellStyle name="Normal 2 2 10 2 3 2 4" xfId="31927" xr:uid="{9E3B086A-061B-406A-B4DD-A826531BB1D1}"/>
    <cellStyle name="Normal 2 2 10 2 3 2 5" xfId="19614" xr:uid="{C049D999-8CEA-40E5-90F4-3EBCEEA90D07}"/>
    <cellStyle name="Normal 2 2 10 2 3 2 6" xfId="40381" xr:uid="{B131720D-E644-41F3-8213-8DFAA7C64487}"/>
    <cellStyle name="Normal 2 2 10 2 3 3" xfId="28136" xr:uid="{04C7BAF5-8C05-48D4-802D-6E3CCBDFBC9D}"/>
    <cellStyle name="Normal 2 2 10 2 3 3 2" xfId="30346" xr:uid="{FD1A3CD3-DC41-4511-9EE8-04E4FDC6FC59}"/>
    <cellStyle name="Normal 2 2 10 2 3 3 2 2" xfId="35509" xr:uid="{16EA1FCF-E14C-4CA2-A753-9AD38CD65A6F}"/>
    <cellStyle name="Normal 2 2 10 2 3 3 3" xfId="33349" xr:uid="{67B7DC7E-5340-4A7E-B0B9-B3275AC82844}"/>
    <cellStyle name="Normal 2 2 10 2 3 4" xfId="28887" xr:uid="{899CBBAB-8046-4CCD-B004-AA6CBD238325}"/>
    <cellStyle name="Normal 2 2 10 2 3 4 2" xfId="34098" xr:uid="{953B3F2D-AC64-413E-A9A4-E7EBD27C12DF}"/>
    <cellStyle name="Normal 2 2 10 2 3 5" xfId="31926" xr:uid="{98604C8F-251E-4148-9A08-67E148A03B19}"/>
    <cellStyle name="Normal 2 2 10 2 3 6" xfId="19613" xr:uid="{230B7A09-D945-48B4-9329-6A4D8B14BAC0}"/>
    <cellStyle name="Normal 2 2 10 2 3 7" xfId="40380" xr:uid="{E0763337-BD65-45CF-A8EA-8034A765FF9A}"/>
    <cellStyle name="Normal 2 2 10 2 4" xfId="5537" xr:uid="{C0A63E5E-9F76-4CC5-8549-65785CCCB059}"/>
    <cellStyle name="Normal 2 2 10 2 4 2" xfId="28138" xr:uid="{55B35DEF-D36B-4FFE-9480-CC8354EB763E}"/>
    <cellStyle name="Normal 2 2 10 2 4 2 2" xfId="30348" xr:uid="{50E329E7-3012-475B-8986-04F95DCCD5D5}"/>
    <cellStyle name="Normal 2 2 10 2 4 2 2 2" xfId="35511" xr:uid="{0C055C13-4833-40A9-BE48-CA0F2F5671D4}"/>
    <cellStyle name="Normal 2 2 10 2 4 2 3" xfId="33351" xr:uid="{89541007-2263-45C8-86BF-8C379BF00367}"/>
    <cellStyle name="Normal 2 2 10 2 4 3" xfId="28889" xr:uid="{A5AAD4AE-FAAD-4FDB-91E7-76001403BC28}"/>
    <cellStyle name="Normal 2 2 10 2 4 3 2" xfId="34100" xr:uid="{8191B248-F38B-4C45-B359-D46B37156FC2}"/>
    <cellStyle name="Normal 2 2 10 2 4 4" xfId="31928" xr:uid="{33659C1D-5ED5-4C7B-A02E-B39C6D53D0F2}"/>
    <cellStyle name="Normal 2 2 10 2 4 5" xfId="19615" xr:uid="{E90C837D-1504-4DFA-8A17-3E31206A0910}"/>
    <cellStyle name="Normal 2 2 10 2 4 6" xfId="40382" xr:uid="{45BB4C68-9059-4440-ADCE-4F6B180AB56D}"/>
    <cellStyle name="Normal 2 2 10 2 5" xfId="28133" xr:uid="{847FBB6C-FF1B-4F76-9D27-221BF5F10E29}"/>
    <cellStyle name="Normal 2 2 10 2 5 2" xfId="30343" xr:uid="{DF25B2CC-8C06-495F-8366-8B5B4AB29937}"/>
    <cellStyle name="Normal 2 2 10 2 5 2 2" xfId="35506" xr:uid="{7C8F6D26-3F51-4BAB-A020-01BD4ED80BD1}"/>
    <cellStyle name="Normal 2 2 10 2 5 3" xfId="33346" xr:uid="{76432735-4F77-475F-B7EE-42B345808404}"/>
    <cellStyle name="Normal 2 2 10 2 6" xfId="28884" xr:uid="{E52F4831-495F-4DDB-9875-5DEBE248FB9D}"/>
    <cellStyle name="Normal 2 2 10 2 6 2" xfId="34095" xr:uid="{E17AB956-2DA0-43E2-8604-D573C047E330}"/>
    <cellStyle name="Normal 2 2 10 2 7" xfId="31923" xr:uid="{7C11C8B3-6AFF-42EC-8090-A09FAB5A34E6}"/>
    <cellStyle name="Normal 2 2 10 2 8" xfId="36453" xr:uid="{614A6AE2-4346-4821-9A34-DD277FCA40AF}"/>
    <cellStyle name="Normal 2 2 10 2 9" xfId="19610" xr:uid="{8B302560-AC0D-4D81-BA09-1507A869C157}"/>
    <cellStyle name="Normal 2 2 10 3" xfId="5538" xr:uid="{1FAC8C9B-66DA-4470-900B-824079D10E72}"/>
    <cellStyle name="Normal 2 2 10 3 2" xfId="5539" xr:uid="{D575B7BE-F933-46F8-A34A-4C9245555A6E}"/>
    <cellStyle name="Normal 2 2 10 3 2 2" xfId="5540" xr:uid="{DEE57B87-BAA7-4F57-A180-330F2957BA84}"/>
    <cellStyle name="Normal 2 2 10 3 2 2 2" xfId="28141" xr:uid="{8D00EBF2-2E58-4C40-A92D-8765239A9545}"/>
    <cellStyle name="Normal 2 2 10 3 2 2 2 2" xfId="30351" xr:uid="{9ECF0FFD-95B0-4782-903C-37243F2ABEC8}"/>
    <cellStyle name="Normal 2 2 10 3 2 2 2 2 2" xfId="35514" xr:uid="{C7345C5E-7D16-4177-8E59-4732C5FD5230}"/>
    <cellStyle name="Normal 2 2 10 3 2 2 2 3" xfId="33354" xr:uid="{08193C79-6043-4330-BE32-5BC47EEFD7CA}"/>
    <cellStyle name="Normal 2 2 10 3 2 2 3" xfId="28892" xr:uid="{882C4800-C905-468D-911F-B5939D3E98E7}"/>
    <cellStyle name="Normal 2 2 10 3 2 2 3 2" xfId="34103" xr:uid="{F8AEB0B6-172F-4FA1-957A-5003EAA67E2F}"/>
    <cellStyle name="Normal 2 2 10 3 2 2 4" xfId="31931" xr:uid="{E79C2A3D-2FB7-4100-AD67-86A7DD6AB509}"/>
    <cellStyle name="Normal 2 2 10 3 2 2 5" xfId="19618" xr:uid="{A446D49F-C747-46D7-8FCC-D95030332E5E}"/>
    <cellStyle name="Normal 2 2 10 3 2 2 6" xfId="40385" xr:uid="{5ECABC41-2C01-48EA-9C57-31788B098C6A}"/>
    <cellStyle name="Normal 2 2 10 3 2 3" xfId="28140" xr:uid="{AD34D546-80CF-445C-BF77-F9D96B458C1E}"/>
    <cellStyle name="Normal 2 2 10 3 2 3 2" xfId="30350" xr:uid="{1787E7B0-D24B-4E86-9C54-CC3CA2662D9D}"/>
    <cellStyle name="Normal 2 2 10 3 2 3 2 2" xfId="35513" xr:uid="{E4FCE868-BEA7-4137-B1B8-7B9D2A8BAFE2}"/>
    <cellStyle name="Normal 2 2 10 3 2 3 3" xfId="33353" xr:uid="{A264A2E2-88C1-4540-8A7F-3255B2929566}"/>
    <cellStyle name="Normal 2 2 10 3 2 4" xfId="28891" xr:uid="{DE593582-9505-49B1-8077-DB7170070DCE}"/>
    <cellStyle name="Normal 2 2 10 3 2 4 2" xfId="34102" xr:uid="{9C3EE160-E3F4-43B4-AF73-3DE11DC3D4D5}"/>
    <cellStyle name="Normal 2 2 10 3 2 5" xfId="31930" xr:uid="{9BA59896-2AEB-43A8-BEE8-62505F8DA237}"/>
    <cellStyle name="Normal 2 2 10 3 2 6" xfId="19617" xr:uid="{537A41C7-C6BA-4F7C-8B17-46227ADC9056}"/>
    <cellStyle name="Normal 2 2 10 3 2 7" xfId="40384" xr:uid="{DFDA6AED-AB0A-4A75-9E79-BE31EF8711A7}"/>
    <cellStyle name="Normal 2 2 10 3 3" xfId="5541" xr:uid="{74E11D15-6988-4042-9586-46888ACBD212}"/>
    <cellStyle name="Normal 2 2 10 3 3 2" xfId="28142" xr:uid="{40A30708-97F2-45BF-A74B-E1FC127B6D32}"/>
    <cellStyle name="Normal 2 2 10 3 3 2 2" xfId="30352" xr:uid="{5167A9CC-5FEE-413D-9777-43714A060D57}"/>
    <cellStyle name="Normal 2 2 10 3 3 2 2 2" xfId="35515" xr:uid="{0FBC5226-C7CF-4A99-8545-4200658CE66E}"/>
    <cellStyle name="Normal 2 2 10 3 3 2 3" xfId="33355" xr:uid="{64A0EFDE-0E86-4E4A-AF3B-7C6541B32866}"/>
    <cellStyle name="Normal 2 2 10 3 3 3" xfId="28893" xr:uid="{6A71E5DE-CBB9-4383-ADCB-8F53C1E2A508}"/>
    <cellStyle name="Normal 2 2 10 3 3 3 2" xfId="34104" xr:uid="{3D8D7FDC-000C-4C58-8E22-9BC7CB80823C}"/>
    <cellStyle name="Normal 2 2 10 3 3 4" xfId="31932" xr:uid="{AA55F407-B396-4D25-AE43-3ED82765DE52}"/>
    <cellStyle name="Normal 2 2 10 3 3 5" xfId="19619" xr:uid="{DF9B4B49-16E9-460B-8D1F-3C2A3ACA7445}"/>
    <cellStyle name="Normal 2 2 10 3 3 6" xfId="40386" xr:uid="{0A36CBF9-1F4C-485A-B17A-E42F6777D5D5}"/>
    <cellStyle name="Normal 2 2 10 3 4" xfId="28139" xr:uid="{8169A144-7FEE-4382-B111-E63F8B9DCDEF}"/>
    <cellStyle name="Normal 2 2 10 3 4 2" xfId="30349" xr:uid="{0E145F40-EA0E-4789-AEA8-1FB02F55C567}"/>
    <cellStyle name="Normal 2 2 10 3 4 2 2" xfId="35512" xr:uid="{EACDE228-C8A2-431C-BBE2-8CE99B140279}"/>
    <cellStyle name="Normal 2 2 10 3 4 3" xfId="33352" xr:uid="{34408443-89F7-4B54-9D21-537FA355C64C}"/>
    <cellStyle name="Normal 2 2 10 3 5" xfId="28890" xr:uid="{CA983FE6-9C68-4EF3-9C5F-836064159DDB}"/>
    <cellStyle name="Normal 2 2 10 3 5 2" xfId="34101" xr:uid="{F52DF710-DCBC-4280-BD2C-02F67619E8C8}"/>
    <cellStyle name="Normal 2 2 10 3 6" xfId="31929" xr:uid="{9FDA3D5E-265F-420B-A34B-03A09B152C31}"/>
    <cellStyle name="Normal 2 2 10 3 7" xfId="19616" xr:uid="{27703379-C312-4B27-8A55-E6F45DA40BF3}"/>
    <cellStyle name="Normal 2 2 10 3 8" xfId="40383" xr:uid="{CE9DB625-6CDC-4F1F-B8DB-C56A262ACEE6}"/>
    <cellStyle name="Normal 2 2 10 4" xfId="5542" xr:uid="{E46B2B4F-8B38-42E3-BADE-5F77EAA4223F}"/>
    <cellStyle name="Normal 2 2 10 5" xfId="5543" xr:uid="{99C1BA9C-01C1-42BC-9E6D-D2B14C22D76D}"/>
    <cellStyle name="Normal 2 2 10 5 2" xfId="28143" xr:uid="{28C585E2-9783-4BFA-BA9B-E6F587695FE8}"/>
    <cellStyle name="Normal 2 2 10 5 2 2" xfId="30353" xr:uid="{8B252295-D361-4023-9873-79739C01E9AC}"/>
    <cellStyle name="Normal 2 2 10 5 2 2 2" xfId="35516" xr:uid="{6B91CE40-BE30-4E6D-9547-AEA2AB35EAA0}"/>
    <cellStyle name="Normal 2 2 10 5 2 3" xfId="33356" xr:uid="{C2E71A1D-612C-49F9-AAD2-907AEAC6798E}"/>
    <cellStyle name="Normal 2 2 10 5 3" xfId="28894" xr:uid="{A5C04C36-EF3D-45CA-943E-ED3BC926BDA0}"/>
    <cellStyle name="Normal 2 2 10 5 3 2" xfId="34105" xr:uid="{5E499A6E-A5CC-4803-A6C3-D5C35B02A027}"/>
    <cellStyle name="Normal 2 2 10 5 4" xfId="31933" xr:uid="{3D4A9347-FDC5-4B56-AD67-8BCAA8A42686}"/>
    <cellStyle name="Normal 2 2 10 5 5" xfId="19620" xr:uid="{A862E809-3B9A-4B8D-BE1C-337941F2D93B}"/>
    <cellStyle name="Normal 2 2 10 5 6" xfId="40387" xr:uid="{C63C6252-A823-42D7-81E5-A87B938106F6}"/>
    <cellStyle name="Normal 2 2 10 6" xfId="28132" xr:uid="{C03C1381-0123-4045-ABB1-040BD7ACCBDB}"/>
    <cellStyle name="Normal 2 2 10 6 2" xfId="30342" xr:uid="{D6557C73-CD85-4B96-8B9B-EB7E58E803D1}"/>
    <cellStyle name="Normal 2 2 10 6 2 2" xfId="35505" xr:uid="{10ABDBBA-5C29-4E60-AF89-6DAC8B2F1378}"/>
    <cellStyle name="Normal 2 2 10 6 3" xfId="33345" xr:uid="{058EE192-1AE9-4443-95E2-BF89D802FFE1}"/>
    <cellStyle name="Normal 2 2 10 7" xfId="28883" xr:uid="{65942D67-D61C-42A8-8CFF-D9763F218FA7}"/>
    <cellStyle name="Normal 2 2 10 7 2" xfId="34094" xr:uid="{C22B3468-E9B9-42F9-98A3-4D84BA85EE23}"/>
    <cellStyle name="Normal 2 2 10 8" xfId="30598" xr:uid="{8A298724-98F4-4CC5-B093-3BC777FEED6D}"/>
    <cellStyle name="Normal 2 2 10 8 2" xfId="35701" xr:uid="{AEAFED03-867F-4FE3-9C09-9F817BC3B7A5}"/>
    <cellStyle name="Normal 2 2 10 9" xfId="31125" xr:uid="{A802243B-65D4-4782-A7D8-DFF461739A7A}"/>
    <cellStyle name="Normal 2 2 10 9 2" xfId="35822" xr:uid="{3C83ECB6-95B2-4F1C-BFE9-EA189645AA9B}"/>
    <cellStyle name="Normal 2 2 11" xfId="928" xr:uid="{FB82F43A-232A-4216-A2D9-73C4EBA86A92}"/>
    <cellStyle name="Normal 2 2 11 10" xfId="31261" xr:uid="{EAA80680-0E59-4C0D-AEE8-C3739F918D08}"/>
    <cellStyle name="Normal 2 2 11 10 2" xfId="35953" xr:uid="{7C9AC5D3-47FC-49A1-A8FD-3B294757CC0B}"/>
    <cellStyle name="Normal 2 2 11 11" xfId="31934" xr:uid="{09DC6E0E-5B9F-4425-B2CA-81DBCA9DD072}"/>
    <cellStyle name="Normal 2 2 11 12" xfId="36073" xr:uid="{0BE0F4F7-A59B-40DD-B03D-95F81260B0B6}"/>
    <cellStyle name="Normal 2 2 11 13" xfId="36236" xr:uid="{A3A536B6-067E-4E1F-ACE3-6A1B78B6E1EC}"/>
    <cellStyle name="Normal 2 2 11 14" xfId="19621" xr:uid="{BF27F9B1-01B4-4E6B-8C7E-B9B59E848A69}"/>
    <cellStyle name="Normal 2 2 11 15" xfId="40388" xr:uid="{63C26BA3-C555-407F-8D23-60AC9B4A11A4}"/>
    <cellStyle name="Normal 2 2 11 2" xfId="5544" xr:uid="{9ACADCCB-AFE2-46A2-B956-5B70F48F72AD}"/>
    <cellStyle name="Normal 2 2 11 2 10" xfId="40389" xr:uid="{A39F9C93-03F2-4D28-872B-189A0C3E0F22}"/>
    <cellStyle name="Normal 2 2 11 2 2" xfId="5545" xr:uid="{2C88B520-E903-46B4-B550-73950024F13C}"/>
    <cellStyle name="Normal 2 2 11 2 2 2" xfId="5546" xr:uid="{7101CF89-8176-43D3-A7B4-5E6D70B7EDDE}"/>
    <cellStyle name="Normal 2 2 11 2 2 2 2" xfId="28147" xr:uid="{5598F6F8-F47D-44EB-BE18-1B7473E89A81}"/>
    <cellStyle name="Normal 2 2 11 2 2 2 2 2" xfId="30357" xr:uid="{A7D7C600-DF1F-442A-B260-DBDD1A37878E}"/>
    <cellStyle name="Normal 2 2 11 2 2 2 2 2 2" xfId="35520" xr:uid="{6B69D159-11C0-4792-A8EE-F3B16C4500A2}"/>
    <cellStyle name="Normal 2 2 11 2 2 2 2 3" xfId="33360" xr:uid="{5CF81800-8072-43AD-B8AC-B31F5029249A}"/>
    <cellStyle name="Normal 2 2 11 2 2 2 3" xfId="28898" xr:uid="{52BF75EF-832E-4EE2-A3CA-571A36EA989D}"/>
    <cellStyle name="Normal 2 2 11 2 2 2 3 2" xfId="34109" xr:uid="{B511B21F-39A1-43BF-B909-01AC7494F15B}"/>
    <cellStyle name="Normal 2 2 11 2 2 2 4" xfId="31937" xr:uid="{D40A6F73-8E03-4A33-99AE-A988F66FBE6C}"/>
    <cellStyle name="Normal 2 2 11 2 2 2 5" xfId="19624" xr:uid="{CE0D612D-C884-4A1D-8CF1-693C5128BDFF}"/>
    <cellStyle name="Normal 2 2 11 2 2 2 6" xfId="40391" xr:uid="{0400BDCD-AA7A-4F88-9775-60D3A06EF7E5}"/>
    <cellStyle name="Normal 2 2 11 2 2 3" xfId="28146" xr:uid="{28E57B6B-A0CA-432D-B9AC-F5760E809673}"/>
    <cellStyle name="Normal 2 2 11 2 2 3 2" xfId="30356" xr:uid="{3284178A-A7F5-4358-83D3-5A064701BCF4}"/>
    <cellStyle name="Normal 2 2 11 2 2 3 2 2" xfId="35519" xr:uid="{84A03D6A-08EA-4521-B952-E61EEA88E7EF}"/>
    <cellStyle name="Normal 2 2 11 2 2 3 3" xfId="33359" xr:uid="{23867B08-E4D5-4E90-A4FD-C1C012A3C047}"/>
    <cellStyle name="Normal 2 2 11 2 2 4" xfId="28897" xr:uid="{A5E0EC3A-46D2-490D-839E-210E92A70465}"/>
    <cellStyle name="Normal 2 2 11 2 2 4 2" xfId="34108" xr:uid="{1437F396-1EA4-4A5A-9790-6C282CD59EAA}"/>
    <cellStyle name="Normal 2 2 11 2 2 5" xfId="31936" xr:uid="{737775F5-25A3-4821-8238-7E2D76B92C4E}"/>
    <cellStyle name="Normal 2 2 11 2 2 6" xfId="19623" xr:uid="{7ABEC737-6DF5-4ECC-A718-1EBEF3633050}"/>
    <cellStyle name="Normal 2 2 11 2 2 7" xfId="40390" xr:uid="{1F668EA1-30FA-499D-AF7A-576A2024FC13}"/>
    <cellStyle name="Normal 2 2 11 2 3" xfId="5547" xr:uid="{6A7602B3-F5CE-4722-8FDD-B88A6BAFD99A}"/>
    <cellStyle name="Normal 2 2 11 2 3 2" xfId="5548" xr:uid="{95D755CF-F04E-4EC0-A596-F5B2BE2B9F00}"/>
    <cellStyle name="Normal 2 2 11 2 3 2 2" xfId="28149" xr:uid="{B32AB7AF-AA8C-487C-8C4F-1DFB70A2EBB2}"/>
    <cellStyle name="Normal 2 2 11 2 3 2 2 2" xfId="30359" xr:uid="{CF586E8D-1B01-4F5F-AEE9-DEDBD9BC8AD9}"/>
    <cellStyle name="Normal 2 2 11 2 3 2 2 2 2" xfId="35522" xr:uid="{A625B09F-F270-4568-B756-7DEB733E222A}"/>
    <cellStyle name="Normal 2 2 11 2 3 2 2 3" xfId="33362" xr:uid="{88A441E8-EEDF-4B6B-9103-B481F2F74DEC}"/>
    <cellStyle name="Normal 2 2 11 2 3 2 3" xfId="28900" xr:uid="{3FB5305E-FFCC-42B9-A0C6-71DAAF89131C}"/>
    <cellStyle name="Normal 2 2 11 2 3 2 3 2" xfId="34111" xr:uid="{DBA23E9F-9A84-4C02-9FF1-F75120464C72}"/>
    <cellStyle name="Normal 2 2 11 2 3 2 4" xfId="31939" xr:uid="{EE8327E5-1883-447F-B96B-D032D3CC513B}"/>
    <cellStyle name="Normal 2 2 11 2 3 2 5" xfId="19626" xr:uid="{4C25392A-C692-4CF7-95CD-F0DE3E65B23B}"/>
    <cellStyle name="Normal 2 2 11 2 3 2 6" xfId="40393" xr:uid="{F37E9BDE-902D-4556-BD26-DE1377E9A4AE}"/>
    <cellStyle name="Normal 2 2 11 2 3 3" xfId="28148" xr:uid="{17E13D28-FB42-4CAB-9830-A0401D8EAFAA}"/>
    <cellStyle name="Normal 2 2 11 2 3 3 2" xfId="30358" xr:uid="{9E38E9E6-C579-449A-98E4-A5C4CF2D6076}"/>
    <cellStyle name="Normal 2 2 11 2 3 3 2 2" xfId="35521" xr:uid="{83004694-CB1D-4336-A8B6-22D3EA9970F6}"/>
    <cellStyle name="Normal 2 2 11 2 3 3 3" xfId="33361" xr:uid="{7A036337-7C7D-4AB4-8605-8E48D642F206}"/>
    <cellStyle name="Normal 2 2 11 2 3 4" xfId="28899" xr:uid="{5D44BD6A-D849-4A05-9FDC-59FAC08E85A7}"/>
    <cellStyle name="Normal 2 2 11 2 3 4 2" xfId="34110" xr:uid="{D2A9AC2E-7967-42DB-B611-54A30D27EDAB}"/>
    <cellStyle name="Normal 2 2 11 2 3 5" xfId="31938" xr:uid="{3CD70876-2565-4E36-9689-5B93233B714B}"/>
    <cellStyle name="Normal 2 2 11 2 3 6" xfId="19625" xr:uid="{EBCCBED5-CC47-4A01-A73E-AB26283FD017}"/>
    <cellStyle name="Normal 2 2 11 2 3 7" xfId="40392" xr:uid="{3E2CEE4C-C131-447F-B0E2-CCE9D8CD8EF6}"/>
    <cellStyle name="Normal 2 2 11 2 4" xfId="5549" xr:uid="{70EEA025-D72D-4FBC-B699-EEFE3BEFB3D1}"/>
    <cellStyle name="Normal 2 2 11 2 4 2" xfId="28150" xr:uid="{57CB10EB-3F28-407C-81BC-D9DCFE11FCD3}"/>
    <cellStyle name="Normal 2 2 11 2 4 2 2" xfId="30360" xr:uid="{4634B5B2-D8AD-40C9-9993-0D8E9C4B589B}"/>
    <cellStyle name="Normal 2 2 11 2 4 2 2 2" xfId="35523" xr:uid="{32385ED1-5ABF-486D-BA4E-29843FFC9310}"/>
    <cellStyle name="Normal 2 2 11 2 4 2 3" xfId="33363" xr:uid="{6B6B1318-D7AD-4C82-99A8-F972F1319423}"/>
    <cellStyle name="Normal 2 2 11 2 4 3" xfId="28901" xr:uid="{62EC61CA-9E8D-4AE4-9A6B-BBBE2A9A7671}"/>
    <cellStyle name="Normal 2 2 11 2 4 3 2" xfId="34112" xr:uid="{C086885A-CEED-4B29-8023-BABE9AA3720D}"/>
    <cellStyle name="Normal 2 2 11 2 4 4" xfId="31940" xr:uid="{F1A18064-B3E2-4F80-BA1B-E24DBD3424CC}"/>
    <cellStyle name="Normal 2 2 11 2 4 5" xfId="19627" xr:uid="{CD31EA18-9B8C-4879-ACB3-FDD8B38C9FC4}"/>
    <cellStyle name="Normal 2 2 11 2 4 6" xfId="40394" xr:uid="{E560A457-C1DC-43F5-B7A0-A32E19BD2487}"/>
    <cellStyle name="Normal 2 2 11 2 5" xfId="28145" xr:uid="{FA4847FF-B128-4DAF-8F0C-EE49287845D4}"/>
    <cellStyle name="Normal 2 2 11 2 5 2" xfId="30355" xr:uid="{FDE63198-352A-4E9D-8F5F-F1757FBFD674}"/>
    <cellStyle name="Normal 2 2 11 2 5 2 2" xfId="35518" xr:uid="{8520CD33-CC4A-4E74-B18B-C5958F6C5650}"/>
    <cellStyle name="Normal 2 2 11 2 5 3" xfId="33358" xr:uid="{BD2CD9D9-25DD-4BC9-A337-80EF33FE6565}"/>
    <cellStyle name="Normal 2 2 11 2 6" xfId="28896" xr:uid="{132237E9-19F7-45D2-A16E-F6BEE6E470DE}"/>
    <cellStyle name="Normal 2 2 11 2 6 2" xfId="34107" xr:uid="{1B1B13B2-CFDA-4734-8CBC-9F5F885A9D67}"/>
    <cellStyle name="Normal 2 2 11 2 7" xfId="31935" xr:uid="{C00386E4-A5E4-4D4A-B80C-170F6DA36433}"/>
    <cellStyle name="Normal 2 2 11 2 8" xfId="36454" xr:uid="{E0AE42F5-6500-42EF-B570-574A3E2CAABE}"/>
    <cellStyle name="Normal 2 2 11 2 9" xfId="19622" xr:uid="{66527076-5A63-406C-8EDA-BC7A63AC2115}"/>
    <cellStyle name="Normal 2 2 11 3" xfId="5550" xr:uid="{1BBF3E90-C001-47A8-8D0A-9632F9445737}"/>
    <cellStyle name="Normal 2 2 11 3 2" xfId="5551" xr:uid="{2B1CA430-906E-49CB-9ED5-E0288BD46F5B}"/>
    <cellStyle name="Normal 2 2 11 3 2 2" xfId="5552" xr:uid="{F54FB366-29ED-4D5C-A977-B12F329FB134}"/>
    <cellStyle name="Normal 2 2 11 3 2 2 2" xfId="28153" xr:uid="{FE0C4343-03CE-4179-AC99-E78EF652C6D3}"/>
    <cellStyle name="Normal 2 2 11 3 2 2 2 2" xfId="30363" xr:uid="{6F325892-6895-4D2A-9BC8-1210776F0A42}"/>
    <cellStyle name="Normal 2 2 11 3 2 2 2 2 2" xfId="35526" xr:uid="{81C64D9F-2AEA-4750-A351-44FB0A6D0B14}"/>
    <cellStyle name="Normal 2 2 11 3 2 2 2 3" xfId="33366" xr:uid="{54D5D9BA-2DA6-4F68-9316-4A9DA2C8082D}"/>
    <cellStyle name="Normal 2 2 11 3 2 2 3" xfId="28904" xr:uid="{FA2A126E-1435-4962-99B4-BBE05DFFE8F3}"/>
    <cellStyle name="Normal 2 2 11 3 2 2 3 2" xfId="34115" xr:uid="{1B06812D-58AC-48FE-914C-CA6DC3AB03E2}"/>
    <cellStyle name="Normal 2 2 11 3 2 2 4" xfId="31943" xr:uid="{BCDD6312-0E9E-4EAA-B943-AF855AC209A8}"/>
    <cellStyle name="Normal 2 2 11 3 2 2 5" xfId="19630" xr:uid="{20A05A93-9296-4FD3-BE89-07A1142AB624}"/>
    <cellStyle name="Normal 2 2 11 3 2 2 6" xfId="40397" xr:uid="{F17BFBF6-2410-4D10-B9FB-D220DEDCF10D}"/>
    <cellStyle name="Normal 2 2 11 3 2 3" xfId="28152" xr:uid="{2E416409-3983-4EA6-B203-0AF8E14D153E}"/>
    <cellStyle name="Normal 2 2 11 3 2 3 2" xfId="30362" xr:uid="{0EBECD3D-AC58-49E1-B496-786DF7275BB1}"/>
    <cellStyle name="Normal 2 2 11 3 2 3 2 2" xfId="35525" xr:uid="{3F2382F6-0A15-4558-BF64-1D5FE155E0DE}"/>
    <cellStyle name="Normal 2 2 11 3 2 3 3" xfId="33365" xr:uid="{4E346DA2-2B00-45EA-99F3-BB3E4401EF5D}"/>
    <cellStyle name="Normal 2 2 11 3 2 4" xfId="28903" xr:uid="{5F5C4202-28FB-4A2F-939F-7E305C213BC4}"/>
    <cellStyle name="Normal 2 2 11 3 2 4 2" xfId="34114" xr:uid="{31E40B30-1F53-476B-BEBA-C2C27F8C261E}"/>
    <cellStyle name="Normal 2 2 11 3 2 5" xfId="31942" xr:uid="{BB91DA24-1D82-42CB-9C56-77409B7DCF06}"/>
    <cellStyle name="Normal 2 2 11 3 2 6" xfId="19629" xr:uid="{CB293F23-540A-4F5D-A5F4-5355D8D8E3D9}"/>
    <cellStyle name="Normal 2 2 11 3 2 7" xfId="40396" xr:uid="{83988CBD-1AD5-45A8-A628-41A1C91FA107}"/>
    <cellStyle name="Normal 2 2 11 3 3" xfId="5553" xr:uid="{728E34AA-CEA2-4F90-A0B6-7E26F446CFAF}"/>
    <cellStyle name="Normal 2 2 11 3 3 2" xfId="28154" xr:uid="{25C533DB-0A73-4E02-8211-29D0EC1E3692}"/>
    <cellStyle name="Normal 2 2 11 3 3 2 2" xfId="30364" xr:uid="{1B309F1D-B840-4D47-AB26-8E1B400D896A}"/>
    <cellStyle name="Normal 2 2 11 3 3 2 2 2" xfId="35527" xr:uid="{F4689067-DDFC-42A2-8E22-2BC29ED44187}"/>
    <cellStyle name="Normal 2 2 11 3 3 2 3" xfId="33367" xr:uid="{3D65F8CC-4956-4FA7-B0D6-888615421AB8}"/>
    <cellStyle name="Normal 2 2 11 3 3 3" xfId="28905" xr:uid="{6EEBA7E7-8CCC-4F58-931B-147065470C7B}"/>
    <cellStyle name="Normal 2 2 11 3 3 3 2" xfId="34116" xr:uid="{141B766D-032B-4CD0-9C3F-BEC4E3DD6221}"/>
    <cellStyle name="Normal 2 2 11 3 3 4" xfId="31944" xr:uid="{64C91CBE-E4F0-494B-AABF-709E5A794ECB}"/>
    <cellStyle name="Normal 2 2 11 3 3 5" xfId="19631" xr:uid="{CAE67D6A-75EF-429B-908A-DF5F966D2D65}"/>
    <cellStyle name="Normal 2 2 11 3 3 6" xfId="40398" xr:uid="{EC1955F7-8660-4C7C-BBB6-40C2084B45C9}"/>
    <cellStyle name="Normal 2 2 11 3 4" xfId="28151" xr:uid="{7F730F58-7833-4FB1-8A86-78526108EE0A}"/>
    <cellStyle name="Normal 2 2 11 3 4 2" xfId="30361" xr:uid="{DAF307DB-1B89-4208-8CAB-DF287CD1EF22}"/>
    <cellStyle name="Normal 2 2 11 3 4 2 2" xfId="35524" xr:uid="{BA913AC9-C40C-497D-B380-11C838E32596}"/>
    <cellStyle name="Normal 2 2 11 3 4 3" xfId="33364" xr:uid="{B4584A63-DEA8-48E0-8B85-7125DC94ACF3}"/>
    <cellStyle name="Normal 2 2 11 3 5" xfId="28902" xr:uid="{243D0EC1-54D0-4B28-AA54-2B1441B348F9}"/>
    <cellStyle name="Normal 2 2 11 3 5 2" xfId="34113" xr:uid="{C015F0DD-CAD7-4279-AE53-D4C1CBCB4F81}"/>
    <cellStyle name="Normal 2 2 11 3 6" xfId="31941" xr:uid="{E791C8BE-5493-4CB0-BFF7-02BDBACDD15C}"/>
    <cellStyle name="Normal 2 2 11 3 7" xfId="19628" xr:uid="{E45EE97A-C0E8-4A04-AC42-8F0208635DBB}"/>
    <cellStyle name="Normal 2 2 11 3 8" xfId="40395" xr:uid="{B9EDD6DE-E938-42D1-BFE9-55B318436758}"/>
    <cellStyle name="Normal 2 2 11 4" xfId="5554" xr:uid="{2875A83F-5CF4-4951-85B8-9943F30AF598}"/>
    <cellStyle name="Normal 2 2 11 5" xfId="5555" xr:uid="{CEC15F0D-D40C-445C-9133-3F6AE6A38152}"/>
    <cellStyle name="Normal 2 2 11 5 2" xfId="28155" xr:uid="{75337199-4108-47EA-80FE-0EDE862D718B}"/>
    <cellStyle name="Normal 2 2 11 5 2 2" xfId="30365" xr:uid="{4E2DF008-1EE5-40FC-A034-9D6FDB53A442}"/>
    <cellStyle name="Normal 2 2 11 5 2 2 2" xfId="35528" xr:uid="{BEE6CBD6-E3C9-4488-98AB-3AB0DA1A66E8}"/>
    <cellStyle name="Normal 2 2 11 5 2 3" xfId="33368" xr:uid="{3AEB5A77-F65F-4D9B-BF48-3459D2ED9149}"/>
    <cellStyle name="Normal 2 2 11 5 3" xfId="28906" xr:uid="{2CB1FFA8-8A51-475C-9EE4-0C6D842AB4C3}"/>
    <cellStyle name="Normal 2 2 11 5 3 2" xfId="34117" xr:uid="{5109A93A-FF2A-466C-ADB0-100D14AD2887}"/>
    <cellStyle name="Normal 2 2 11 5 4" xfId="31945" xr:uid="{E957B79F-4A5B-4318-9E7C-10BEB6F9EEF0}"/>
    <cellStyle name="Normal 2 2 11 5 5" xfId="19632" xr:uid="{0A56371B-57BB-4660-8952-19B4C044E12E}"/>
    <cellStyle name="Normal 2 2 11 5 6" xfId="40399" xr:uid="{31523F6A-E159-43A5-AF7C-F26755E4DC5A}"/>
    <cellStyle name="Normal 2 2 11 6" xfId="28144" xr:uid="{E08F5C67-F4D4-45D6-80CF-E36E9938FFF4}"/>
    <cellStyle name="Normal 2 2 11 6 2" xfId="30354" xr:uid="{691B3020-F2D6-4217-9506-693E6EA13B52}"/>
    <cellStyle name="Normal 2 2 11 6 2 2" xfId="35517" xr:uid="{39775329-9ABB-438F-BDE3-6862ADE523D5}"/>
    <cellStyle name="Normal 2 2 11 6 3" xfId="33357" xr:uid="{58B14DA7-92D0-4B96-B5F6-043F6BE7790A}"/>
    <cellStyle name="Normal 2 2 11 7" xfId="28895" xr:uid="{1A510429-4863-46F3-874D-7582815AA188}"/>
    <cellStyle name="Normal 2 2 11 7 2" xfId="34106" xr:uid="{A19C392E-6745-4BDE-B745-54EB5FD13992}"/>
    <cellStyle name="Normal 2 2 11 8" xfId="30599" xr:uid="{42151872-3712-481E-9475-B64D27E67083}"/>
    <cellStyle name="Normal 2 2 11 8 2" xfId="35702" xr:uid="{512CAD59-FB54-4392-AE5E-1EB0E4EF328B}"/>
    <cellStyle name="Normal 2 2 11 9" xfId="31126" xr:uid="{194FE427-2501-4F9F-A7F4-0CA53A297352}"/>
    <cellStyle name="Normal 2 2 11 9 2" xfId="35823" xr:uid="{14F56AAB-AB96-4FDD-899A-EB88F2008D65}"/>
    <cellStyle name="Normal 2 2 12" xfId="929" xr:uid="{BA58E222-D71C-48F1-9886-64F0B2F4D7B7}"/>
    <cellStyle name="Normal 2 2 12 10" xfId="31262" xr:uid="{DE1BCA50-C90B-41B0-8F2E-5FBC15C998BA}"/>
    <cellStyle name="Normal 2 2 12 10 2" xfId="35954" xr:uid="{278B1993-D8F0-451B-9E51-1BA0F924CC1F}"/>
    <cellStyle name="Normal 2 2 12 11" xfId="31946" xr:uid="{4ED1AEDD-8511-4C2A-B605-B866DCE6F3F7}"/>
    <cellStyle name="Normal 2 2 12 12" xfId="36074" xr:uid="{2AD2CEFE-ABA3-4E68-96AC-A97F2761EE3A}"/>
    <cellStyle name="Normal 2 2 12 13" xfId="36237" xr:uid="{18DB4C55-D75B-4A8C-83F1-A15E4EDC3BD0}"/>
    <cellStyle name="Normal 2 2 12 14" xfId="19633" xr:uid="{3A4228B9-BABD-409C-8CA6-732D583EEB46}"/>
    <cellStyle name="Normal 2 2 12 15" xfId="40400" xr:uid="{8AEFFD02-5EAE-4CE8-8712-D5F0EBCC12FD}"/>
    <cellStyle name="Normal 2 2 12 2" xfId="5556" xr:uid="{29D9C532-D507-4CB5-9FFF-3AB9C9B579A9}"/>
    <cellStyle name="Normal 2 2 12 2 10" xfId="40401" xr:uid="{74B23726-7A47-420B-B963-D3C70EE98126}"/>
    <cellStyle name="Normal 2 2 12 2 2" xfId="5557" xr:uid="{AEAD99A2-899C-4CF1-8FDF-BEB474E2BA1E}"/>
    <cellStyle name="Normal 2 2 12 2 2 2" xfId="5558" xr:uid="{5823F086-6311-494B-8A53-AF397249645C}"/>
    <cellStyle name="Normal 2 2 12 2 2 2 2" xfId="28159" xr:uid="{D5DF4345-4C36-4E22-8AF4-4BA480D95ACC}"/>
    <cellStyle name="Normal 2 2 12 2 2 2 2 2" xfId="30369" xr:uid="{BC2E1D45-A151-4B10-8A92-B50A28808F05}"/>
    <cellStyle name="Normal 2 2 12 2 2 2 2 2 2" xfId="35532" xr:uid="{F3D96B88-EF56-4330-847F-74777BCB15BE}"/>
    <cellStyle name="Normal 2 2 12 2 2 2 2 3" xfId="33372" xr:uid="{39E96AC6-F3CD-4E78-B6B6-542D55FFEC22}"/>
    <cellStyle name="Normal 2 2 12 2 2 2 3" xfId="28910" xr:uid="{3AC400CC-402F-49D3-8899-5BD0AEF3A3D9}"/>
    <cellStyle name="Normal 2 2 12 2 2 2 3 2" xfId="34121" xr:uid="{9D1961C8-8448-46D8-AC7A-930266D7D37B}"/>
    <cellStyle name="Normal 2 2 12 2 2 2 4" xfId="31949" xr:uid="{01C6E322-78BC-42A7-B9FF-0D75DC90DEC6}"/>
    <cellStyle name="Normal 2 2 12 2 2 2 5" xfId="19636" xr:uid="{8B7164C3-21F9-4FB4-A16E-0F4E9C519843}"/>
    <cellStyle name="Normal 2 2 12 2 2 2 6" xfId="40403" xr:uid="{A160271C-2A07-4339-862C-506848548B03}"/>
    <cellStyle name="Normal 2 2 12 2 2 3" xfId="28158" xr:uid="{EECD525D-B5E4-4D28-8E88-628F12DE5A6F}"/>
    <cellStyle name="Normal 2 2 12 2 2 3 2" xfId="30368" xr:uid="{B6948CAE-B2CA-4432-AF1A-D14841DF983F}"/>
    <cellStyle name="Normal 2 2 12 2 2 3 2 2" xfId="35531" xr:uid="{72D2046F-8BD4-4A74-AC7D-DD4C0A678422}"/>
    <cellStyle name="Normal 2 2 12 2 2 3 3" xfId="33371" xr:uid="{6EA16769-DCB5-47AD-8D5D-9E894239C1B0}"/>
    <cellStyle name="Normal 2 2 12 2 2 4" xfId="28909" xr:uid="{3C42B96C-88E3-4E81-BA06-0916DA16B8E2}"/>
    <cellStyle name="Normal 2 2 12 2 2 4 2" xfId="34120" xr:uid="{05452378-4547-428A-B63C-BD7996481F5F}"/>
    <cellStyle name="Normal 2 2 12 2 2 5" xfId="31948" xr:uid="{A2C72D0C-C31D-40ED-98E2-20C4A4FCF303}"/>
    <cellStyle name="Normal 2 2 12 2 2 6" xfId="19635" xr:uid="{93467876-40CD-4DB1-B42E-6CFD9122A279}"/>
    <cellStyle name="Normal 2 2 12 2 2 7" xfId="40402" xr:uid="{FB337E8D-FE9B-46BD-ADED-52A2B9230747}"/>
    <cellStyle name="Normal 2 2 12 2 3" xfId="5559" xr:uid="{368E9C37-1DEF-47A6-9832-5B45BD458655}"/>
    <cellStyle name="Normal 2 2 12 2 3 2" xfId="5560" xr:uid="{9DCF2992-42AD-4EA2-B42C-38C2BDA1B3FC}"/>
    <cellStyle name="Normal 2 2 12 2 3 2 2" xfId="28161" xr:uid="{253D3A8C-4803-4267-B69E-4C0A82D56E8F}"/>
    <cellStyle name="Normal 2 2 12 2 3 2 2 2" xfId="30371" xr:uid="{54778FE3-BA5F-4C5F-8238-558FF6E738FB}"/>
    <cellStyle name="Normal 2 2 12 2 3 2 2 2 2" xfId="35534" xr:uid="{04F395DB-8ADE-4949-9C3C-051CF2B134A3}"/>
    <cellStyle name="Normal 2 2 12 2 3 2 2 3" xfId="33374" xr:uid="{87798CEC-CDC2-4A6D-8C95-2D00C9FF0868}"/>
    <cellStyle name="Normal 2 2 12 2 3 2 3" xfId="28912" xr:uid="{A9A316C9-AE99-44DB-93A2-E5700A90C819}"/>
    <cellStyle name="Normal 2 2 12 2 3 2 3 2" xfId="34123" xr:uid="{426EA122-72DF-455B-A4C7-9FA042F8E008}"/>
    <cellStyle name="Normal 2 2 12 2 3 2 4" xfId="31951" xr:uid="{4622E150-8361-4580-91D8-AC639DB5E53A}"/>
    <cellStyle name="Normal 2 2 12 2 3 2 5" xfId="19638" xr:uid="{BDC9C12D-9FED-4851-94F7-B09A4E1390BD}"/>
    <cellStyle name="Normal 2 2 12 2 3 2 6" xfId="40405" xr:uid="{4C7BDA91-DD8B-4115-A4B7-4B9CC56552E0}"/>
    <cellStyle name="Normal 2 2 12 2 3 3" xfId="28160" xr:uid="{783830BF-1FD6-4EBE-AF14-B365F7C693FE}"/>
    <cellStyle name="Normal 2 2 12 2 3 3 2" xfId="30370" xr:uid="{9521BE94-1E23-4A37-9F1A-6DF964DAE2F0}"/>
    <cellStyle name="Normal 2 2 12 2 3 3 2 2" xfId="35533" xr:uid="{95CE7F1D-F481-4AE4-8BAB-95FD1AD0A0C3}"/>
    <cellStyle name="Normal 2 2 12 2 3 3 3" xfId="33373" xr:uid="{214096B8-DFC6-491C-9657-D566581EFED8}"/>
    <cellStyle name="Normal 2 2 12 2 3 4" xfId="28911" xr:uid="{D84060BA-001A-4678-9D63-304A4C5659EA}"/>
    <cellStyle name="Normal 2 2 12 2 3 4 2" xfId="34122" xr:uid="{A01BEE16-AF2C-4FE5-B817-14157E6FEB8A}"/>
    <cellStyle name="Normal 2 2 12 2 3 5" xfId="31950" xr:uid="{A4CC5E94-2E41-4013-BA6D-EB6F22A3DB9A}"/>
    <cellStyle name="Normal 2 2 12 2 3 6" xfId="19637" xr:uid="{B5A31460-9199-4B7E-A336-BC6995EE4991}"/>
    <cellStyle name="Normal 2 2 12 2 3 7" xfId="40404" xr:uid="{2A70AECB-BE30-4B3A-B83A-D6255C9CA72F}"/>
    <cellStyle name="Normal 2 2 12 2 4" xfId="5561" xr:uid="{932452D5-4595-4C70-9A61-EB1D4DCBA9E7}"/>
    <cellStyle name="Normal 2 2 12 2 4 2" xfId="28162" xr:uid="{2537EAFD-E5DA-4B67-8246-C6EC471E4866}"/>
    <cellStyle name="Normal 2 2 12 2 4 2 2" xfId="30372" xr:uid="{EE39A89E-ED35-47CC-B6DD-89395ACEEAC2}"/>
    <cellStyle name="Normal 2 2 12 2 4 2 2 2" xfId="35535" xr:uid="{D4B13327-2162-4A5A-8BCB-30E2FFC724FC}"/>
    <cellStyle name="Normal 2 2 12 2 4 2 3" xfId="33375" xr:uid="{C03EB64D-7ED5-4C1B-9E33-AB37E74B5A4C}"/>
    <cellStyle name="Normal 2 2 12 2 4 3" xfId="28913" xr:uid="{FDDFC14C-503A-4936-8294-E9F134FE20FD}"/>
    <cellStyle name="Normal 2 2 12 2 4 3 2" xfId="34124" xr:uid="{83036018-DC76-4DC6-A931-726C31A9A8B0}"/>
    <cellStyle name="Normal 2 2 12 2 4 4" xfId="31952" xr:uid="{265B839D-FFF1-4C63-83FE-A1723343EEE3}"/>
    <cellStyle name="Normal 2 2 12 2 4 5" xfId="19639" xr:uid="{86B69991-BD0F-485D-8D9E-D152C5027E18}"/>
    <cellStyle name="Normal 2 2 12 2 4 6" xfId="40406" xr:uid="{85C6E05F-4917-4185-8A70-20F0A7514541}"/>
    <cellStyle name="Normal 2 2 12 2 5" xfId="28157" xr:uid="{3832AE49-1D21-4C12-81DB-050503F03FFF}"/>
    <cellStyle name="Normal 2 2 12 2 5 2" xfId="30367" xr:uid="{0E430D15-DFB0-4CD5-BBCA-93FC42EA4A18}"/>
    <cellStyle name="Normal 2 2 12 2 5 2 2" xfId="35530" xr:uid="{F0AAE7B8-2F24-4533-89BB-8DB72B91D8C1}"/>
    <cellStyle name="Normal 2 2 12 2 5 3" xfId="33370" xr:uid="{8A24D03B-8349-4283-B153-C8543B468D7D}"/>
    <cellStyle name="Normal 2 2 12 2 6" xfId="28908" xr:uid="{E402CEE0-2742-4FB6-8714-E7BD8F904DDB}"/>
    <cellStyle name="Normal 2 2 12 2 6 2" xfId="34119" xr:uid="{0BD98020-35B5-4B40-938E-CD481CCC9EF0}"/>
    <cellStyle name="Normal 2 2 12 2 7" xfId="31947" xr:uid="{E77CB3D4-4372-4629-974C-70AB66367AC5}"/>
    <cellStyle name="Normal 2 2 12 2 8" xfId="36455" xr:uid="{7DC8A643-ADAD-446B-BCD7-4AD32FC39DB6}"/>
    <cellStyle name="Normal 2 2 12 2 9" xfId="19634" xr:uid="{D9C6D399-DD9A-4766-9946-422F84EF3059}"/>
    <cellStyle name="Normal 2 2 12 3" xfId="5562" xr:uid="{1FC3511B-0391-4BEB-88D0-E8AC8B086CCD}"/>
    <cellStyle name="Normal 2 2 12 3 2" xfId="5563" xr:uid="{138B04D6-798D-46D8-85FD-56165DA44D58}"/>
    <cellStyle name="Normal 2 2 12 3 2 2" xfId="5564" xr:uid="{8B1E6D3F-58A5-47CA-BAE3-EC6D669AFDC6}"/>
    <cellStyle name="Normal 2 2 12 3 2 2 2" xfId="28165" xr:uid="{54E6DE0A-3249-4CA5-A96F-D8E99162A3ED}"/>
    <cellStyle name="Normal 2 2 12 3 2 2 2 2" xfId="30375" xr:uid="{26C1F84B-C85B-4BAB-9D9D-CD0F25D380AC}"/>
    <cellStyle name="Normal 2 2 12 3 2 2 2 2 2" xfId="35538" xr:uid="{9E817656-C9B8-464C-BE4B-40BC725E53B4}"/>
    <cellStyle name="Normal 2 2 12 3 2 2 2 3" xfId="33378" xr:uid="{F0F76E0B-695A-420E-9B1D-1A3023D31CAF}"/>
    <cellStyle name="Normal 2 2 12 3 2 2 3" xfId="28916" xr:uid="{1DDDD9B2-60B2-4985-823C-78F0341C0A4F}"/>
    <cellStyle name="Normal 2 2 12 3 2 2 3 2" xfId="34127" xr:uid="{514F2AD6-51C0-42C7-B9A0-7D7949EEC61D}"/>
    <cellStyle name="Normal 2 2 12 3 2 2 4" xfId="31955" xr:uid="{92773313-10CF-42F3-B8F6-A188561E6320}"/>
    <cellStyle name="Normal 2 2 12 3 2 2 5" xfId="19642" xr:uid="{29712828-E978-4AFE-B060-3B69A4743B58}"/>
    <cellStyle name="Normal 2 2 12 3 2 2 6" xfId="40409" xr:uid="{96D4A5F0-8ECE-4866-9828-A3BED47B7C34}"/>
    <cellStyle name="Normal 2 2 12 3 2 3" xfId="28164" xr:uid="{54DDABB4-F6C2-4AD7-BC27-0CABECFF99F8}"/>
    <cellStyle name="Normal 2 2 12 3 2 3 2" xfId="30374" xr:uid="{07E74F8D-41E1-4FFD-9F22-4CE7EAE6457E}"/>
    <cellStyle name="Normal 2 2 12 3 2 3 2 2" xfId="35537" xr:uid="{D7D84A57-2A40-4583-8465-D75C4187756F}"/>
    <cellStyle name="Normal 2 2 12 3 2 3 3" xfId="33377" xr:uid="{1DBE111B-EA1E-446C-9194-55183711CEE2}"/>
    <cellStyle name="Normal 2 2 12 3 2 4" xfId="28915" xr:uid="{5BE7BF46-86DB-4CFD-8801-AFDD08BBF6C6}"/>
    <cellStyle name="Normal 2 2 12 3 2 4 2" xfId="34126" xr:uid="{513D8325-99AE-4639-81A5-FA26D818EFF0}"/>
    <cellStyle name="Normal 2 2 12 3 2 5" xfId="31954" xr:uid="{EF0F710C-40FA-4A64-B865-6AB3BD76F465}"/>
    <cellStyle name="Normal 2 2 12 3 2 6" xfId="19641" xr:uid="{2059D2F9-B889-459E-B765-9BBD0046F1CD}"/>
    <cellStyle name="Normal 2 2 12 3 2 7" xfId="40408" xr:uid="{FEAF80A6-5F19-4720-A167-1742383B700B}"/>
    <cellStyle name="Normal 2 2 12 3 3" xfId="5565" xr:uid="{DD0C46D0-55F8-48C2-8E27-D10AA2B9305D}"/>
    <cellStyle name="Normal 2 2 12 3 3 2" xfId="28166" xr:uid="{BA106E11-840F-4954-AA95-9848B57635D5}"/>
    <cellStyle name="Normal 2 2 12 3 3 2 2" xfId="30376" xr:uid="{E73914BD-EFB2-4212-8065-BD537D63DE49}"/>
    <cellStyle name="Normal 2 2 12 3 3 2 2 2" xfId="35539" xr:uid="{661BE959-FFFF-4333-B6BF-060350B76DB3}"/>
    <cellStyle name="Normal 2 2 12 3 3 2 3" xfId="33379" xr:uid="{232A922A-B56F-45CA-8974-03DD4ECB17A1}"/>
    <cellStyle name="Normal 2 2 12 3 3 3" xfId="28917" xr:uid="{D539CEF4-C9B4-46E9-82D7-05CF1A24D1AC}"/>
    <cellStyle name="Normal 2 2 12 3 3 3 2" xfId="34128" xr:uid="{AA23A78F-0515-4DFD-9B66-1179412A3609}"/>
    <cellStyle name="Normal 2 2 12 3 3 4" xfId="31956" xr:uid="{7C15C38A-D7D1-4F3E-B2BA-2ABF45C293FE}"/>
    <cellStyle name="Normal 2 2 12 3 3 5" xfId="19643" xr:uid="{965CC6BE-0D47-4311-B118-E7C2CE7EEDA0}"/>
    <cellStyle name="Normal 2 2 12 3 3 6" xfId="40410" xr:uid="{25ADDDD9-5B5C-4CCF-97AC-A0A845DF3767}"/>
    <cellStyle name="Normal 2 2 12 3 4" xfId="28163" xr:uid="{0B47C44F-3176-4D62-AA11-A66D3394C1E1}"/>
    <cellStyle name="Normal 2 2 12 3 4 2" xfId="30373" xr:uid="{9253518A-D262-4317-9975-BBC263596E4C}"/>
    <cellStyle name="Normal 2 2 12 3 4 2 2" xfId="35536" xr:uid="{0E20AA1C-B41D-45FA-BAD5-F3B730C644CB}"/>
    <cellStyle name="Normal 2 2 12 3 4 3" xfId="33376" xr:uid="{3BE2CB5F-9167-4CD1-8448-5B34C37C8480}"/>
    <cellStyle name="Normal 2 2 12 3 5" xfId="28914" xr:uid="{ACBD10B3-A691-42C7-9353-448D5686D708}"/>
    <cellStyle name="Normal 2 2 12 3 5 2" xfId="34125" xr:uid="{26121536-E260-4520-A2E5-B0A1C5C524D5}"/>
    <cellStyle name="Normal 2 2 12 3 6" xfId="31953" xr:uid="{6C71E65C-666F-4843-9086-1F4BA0AD44A6}"/>
    <cellStyle name="Normal 2 2 12 3 7" xfId="19640" xr:uid="{303EEBFC-B394-40A0-BF98-1CCBEA9ECB98}"/>
    <cellStyle name="Normal 2 2 12 3 8" xfId="40407" xr:uid="{726497CD-90C5-4B9B-A9F3-648D17065F8E}"/>
    <cellStyle name="Normal 2 2 12 4" xfId="5566" xr:uid="{C0F3C3E0-AB29-4805-BFC9-8B411D8CCEC6}"/>
    <cellStyle name="Normal 2 2 12 5" xfId="5567" xr:uid="{DD3BFC57-47D8-4282-B2FB-8BE8D5E64EEB}"/>
    <cellStyle name="Normal 2 2 12 5 2" xfId="28167" xr:uid="{23139C38-2A4D-4627-859B-90B2E0DEFE30}"/>
    <cellStyle name="Normal 2 2 12 5 2 2" xfId="30377" xr:uid="{662DAE38-D334-4536-BBE2-B47472F6AFE9}"/>
    <cellStyle name="Normal 2 2 12 5 2 2 2" xfId="35540" xr:uid="{B78EFBED-AB6C-4423-A6FD-2FCE698DBE74}"/>
    <cellStyle name="Normal 2 2 12 5 2 3" xfId="33380" xr:uid="{638E4713-4964-4046-974F-4645144C537E}"/>
    <cellStyle name="Normal 2 2 12 5 3" xfId="28918" xr:uid="{9B6A66A4-FD3C-4CF6-90B9-2387F3EAD534}"/>
    <cellStyle name="Normal 2 2 12 5 3 2" xfId="34129" xr:uid="{1FBCD88D-9AB8-46CD-9BD1-EFCB5B11CC2F}"/>
    <cellStyle name="Normal 2 2 12 5 4" xfId="31957" xr:uid="{EE925810-0E7C-44D0-913C-21BF263B0ED4}"/>
    <cellStyle name="Normal 2 2 12 5 5" xfId="19644" xr:uid="{6569645E-5B3D-4EA1-B3B9-DEC775D02B7A}"/>
    <cellStyle name="Normal 2 2 12 5 6" xfId="40411" xr:uid="{5E60C23B-261D-4A8D-B82A-C67EB221C59F}"/>
    <cellStyle name="Normal 2 2 12 6" xfId="28156" xr:uid="{8608750A-C60B-42F6-841B-101FC4DF5879}"/>
    <cellStyle name="Normal 2 2 12 6 2" xfId="30366" xr:uid="{1DD25970-D5C3-449C-83AD-52622CCC151F}"/>
    <cellStyle name="Normal 2 2 12 6 2 2" xfId="35529" xr:uid="{D143368B-B2CE-4977-A23C-D9D1AEDEB355}"/>
    <cellStyle name="Normal 2 2 12 6 3" xfId="33369" xr:uid="{DF03B06C-6590-4845-A4B8-9F813BE054EC}"/>
    <cellStyle name="Normal 2 2 12 7" xfId="28907" xr:uid="{9F604A40-06D8-43C3-9F01-96C354A058D6}"/>
    <cellStyle name="Normal 2 2 12 7 2" xfId="34118" xr:uid="{5B1C1468-96C6-469B-8135-4FEE5C19041C}"/>
    <cellStyle name="Normal 2 2 12 8" xfId="30600" xr:uid="{0DB54997-8E60-4631-ABCF-A4D63FD743B8}"/>
    <cellStyle name="Normal 2 2 12 8 2" xfId="35703" xr:uid="{B8B4086F-9C0A-41D7-BDA1-FD58BFF38949}"/>
    <cellStyle name="Normal 2 2 12 9" xfId="31127" xr:uid="{43A8FB12-A362-409C-A68E-C8C9CA1D3A48}"/>
    <cellStyle name="Normal 2 2 12 9 2" xfId="35824" xr:uid="{0A32590D-66CB-4AA4-A666-FBEACD356EE9}"/>
    <cellStyle name="Normal 2 2 13" xfId="930" xr:uid="{9EE7FA32-4535-4DCA-952C-702FBB66F2FF}"/>
    <cellStyle name="Normal 2 2 13 10" xfId="31263" xr:uid="{3C85BD61-CE25-43DF-9317-628843BA1E57}"/>
    <cellStyle name="Normal 2 2 13 10 2" xfId="35955" xr:uid="{CF4D7472-C689-40DC-B14A-793C930D9BBC}"/>
    <cellStyle name="Normal 2 2 13 11" xfId="31958" xr:uid="{E1DFEA5E-BB79-4091-8B96-826305B560F1}"/>
    <cellStyle name="Normal 2 2 13 12" xfId="36075" xr:uid="{45F81E26-A219-49C3-8D13-AEDEDEF7EC48}"/>
    <cellStyle name="Normal 2 2 13 13" xfId="36238" xr:uid="{A95107D1-C8F6-48B2-AB1E-CD865B0E5F75}"/>
    <cellStyle name="Normal 2 2 13 14" xfId="19645" xr:uid="{FEDC5F2D-8555-4B59-9DB9-2F08F6611375}"/>
    <cellStyle name="Normal 2 2 13 15" xfId="40412" xr:uid="{A3B2CBE8-4893-4AA1-ADC5-1F5F03CD3778}"/>
    <cellStyle name="Normal 2 2 13 2" xfId="5568" xr:uid="{3995D1C5-3FB9-4901-898B-37B92C06930F}"/>
    <cellStyle name="Normal 2 2 13 2 10" xfId="40413" xr:uid="{CBA2F99B-AE79-4A5D-96A2-3DA06F5A0904}"/>
    <cellStyle name="Normal 2 2 13 2 2" xfId="5569" xr:uid="{3D34D92A-B292-4BE2-ABCC-1669053BDDDE}"/>
    <cellStyle name="Normal 2 2 13 2 2 2" xfId="5570" xr:uid="{7D5BDB03-1256-426F-B22F-36D7F2626E0B}"/>
    <cellStyle name="Normal 2 2 13 2 2 2 2" xfId="28171" xr:uid="{14085638-427D-4E38-8AEF-12FFFE55572C}"/>
    <cellStyle name="Normal 2 2 13 2 2 2 2 2" xfId="30381" xr:uid="{1932EAFD-C516-4F3E-891B-9A03340B7C27}"/>
    <cellStyle name="Normal 2 2 13 2 2 2 2 2 2" xfId="35544" xr:uid="{84FFAE1F-09D5-4BB9-B576-B791FA94651E}"/>
    <cellStyle name="Normal 2 2 13 2 2 2 2 3" xfId="33384" xr:uid="{52415507-0854-4FD9-AC3F-E70BAC554AFC}"/>
    <cellStyle name="Normal 2 2 13 2 2 2 3" xfId="28922" xr:uid="{A78171B5-7458-40B5-9C4C-56EB0E6FEDC4}"/>
    <cellStyle name="Normal 2 2 13 2 2 2 3 2" xfId="34133" xr:uid="{8DD13A1E-67E1-40C5-9834-49DB61186D5F}"/>
    <cellStyle name="Normal 2 2 13 2 2 2 4" xfId="31961" xr:uid="{53337C0F-A733-4185-B089-C0E4BC5DC05A}"/>
    <cellStyle name="Normal 2 2 13 2 2 2 5" xfId="19648" xr:uid="{3ED562DA-5497-4C74-BEC5-CC24971FED6C}"/>
    <cellStyle name="Normal 2 2 13 2 2 2 6" xfId="40415" xr:uid="{434D7891-3E18-4F1C-8409-B706A17BE47C}"/>
    <cellStyle name="Normal 2 2 13 2 2 3" xfId="28170" xr:uid="{1A753197-D22C-4E41-BADC-885FC9B52504}"/>
    <cellStyle name="Normal 2 2 13 2 2 3 2" xfId="30380" xr:uid="{BD4E729B-FB84-4419-8FCC-4179F169FEEB}"/>
    <cellStyle name="Normal 2 2 13 2 2 3 2 2" xfId="35543" xr:uid="{BEC04926-C256-463D-9AC8-CE1ACD4761FC}"/>
    <cellStyle name="Normal 2 2 13 2 2 3 3" xfId="33383" xr:uid="{2F8F2BCA-7825-40F9-B59A-9F7BEEDDEA06}"/>
    <cellStyle name="Normal 2 2 13 2 2 4" xfId="28921" xr:uid="{01C9AC14-FE92-485D-BEF9-7EB3A3E2F932}"/>
    <cellStyle name="Normal 2 2 13 2 2 4 2" xfId="34132" xr:uid="{83DF06A5-CDC1-4B1A-9A28-8F838B0232DC}"/>
    <cellStyle name="Normal 2 2 13 2 2 5" xfId="31960" xr:uid="{11B3A571-BF81-4BAA-A617-BBA4C2B7068E}"/>
    <cellStyle name="Normal 2 2 13 2 2 6" xfId="19647" xr:uid="{FDDD885C-DCC6-4789-964C-78AF08B1C00F}"/>
    <cellStyle name="Normal 2 2 13 2 2 7" xfId="40414" xr:uid="{05B63D32-34C0-4BAF-8C96-1CF8D2BB2D33}"/>
    <cellStyle name="Normal 2 2 13 2 3" xfId="5571" xr:uid="{44162639-82D6-49A3-8881-314AE48DD293}"/>
    <cellStyle name="Normal 2 2 13 2 3 2" xfId="5572" xr:uid="{7E9CA93E-369D-481D-9D55-6BCC7EE2B35F}"/>
    <cellStyle name="Normal 2 2 13 2 3 2 2" xfId="28173" xr:uid="{1F7985E0-E498-4AD4-B343-870DF181D0E6}"/>
    <cellStyle name="Normal 2 2 13 2 3 2 2 2" xfId="30383" xr:uid="{AD06FB50-B3A8-4C8C-B990-DC1F70D4D434}"/>
    <cellStyle name="Normal 2 2 13 2 3 2 2 2 2" xfId="35546" xr:uid="{718CFC6F-A497-4ADD-991E-BF737F1E653F}"/>
    <cellStyle name="Normal 2 2 13 2 3 2 2 3" xfId="33386" xr:uid="{B9BF1148-0A20-4D97-89A3-6F5747CD2F39}"/>
    <cellStyle name="Normal 2 2 13 2 3 2 3" xfId="28924" xr:uid="{65F628B3-3ED3-4C41-A799-933110A319E7}"/>
    <cellStyle name="Normal 2 2 13 2 3 2 3 2" xfId="34135" xr:uid="{90DEBD8B-200F-451A-BE83-F9C840FDA548}"/>
    <cellStyle name="Normal 2 2 13 2 3 2 4" xfId="31963" xr:uid="{2C3B95F8-298C-491E-B3BA-C0A5CC7CCFAF}"/>
    <cellStyle name="Normal 2 2 13 2 3 2 5" xfId="19650" xr:uid="{1D5F71F1-79AF-4B9B-B03C-3A417A2CB065}"/>
    <cellStyle name="Normal 2 2 13 2 3 2 6" xfId="40417" xr:uid="{9384230A-D319-4ED9-BE7B-7D9C76227DE1}"/>
    <cellStyle name="Normal 2 2 13 2 3 3" xfId="28172" xr:uid="{010278AA-CD60-431F-9252-993D21F13C78}"/>
    <cellStyle name="Normal 2 2 13 2 3 3 2" xfId="30382" xr:uid="{929670B6-D52D-459E-A425-B2FAE0DEC9DF}"/>
    <cellStyle name="Normal 2 2 13 2 3 3 2 2" xfId="35545" xr:uid="{9C50F28D-BAAF-46F5-B109-DD896720886A}"/>
    <cellStyle name="Normal 2 2 13 2 3 3 3" xfId="33385" xr:uid="{383317FF-7CFD-4E58-8D1B-7D52487BDCA0}"/>
    <cellStyle name="Normal 2 2 13 2 3 4" xfId="28923" xr:uid="{28300746-9A0C-4352-9D5B-B216906E3283}"/>
    <cellStyle name="Normal 2 2 13 2 3 4 2" xfId="34134" xr:uid="{50A8452A-B13C-4C33-AF33-FAC408731DE0}"/>
    <cellStyle name="Normal 2 2 13 2 3 5" xfId="31962" xr:uid="{F1E2EAAD-D112-4878-8A0E-1036CE4E203E}"/>
    <cellStyle name="Normal 2 2 13 2 3 6" xfId="19649" xr:uid="{32D1595B-C66A-486F-A847-AD8AF4456EE3}"/>
    <cellStyle name="Normal 2 2 13 2 3 7" xfId="40416" xr:uid="{7C3B7B0B-C02C-4787-92CA-CF83A90E5466}"/>
    <cellStyle name="Normal 2 2 13 2 4" xfId="5573" xr:uid="{EC84CA80-9E04-4A66-BD97-CB5A6D28CD50}"/>
    <cellStyle name="Normal 2 2 13 2 4 2" xfId="28174" xr:uid="{FBD34452-FF04-46BF-A1E4-5599FE0870DC}"/>
    <cellStyle name="Normal 2 2 13 2 4 2 2" xfId="30384" xr:uid="{AEAF801B-C891-4F4D-9D62-898616301969}"/>
    <cellStyle name="Normal 2 2 13 2 4 2 2 2" xfId="35547" xr:uid="{064FDEF4-7052-4935-B374-022DF0378C62}"/>
    <cellStyle name="Normal 2 2 13 2 4 2 3" xfId="33387" xr:uid="{88B6A3CA-0CCA-493F-A822-D5FF166C8463}"/>
    <cellStyle name="Normal 2 2 13 2 4 3" xfId="28925" xr:uid="{354281FF-5462-4DA9-B187-0199EBFE48C8}"/>
    <cellStyle name="Normal 2 2 13 2 4 3 2" xfId="34136" xr:uid="{774D2B83-1435-4209-BBC0-7F5A9091D4A4}"/>
    <cellStyle name="Normal 2 2 13 2 4 4" xfId="31964" xr:uid="{91EAF1E8-1B79-44B0-9A57-63F44328A1D7}"/>
    <cellStyle name="Normal 2 2 13 2 4 5" xfId="19651" xr:uid="{37E38290-0D2A-4D99-8D2F-0429CF1ACCDE}"/>
    <cellStyle name="Normal 2 2 13 2 4 6" xfId="40418" xr:uid="{E90B294E-9A38-4F91-AC45-9B80E4077E7A}"/>
    <cellStyle name="Normal 2 2 13 2 5" xfId="28169" xr:uid="{0397DCE9-DD50-4710-92BE-A96B64EC547D}"/>
    <cellStyle name="Normal 2 2 13 2 5 2" xfId="30379" xr:uid="{27260756-BA90-4C9F-AA08-281E830E4EFB}"/>
    <cellStyle name="Normal 2 2 13 2 5 2 2" xfId="35542" xr:uid="{9D0DF000-4249-45D5-A05B-312CEA362EDC}"/>
    <cellStyle name="Normal 2 2 13 2 5 3" xfId="33382" xr:uid="{376C5528-9C14-4BDC-A225-8D39658AA95E}"/>
    <cellStyle name="Normal 2 2 13 2 6" xfId="28920" xr:uid="{58DA5D6B-31FD-4385-A187-0F34CB4559BF}"/>
    <cellStyle name="Normal 2 2 13 2 6 2" xfId="34131" xr:uid="{F8B244D2-F70D-41BA-BCFE-BD37E7FA8BFA}"/>
    <cellStyle name="Normal 2 2 13 2 7" xfId="31959" xr:uid="{8CF49A91-A372-4924-AF74-DE29A04C0257}"/>
    <cellStyle name="Normal 2 2 13 2 8" xfId="36456" xr:uid="{393AD91B-6A83-49F3-8B80-E79447449E13}"/>
    <cellStyle name="Normal 2 2 13 2 9" xfId="19646" xr:uid="{32CE5BF5-07A5-4EAC-8ADC-A4F11455DEA4}"/>
    <cellStyle name="Normal 2 2 13 3" xfId="5574" xr:uid="{873FD6C3-9CD5-4B80-A5EF-8C029926BBB5}"/>
    <cellStyle name="Normal 2 2 13 3 2" xfId="5575" xr:uid="{99B68C1F-E159-4AF3-998F-E392055D500E}"/>
    <cellStyle name="Normal 2 2 13 3 2 2" xfId="5576" xr:uid="{8EF72652-4096-44E9-AFC4-44FEC0D54D8F}"/>
    <cellStyle name="Normal 2 2 13 3 2 2 2" xfId="28177" xr:uid="{3B8D93B5-8E93-4CAA-A69F-D83B6740CA1C}"/>
    <cellStyle name="Normal 2 2 13 3 2 2 2 2" xfId="30387" xr:uid="{61AB8A0B-6D88-40D0-8C0C-4AA03369CD3D}"/>
    <cellStyle name="Normal 2 2 13 3 2 2 2 2 2" xfId="35550" xr:uid="{641E5351-A1ED-49D5-991D-BB86E9FE9A49}"/>
    <cellStyle name="Normal 2 2 13 3 2 2 2 3" xfId="33390" xr:uid="{4AB7404B-2AD7-4868-BC2A-016D0F860D43}"/>
    <cellStyle name="Normal 2 2 13 3 2 2 3" xfId="28928" xr:uid="{E8B9EEA6-F5BD-4F2B-A6EB-2523201C80CD}"/>
    <cellStyle name="Normal 2 2 13 3 2 2 3 2" xfId="34139" xr:uid="{8D0E1B93-DCFE-4CCF-99B2-3410508F76D3}"/>
    <cellStyle name="Normal 2 2 13 3 2 2 4" xfId="31967" xr:uid="{3388EBCD-816B-4BFF-98F4-42D60BB391D1}"/>
    <cellStyle name="Normal 2 2 13 3 2 2 5" xfId="19654" xr:uid="{A1CB865B-E1C4-474F-BAB7-8E2CC7DE0A5A}"/>
    <cellStyle name="Normal 2 2 13 3 2 2 6" xfId="40421" xr:uid="{715DD74C-4C31-4587-9452-D67E57833A47}"/>
    <cellStyle name="Normal 2 2 13 3 2 3" xfId="28176" xr:uid="{2C7BF813-955D-4191-AB07-277BAFB495F6}"/>
    <cellStyle name="Normal 2 2 13 3 2 3 2" xfId="30386" xr:uid="{669E6D1F-D6A2-4D21-A518-AA8D51764176}"/>
    <cellStyle name="Normal 2 2 13 3 2 3 2 2" xfId="35549" xr:uid="{EFDD9B28-9912-47D6-9725-AF072500D0BD}"/>
    <cellStyle name="Normal 2 2 13 3 2 3 3" xfId="33389" xr:uid="{F568F122-851E-4185-A9C7-3E8A641446DF}"/>
    <cellStyle name="Normal 2 2 13 3 2 4" xfId="28927" xr:uid="{6FB5DE53-1A13-459A-B43D-529E87FB0C2A}"/>
    <cellStyle name="Normal 2 2 13 3 2 4 2" xfId="34138" xr:uid="{747DC3B2-DFF8-4D62-B9B3-5E17BEDC9DFC}"/>
    <cellStyle name="Normal 2 2 13 3 2 5" xfId="31966" xr:uid="{2260E1F2-E726-4C27-AAAB-075EB03C7C23}"/>
    <cellStyle name="Normal 2 2 13 3 2 6" xfId="19653" xr:uid="{5DA8B072-D647-4B07-BA5C-AA9F5ADDBD89}"/>
    <cellStyle name="Normal 2 2 13 3 2 7" xfId="40420" xr:uid="{CE29AA1E-02A0-42D7-9B63-71EF3DBB72D8}"/>
    <cellStyle name="Normal 2 2 13 3 3" xfId="5577" xr:uid="{4A50A9BA-7203-4C3E-9080-B36B69954EDA}"/>
    <cellStyle name="Normal 2 2 13 3 3 2" xfId="28178" xr:uid="{0152134B-54AF-4558-94E0-8A1DDF0025D7}"/>
    <cellStyle name="Normal 2 2 13 3 3 2 2" xfId="30388" xr:uid="{D18AC43A-1873-485A-8E66-F787F3D0A09D}"/>
    <cellStyle name="Normal 2 2 13 3 3 2 2 2" xfId="35551" xr:uid="{430AFECC-BF96-40FE-B3EB-C78BF028AFE3}"/>
    <cellStyle name="Normal 2 2 13 3 3 2 3" xfId="33391" xr:uid="{0D404ABA-717B-45E6-9ECE-6D19C9C5B460}"/>
    <cellStyle name="Normal 2 2 13 3 3 3" xfId="28929" xr:uid="{88DF447E-CA70-4BAC-B3A6-753D77F23569}"/>
    <cellStyle name="Normal 2 2 13 3 3 3 2" xfId="34140" xr:uid="{9DA810ED-F545-4707-B370-18AB2B40679D}"/>
    <cellStyle name="Normal 2 2 13 3 3 4" xfId="31968" xr:uid="{AC111F10-C933-4130-A0B8-70701E4458B8}"/>
    <cellStyle name="Normal 2 2 13 3 3 5" xfId="19655" xr:uid="{59F0F035-B304-44C1-917A-F013FAE86AB6}"/>
    <cellStyle name="Normal 2 2 13 3 3 6" xfId="40422" xr:uid="{8A2029DC-31A4-447E-BBEA-BD9A12E1CDEA}"/>
    <cellStyle name="Normal 2 2 13 3 4" xfId="28175" xr:uid="{10A182D4-582B-4CEB-8AF0-47389DCCEF7F}"/>
    <cellStyle name="Normal 2 2 13 3 4 2" xfId="30385" xr:uid="{FC561332-A8AE-4169-BE62-6698DC94735E}"/>
    <cellStyle name="Normal 2 2 13 3 4 2 2" xfId="35548" xr:uid="{00B0257F-BE64-46B9-B250-C86DBC23C105}"/>
    <cellStyle name="Normal 2 2 13 3 4 3" xfId="33388" xr:uid="{0A596F85-D62F-412E-BC8D-45EDC4B05B29}"/>
    <cellStyle name="Normal 2 2 13 3 5" xfId="28926" xr:uid="{19F7C79C-36F0-4E17-836C-168DD8A02851}"/>
    <cellStyle name="Normal 2 2 13 3 5 2" xfId="34137" xr:uid="{E40C1CC0-669E-47A9-AF61-4104636B930B}"/>
    <cellStyle name="Normal 2 2 13 3 6" xfId="31965" xr:uid="{36E2B045-E6EF-43D6-A61E-03B00756210E}"/>
    <cellStyle name="Normal 2 2 13 3 7" xfId="19652" xr:uid="{2C0D3A68-BD2B-419D-90C4-3AF73F6116F2}"/>
    <cellStyle name="Normal 2 2 13 3 8" xfId="40419" xr:uid="{B811B621-D82E-4BDF-A2D2-64B947624BBD}"/>
    <cellStyle name="Normal 2 2 13 4" xfId="5578" xr:uid="{CD37E82F-2306-42C1-AC1A-D5A8C42C6601}"/>
    <cellStyle name="Normal 2 2 13 5" xfId="5579" xr:uid="{BE08EE36-B16F-4F90-9D98-3E078AC5DF92}"/>
    <cellStyle name="Normal 2 2 13 5 2" xfId="28179" xr:uid="{DA978F46-21F4-4C8B-9242-712952CDE7F3}"/>
    <cellStyle name="Normal 2 2 13 5 2 2" xfId="30389" xr:uid="{B66B74BF-CDEB-4E19-A451-D04AE43237EB}"/>
    <cellStyle name="Normal 2 2 13 5 2 2 2" xfId="35552" xr:uid="{6306AACA-1205-473C-AB64-2AF376AF5C0B}"/>
    <cellStyle name="Normal 2 2 13 5 2 3" xfId="33392" xr:uid="{A30776CB-F881-4BF4-9861-D02C290F5B08}"/>
    <cellStyle name="Normal 2 2 13 5 3" xfId="28930" xr:uid="{93E4A19A-0DA9-4608-B1F4-6925014FBD36}"/>
    <cellStyle name="Normal 2 2 13 5 3 2" xfId="34141" xr:uid="{21E8295C-3513-46FF-B82A-B9CD80A38EE3}"/>
    <cellStyle name="Normal 2 2 13 5 4" xfId="31969" xr:uid="{7094722E-945E-4830-9DCE-B42B897358FA}"/>
    <cellStyle name="Normal 2 2 13 5 5" xfId="19656" xr:uid="{E3F0A580-F4D8-4AE4-8A97-75F4E20CAFC9}"/>
    <cellStyle name="Normal 2 2 13 5 6" xfId="40423" xr:uid="{AF1A05B8-6BDD-4E19-A4BD-E7C9A8DA5EFD}"/>
    <cellStyle name="Normal 2 2 13 6" xfId="28168" xr:uid="{2B1C4939-F888-4C72-8CCA-6E2031867629}"/>
    <cellStyle name="Normal 2 2 13 6 2" xfId="30378" xr:uid="{20B177DB-3B99-4B61-8239-A2EC378CED7A}"/>
    <cellStyle name="Normal 2 2 13 6 2 2" xfId="35541" xr:uid="{570AC91A-01DE-4EB6-9CDA-24B5A3792A90}"/>
    <cellStyle name="Normal 2 2 13 6 3" xfId="33381" xr:uid="{BD8B76DD-FC4C-414A-8F59-6DD6A6320BCC}"/>
    <cellStyle name="Normal 2 2 13 7" xfId="28919" xr:uid="{3077CA8F-52B3-4713-B27B-DCFD4A336D30}"/>
    <cellStyle name="Normal 2 2 13 7 2" xfId="34130" xr:uid="{FD84F449-1040-4FF2-A45F-C5263C49CF5F}"/>
    <cellStyle name="Normal 2 2 13 8" xfId="30601" xr:uid="{CF722281-9BE7-4DB5-A16C-EB20F44C1CC8}"/>
    <cellStyle name="Normal 2 2 13 8 2" xfId="35704" xr:uid="{7DF21EC4-4720-414C-BD60-224A3E32ECEC}"/>
    <cellStyle name="Normal 2 2 13 9" xfId="31128" xr:uid="{38C2BA69-E950-438A-AAF0-7969844F1A5C}"/>
    <cellStyle name="Normal 2 2 13 9 2" xfId="35825" xr:uid="{0EE1D569-FC42-4D1D-BCD3-FDC753B518C3}"/>
    <cellStyle name="Normal 2 2 14" xfId="931" xr:uid="{01C30DB7-8827-402A-9086-D3AB52953917}"/>
    <cellStyle name="Normal 2 2 14 2" xfId="5580" xr:uid="{71E1E37A-95AB-4124-9035-87D558CFE2C9}"/>
    <cellStyle name="Normal 2 2 14 2 2" xfId="40425" xr:uid="{1D0FF098-0766-4D8A-B039-77C5379EA7C7}"/>
    <cellStyle name="Normal 2 2 14 3" xfId="5581" xr:uid="{46947668-63C3-4598-B04B-12E888BE79E5}"/>
    <cellStyle name="Normal 2 2 14 3 2" xfId="5582" xr:uid="{16BB823B-8C56-4258-AA0B-67549A1B865E}"/>
    <cellStyle name="Normal 2 2 14 3 2 2" xfId="28181" xr:uid="{15A886B1-03F5-4C28-BE9D-9E2A5E178544}"/>
    <cellStyle name="Normal 2 2 14 3 2 2 2" xfId="30391" xr:uid="{A61ABF36-6EA1-4C85-8A89-E96AA28D4D7D}"/>
    <cellStyle name="Normal 2 2 14 3 2 2 2 2" xfId="35554" xr:uid="{21AF959F-E54A-4E3B-B313-78C6B8C83347}"/>
    <cellStyle name="Normal 2 2 14 3 2 2 3" xfId="33394" xr:uid="{E18CD95D-71FF-449E-A237-5024F54F3D15}"/>
    <cellStyle name="Normal 2 2 14 3 2 3" xfId="28932" xr:uid="{8CA77746-4C03-4D92-A42C-A57C8DE4F029}"/>
    <cellStyle name="Normal 2 2 14 3 2 3 2" xfId="34143" xr:uid="{986CF80C-1C6D-4DCB-8DB9-D99D032DEF7D}"/>
    <cellStyle name="Normal 2 2 14 3 2 4" xfId="31971" xr:uid="{C87FDF4B-FACE-4D22-86BD-6903FA19F042}"/>
    <cellStyle name="Normal 2 2 14 3 2 5" xfId="19658" xr:uid="{07BD91CA-E09E-465E-B159-07AD6F37BFBE}"/>
    <cellStyle name="Normal 2 2 14 3 2 6" xfId="40427" xr:uid="{8403AB95-5ADF-40CD-8054-B1A4A980039B}"/>
    <cellStyle name="Normal 2 2 14 3 3" xfId="28180" xr:uid="{E45A01F8-294A-48D1-9180-EEC0282752EB}"/>
    <cellStyle name="Normal 2 2 14 3 3 2" xfId="30390" xr:uid="{CCB4D5C5-3A68-440B-A545-CA83CCDA8277}"/>
    <cellStyle name="Normal 2 2 14 3 3 2 2" xfId="35553" xr:uid="{F1422157-D9CD-49EF-9FA9-CC358A68FCF8}"/>
    <cellStyle name="Normal 2 2 14 3 3 3" xfId="33393" xr:uid="{6D8975AA-1E8D-46B4-90E9-E38F9F0AF742}"/>
    <cellStyle name="Normal 2 2 14 3 4" xfId="28931" xr:uid="{EEDDE597-0665-4DA7-A13F-D2770A18315D}"/>
    <cellStyle name="Normal 2 2 14 3 4 2" xfId="34142" xr:uid="{23C56F63-37A7-4610-824F-24CB232872ED}"/>
    <cellStyle name="Normal 2 2 14 3 5" xfId="31970" xr:uid="{EFEB19AB-E716-440C-9475-3D8AE4BF8DFF}"/>
    <cellStyle name="Normal 2 2 14 3 6" xfId="19657" xr:uid="{3ABFEE76-F9BA-4645-AABF-A73CC19CDE06}"/>
    <cellStyle name="Normal 2 2 14 3 7" xfId="40426" xr:uid="{61AD49AD-80B6-43E1-8D83-7ACD2AA4599E}"/>
    <cellStyle name="Normal 2 2 14 4" xfId="40424" xr:uid="{55F037FC-045C-4A7C-B4CC-F59239D45A00}"/>
    <cellStyle name="Normal 2 2 15" xfId="5583" xr:uid="{84717396-8A1B-4899-8D7C-ECA588B6779D}"/>
    <cellStyle name="Normal 2 2 15 10" xfId="40428" xr:uid="{01845952-D119-4E35-8FFB-F9576CF6B942}"/>
    <cellStyle name="Normal 2 2 15 2" xfId="5584" xr:uid="{39F5FE22-4F90-4970-9C5B-F2AF328DEFC0}"/>
    <cellStyle name="Normal 2 2 15 2 2" xfId="5585" xr:uid="{487E2CCF-5B51-4B0D-80ED-9E4C621B5F57}"/>
    <cellStyle name="Normal 2 2 15 2 2 2" xfId="5586" xr:uid="{F964C698-B4AC-4B8B-AAA5-FB476D3393C2}"/>
    <cellStyle name="Normal 2 2 15 2 2 2 2" xfId="28185" xr:uid="{94534C52-FD38-4A9A-B362-C749EC8B1F29}"/>
    <cellStyle name="Normal 2 2 15 2 2 2 2 2" xfId="30395" xr:uid="{E2213872-6597-44C7-94E9-2F3977CACE30}"/>
    <cellStyle name="Normal 2 2 15 2 2 2 2 2 2" xfId="35558" xr:uid="{40ADCF70-814F-43D5-AF31-EF419440D400}"/>
    <cellStyle name="Normal 2 2 15 2 2 2 2 3" xfId="33398" xr:uid="{1AEA2D8F-8379-4D9B-AAF6-353277F7C5D0}"/>
    <cellStyle name="Normal 2 2 15 2 2 2 3" xfId="28936" xr:uid="{73FBF6E4-C6CD-4733-A872-97C0CE5355C8}"/>
    <cellStyle name="Normal 2 2 15 2 2 2 3 2" xfId="34147" xr:uid="{7B0F6D84-19DD-4EBE-9D7E-12EFEED4C34D}"/>
    <cellStyle name="Normal 2 2 15 2 2 2 4" xfId="31975" xr:uid="{63301FDF-3161-4B87-8020-34B1BEB6CC63}"/>
    <cellStyle name="Normal 2 2 15 2 2 2 5" xfId="19662" xr:uid="{48D74A72-8E12-49B9-A157-241CE17A4506}"/>
    <cellStyle name="Normal 2 2 15 2 2 2 6" xfId="40431" xr:uid="{09EEB925-6BCD-4075-AA59-1060C2B34F84}"/>
    <cellStyle name="Normal 2 2 15 2 2 3" xfId="28184" xr:uid="{3A2AC725-7C32-4D15-86E9-14A0580D335A}"/>
    <cellStyle name="Normal 2 2 15 2 2 3 2" xfId="30394" xr:uid="{8C8DF0B6-7F4E-40C2-9530-6450B17EB063}"/>
    <cellStyle name="Normal 2 2 15 2 2 3 2 2" xfId="35557" xr:uid="{811B1444-2E48-46BB-9959-B277401D3FAB}"/>
    <cellStyle name="Normal 2 2 15 2 2 3 3" xfId="33397" xr:uid="{D9B4808B-C931-490D-9B16-F69AA636EF9A}"/>
    <cellStyle name="Normal 2 2 15 2 2 4" xfId="28935" xr:uid="{583F68EA-B4FA-4C49-8B4C-5B310F7DBA48}"/>
    <cellStyle name="Normal 2 2 15 2 2 4 2" xfId="34146" xr:uid="{125E6B6A-D406-4B80-ADE3-360E022A05CA}"/>
    <cellStyle name="Normal 2 2 15 2 2 5" xfId="31974" xr:uid="{7552B540-248B-44C0-A55E-F1E8B6B0D922}"/>
    <cellStyle name="Normal 2 2 15 2 2 6" xfId="19661" xr:uid="{77792CFB-D1E5-44B4-8D78-97E533DE2E95}"/>
    <cellStyle name="Normal 2 2 15 2 2 7" xfId="40430" xr:uid="{B30DDD4E-BDEF-4424-88F6-65292AB65358}"/>
    <cellStyle name="Normal 2 2 15 2 3" xfId="5587" xr:uid="{CAE8E106-1974-40C9-87B0-28C9FAE66704}"/>
    <cellStyle name="Normal 2 2 15 2 3 2" xfId="5588" xr:uid="{33D95F30-C14E-4860-A3A9-1A5BBC424ED8}"/>
    <cellStyle name="Normal 2 2 15 2 3 2 2" xfId="28187" xr:uid="{A8695B87-5635-4803-8E45-D6D706BAC70E}"/>
    <cellStyle name="Normal 2 2 15 2 3 2 2 2" xfId="30397" xr:uid="{E20A3EF9-A7D9-44BE-9E66-EC9628FA9895}"/>
    <cellStyle name="Normal 2 2 15 2 3 2 2 2 2" xfId="35560" xr:uid="{D0C1E5D1-D099-407F-9D40-8FBD6B6F3D7A}"/>
    <cellStyle name="Normal 2 2 15 2 3 2 2 3" xfId="33400" xr:uid="{F8BA233E-1F31-45B4-9850-3B13DC504598}"/>
    <cellStyle name="Normal 2 2 15 2 3 2 3" xfId="28938" xr:uid="{41CDD51A-EE7A-41F2-9256-F8BA9D5D3C47}"/>
    <cellStyle name="Normal 2 2 15 2 3 2 3 2" xfId="34149" xr:uid="{685BB992-156D-430C-BA2F-2F07212146F3}"/>
    <cellStyle name="Normal 2 2 15 2 3 2 4" xfId="31977" xr:uid="{67E41544-A56E-440E-8278-54ECB56E9C1E}"/>
    <cellStyle name="Normal 2 2 15 2 3 2 5" xfId="19664" xr:uid="{B60CDD5F-50CE-4304-A92A-842E7DE1998B}"/>
    <cellStyle name="Normal 2 2 15 2 3 2 6" xfId="40433" xr:uid="{D4961F20-A0CE-4252-85E8-C6B3CFC3BD9C}"/>
    <cellStyle name="Normal 2 2 15 2 3 3" xfId="28186" xr:uid="{FC8045D4-F987-4E7A-84FC-5793D0EBE440}"/>
    <cellStyle name="Normal 2 2 15 2 3 3 2" xfId="30396" xr:uid="{8E3924DC-84B6-41C3-853D-91E217DC461C}"/>
    <cellStyle name="Normal 2 2 15 2 3 3 2 2" xfId="35559" xr:uid="{CAAC661D-3C20-4277-95F0-72A3B1DDA250}"/>
    <cellStyle name="Normal 2 2 15 2 3 3 3" xfId="33399" xr:uid="{D547F9B8-9977-4100-825E-08D42D9CAB98}"/>
    <cellStyle name="Normal 2 2 15 2 3 4" xfId="28937" xr:uid="{9943634E-5353-4E27-B2E4-2F04AD7C3B18}"/>
    <cellStyle name="Normal 2 2 15 2 3 4 2" xfId="34148" xr:uid="{DCDED924-BC9E-439F-92C1-EED0101DA284}"/>
    <cellStyle name="Normal 2 2 15 2 3 5" xfId="31976" xr:uid="{D9390993-F758-431F-A782-5A35266621F3}"/>
    <cellStyle name="Normal 2 2 15 2 3 6" xfId="19663" xr:uid="{E5DB8977-1E60-4529-B9E3-7ABCBDE406D1}"/>
    <cellStyle name="Normal 2 2 15 2 3 7" xfId="40432" xr:uid="{374D9FEB-23F2-45CE-B433-2F7B45D94CB1}"/>
    <cellStyle name="Normal 2 2 15 2 4" xfId="5589" xr:uid="{834C7092-5012-43A6-B643-23870712C373}"/>
    <cellStyle name="Normal 2 2 15 2 4 2" xfId="28188" xr:uid="{2140EFE3-6C84-49A6-AE10-D1C410DDF59E}"/>
    <cellStyle name="Normal 2 2 15 2 4 2 2" xfId="30398" xr:uid="{B3EC0188-BA4C-4023-99DB-48125B7E338C}"/>
    <cellStyle name="Normal 2 2 15 2 4 2 2 2" xfId="35561" xr:uid="{6F981979-94D1-4CB1-87BB-D48780E52331}"/>
    <cellStyle name="Normal 2 2 15 2 4 2 3" xfId="33401" xr:uid="{2125F22A-2AF1-4DB1-821B-47EDD05791DB}"/>
    <cellStyle name="Normal 2 2 15 2 4 3" xfId="28939" xr:uid="{68A7F64A-2961-42DB-9BAF-DF440E58325A}"/>
    <cellStyle name="Normal 2 2 15 2 4 3 2" xfId="34150" xr:uid="{BB5BFCC6-025D-4EE7-B03A-CBF4F49D6A62}"/>
    <cellStyle name="Normal 2 2 15 2 4 4" xfId="31978" xr:uid="{9E0D0AA1-B97D-42B3-9BF7-02FC48E1E821}"/>
    <cellStyle name="Normal 2 2 15 2 4 5" xfId="19665" xr:uid="{B95808C2-A8C1-4358-A77C-571B87EE647F}"/>
    <cellStyle name="Normal 2 2 15 2 4 6" xfId="40434" xr:uid="{6A223453-6111-471F-8910-487512438F05}"/>
    <cellStyle name="Normal 2 2 15 2 5" xfId="28183" xr:uid="{4D493E58-2CEF-494D-9886-B2EF466E53FA}"/>
    <cellStyle name="Normal 2 2 15 2 5 2" xfId="30393" xr:uid="{92CF2E55-FD30-4B8A-954C-B785E8925E95}"/>
    <cellStyle name="Normal 2 2 15 2 5 2 2" xfId="35556" xr:uid="{11B79495-8ABC-4C65-82E0-89D45F5DCA33}"/>
    <cellStyle name="Normal 2 2 15 2 5 3" xfId="33396" xr:uid="{86887F84-DD65-4B4E-AF9F-45899BFD3081}"/>
    <cellStyle name="Normal 2 2 15 2 6" xfId="28934" xr:uid="{04F98F8A-C34F-4B64-A407-FB5B673ED1C8}"/>
    <cellStyle name="Normal 2 2 15 2 6 2" xfId="34145" xr:uid="{A1EC35B6-EFE7-473A-8E6F-BF273AD1E698}"/>
    <cellStyle name="Normal 2 2 15 2 7" xfId="31973" xr:uid="{A3609013-D64A-476A-AA1B-1E85D0E62820}"/>
    <cellStyle name="Normal 2 2 15 2 8" xfId="19660" xr:uid="{A81A2B96-88D7-4BC3-8962-A4D22EFCF695}"/>
    <cellStyle name="Normal 2 2 15 2 9" xfId="40429" xr:uid="{69FFFA60-7CBB-443A-A438-118E099EA9E3}"/>
    <cellStyle name="Normal 2 2 15 3" xfId="5590" xr:uid="{5FE79375-00F5-4BB2-85BE-7635C84C82F3}"/>
    <cellStyle name="Normal 2 2 15 3 2" xfId="5591" xr:uid="{27EB2C85-CC6E-4988-B591-A941C5E9A4AF}"/>
    <cellStyle name="Normal 2 2 15 3 2 2" xfId="28190" xr:uid="{86F22C1C-CE97-474F-A288-2A0059FDA37C}"/>
    <cellStyle name="Normal 2 2 15 3 2 2 2" xfId="30400" xr:uid="{6065495A-00BC-48C8-9AC3-A8CFD9494A77}"/>
    <cellStyle name="Normal 2 2 15 3 2 2 2 2" xfId="35563" xr:uid="{2ECC2219-D425-473F-AB56-10CB97076362}"/>
    <cellStyle name="Normal 2 2 15 3 2 2 3" xfId="33403" xr:uid="{AC8A78C7-A9E4-4AF2-B791-4A0639D40E7B}"/>
    <cellStyle name="Normal 2 2 15 3 2 3" xfId="28941" xr:uid="{7E206A18-D114-4267-AF05-34D7F64C25A4}"/>
    <cellStyle name="Normal 2 2 15 3 2 3 2" xfId="34152" xr:uid="{B13C5E21-2D86-4166-89DF-7DCA1DC33E2A}"/>
    <cellStyle name="Normal 2 2 15 3 2 4" xfId="31980" xr:uid="{30665C52-FB8B-4AB3-A956-424869F51B00}"/>
    <cellStyle name="Normal 2 2 15 3 2 5" xfId="19667" xr:uid="{C67C8B9E-BBC0-4355-AEDF-97697C1E195C}"/>
    <cellStyle name="Normal 2 2 15 3 2 6" xfId="40436" xr:uid="{2E5279E0-006E-4F19-B684-6D5ACD42468E}"/>
    <cellStyle name="Normal 2 2 15 3 3" xfId="28189" xr:uid="{95698DC8-0A2A-448A-B591-D999C9CFA3E3}"/>
    <cellStyle name="Normal 2 2 15 3 3 2" xfId="30399" xr:uid="{72410FD4-2372-499F-B7AF-478D13992DD5}"/>
    <cellStyle name="Normal 2 2 15 3 3 2 2" xfId="35562" xr:uid="{D4318AE4-4CDE-4BB9-ADC3-AC04687BE8C6}"/>
    <cellStyle name="Normal 2 2 15 3 3 3" xfId="33402" xr:uid="{2E752814-AB74-4DD9-BE8E-4AD377337AF0}"/>
    <cellStyle name="Normal 2 2 15 3 4" xfId="28940" xr:uid="{47EC2B88-7B57-4DF2-808D-3980E3EF2C22}"/>
    <cellStyle name="Normal 2 2 15 3 4 2" xfId="34151" xr:uid="{81037C8A-DB20-4EE1-A519-BE657DAA6EF7}"/>
    <cellStyle name="Normal 2 2 15 3 5" xfId="31979" xr:uid="{7014F262-8014-453F-9E94-F193AD74C6EF}"/>
    <cellStyle name="Normal 2 2 15 3 6" xfId="19666" xr:uid="{C7CB5153-DD10-403F-B9A6-4E79C2D7CA47}"/>
    <cellStyle name="Normal 2 2 15 3 7" xfId="40435" xr:uid="{F471A503-10E8-4506-94E1-74B8E861CB0D}"/>
    <cellStyle name="Normal 2 2 15 4" xfId="5592" xr:uid="{B3D048DB-082F-4179-B0BD-40D76E201CE1}"/>
    <cellStyle name="Normal 2 2 15 4 2" xfId="5593" xr:uid="{8BE5742E-2FEE-48D5-9C6C-ACD929B1E667}"/>
    <cellStyle name="Normal 2 2 15 4 2 2" xfId="28192" xr:uid="{FF224A6B-5569-4EE6-AAF8-A8545398FFA8}"/>
    <cellStyle name="Normal 2 2 15 4 2 2 2" xfId="30402" xr:uid="{37DCFAF8-823C-4F3F-8334-0C554B59D7E1}"/>
    <cellStyle name="Normal 2 2 15 4 2 2 2 2" xfId="35565" xr:uid="{CB99F1A4-E6A9-4AE5-880B-264EF2B62AA4}"/>
    <cellStyle name="Normal 2 2 15 4 2 2 3" xfId="33405" xr:uid="{0F10B8B2-6ECA-4D17-8767-3486ADC6AD97}"/>
    <cellStyle name="Normal 2 2 15 4 2 3" xfId="28943" xr:uid="{E386428A-8941-45DC-971D-C87997CAC19C}"/>
    <cellStyle name="Normal 2 2 15 4 2 3 2" xfId="34154" xr:uid="{6BEE8B6D-19AC-4F35-9B4B-6A06FDFEC146}"/>
    <cellStyle name="Normal 2 2 15 4 2 4" xfId="31982" xr:uid="{195B8910-556A-4E87-A942-CC792D686A39}"/>
    <cellStyle name="Normal 2 2 15 4 2 5" xfId="19669" xr:uid="{0503B5A2-8B81-4FEF-B419-DEE42177CE98}"/>
    <cellStyle name="Normal 2 2 15 4 2 6" xfId="40438" xr:uid="{A2C95F65-A205-43A4-B6C4-A481ED4CE1BC}"/>
    <cellStyle name="Normal 2 2 15 4 3" xfId="28191" xr:uid="{F595ADC3-8D9E-447D-AF76-269329A83F71}"/>
    <cellStyle name="Normal 2 2 15 4 3 2" xfId="30401" xr:uid="{C43867B3-62B6-42DC-9DBD-DB98EB66A57E}"/>
    <cellStyle name="Normal 2 2 15 4 3 2 2" xfId="35564" xr:uid="{0F117FA9-D237-498D-8443-2854EDF10CE7}"/>
    <cellStyle name="Normal 2 2 15 4 3 3" xfId="33404" xr:uid="{D9571CFB-D667-4B52-AFEC-76169A9E1B47}"/>
    <cellStyle name="Normal 2 2 15 4 4" xfId="28942" xr:uid="{E8FB55B4-7D02-4E58-8C5D-342CDB75A935}"/>
    <cellStyle name="Normal 2 2 15 4 4 2" xfId="34153" xr:uid="{B6BD0092-EAE5-4460-BF2B-ADCB72A1DE0B}"/>
    <cellStyle name="Normal 2 2 15 4 5" xfId="31981" xr:uid="{6F55C311-B8D5-46EB-BDEF-8250959CF881}"/>
    <cellStyle name="Normal 2 2 15 4 6" xfId="19668" xr:uid="{86F6D5A8-2F17-4F8C-A5A3-3815E53EB427}"/>
    <cellStyle name="Normal 2 2 15 4 7" xfId="40437" xr:uid="{BEC9706B-15E2-415E-BB83-1AA04C7AC89F}"/>
    <cellStyle name="Normal 2 2 15 5" xfId="5594" xr:uid="{31176C74-18D1-4D76-A386-3F0522DC4C49}"/>
    <cellStyle name="Normal 2 2 15 5 2" xfId="28193" xr:uid="{43DFD67B-0246-4CB2-B185-28A6CAFC41E1}"/>
    <cellStyle name="Normal 2 2 15 5 2 2" xfId="30403" xr:uid="{210594DE-890C-461E-8320-9F3EA89DAE83}"/>
    <cellStyle name="Normal 2 2 15 5 2 2 2" xfId="35566" xr:uid="{BCB04B28-54C2-4C48-A512-59198EEE8F9A}"/>
    <cellStyle name="Normal 2 2 15 5 2 3" xfId="33406" xr:uid="{48591041-565B-4864-AAAB-659A9388F842}"/>
    <cellStyle name="Normal 2 2 15 5 3" xfId="28944" xr:uid="{0E845DE1-15D6-4D47-A5BD-0B8AA2AC6A71}"/>
    <cellStyle name="Normal 2 2 15 5 3 2" xfId="34155" xr:uid="{A540BC04-D570-47EB-82CD-74D967E6AAE2}"/>
    <cellStyle name="Normal 2 2 15 5 4" xfId="31983" xr:uid="{FC3E8B87-791C-4C33-92A7-E0C6C2E2E3CF}"/>
    <cellStyle name="Normal 2 2 15 5 5" xfId="19670" xr:uid="{5666255C-0802-4FCD-A307-9059F4B728FE}"/>
    <cellStyle name="Normal 2 2 15 5 6" xfId="40439" xr:uid="{4DD3F550-C891-44C3-9B36-46352742C827}"/>
    <cellStyle name="Normal 2 2 15 6" xfId="28182" xr:uid="{01A59DAE-7B26-4325-B173-949179D395AF}"/>
    <cellStyle name="Normal 2 2 15 6 2" xfId="30392" xr:uid="{A930415D-AD9B-4025-BD0C-9D23C01035EB}"/>
    <cellStyle name="Normal 2 2 15 6 2 2" xfId="35555" xr:uid="{2700DAA0-E801-45E7-A717-D6FE6D510A3E}"/>
    <cellStyle name="Normal 2 2 15 6 3" xfId="33395" xr:uid="{D68930E9-5DAB-463D-8C93-B04A3EA72615}"/>
    <cellStyle name="Normal 2 2 15 7" xfId="28933" xr:uid="{3ED6C3BD-095F-46BE-B9DD-4BDE191BF887}"/>
    <cellStyle name="Normal 2 2 15 7 2" xfId="34144" xr:uid="{D7405193-7528-40F0-9EF0-E400966B8141}"/>
    <cellStyle name="Normal 2 2 15 8" xfId="31972" xr:uid="{4FE35054-ACCF-4A7D-B0BC-CA28A2FA8697}"/>
    <cellStyle name="Normal 2 2 15 9" xfId="19659" xr:uid="{AEB14130-839B-44C4-935A-2689F453BA2B}"/>
    <cellStyle name="Normal 2 2 16" xfId="19762" xr:uid="{1E5B0BA3-C07B-45A1-8551-6F08F18E0D82}"/>
    <cellStyle name="Normal 2 2 17" xfId="36177" xr:uid="{230A9409-837A-46C7-AC10-568149CB28F8}"/>
    <cellStyle name="Normal 2 2 2" xfId="932" xr:uid="{E16BF919-6E3C-4C32-A1AF-2593B189B835}"/>
    <cellStyle name="Normal 2 2 2 10" xfId="31264" xr:uid="{8D0BAD0E-ACFD-4B8B-8B38-4C8DFA9F18F6}"/>
    <cellStyle name="Normal 2 2 2 10 2" xfId="35956" xr:uid="{0FD7BA18-EC1C-477F-9F5E-A2C9716848E6}"/>
    <cellStyle name="Normal 2 2 2 11" xfId="36076" xr:uid="{55AA09FB-CF9B-4D68-A0CB-C04E94CFDBD1}"/>
    <cellStyle name="Normal 2 2 2 12" xfId="36239" xr:uid="{D7D45191-97DD-4604-B6AA-25A025C234DF}"/>
    <cellStyle name="Normal 2 2 2 13" xfId="40440" xr:uid="{DC6DED32-A998-4928-AE42-66D1A1F2230D}"/>
    <cellStyle name="Normal 2 2 2 14" xfId="5595" xr:uid="{BA22FCFF-60AB-461F-B29E-62882CA916DB}"/>
    <cellStyle name="Normal 2 2 2 2" xfId="933" xr:uid="{B395F299-C744-49EE-AEDB-1E44DBFD72D3}"/>
    <cellStyle name="Normal 2 2 2 2 2" xfId="5596" xr:uid="{94222D0B-FB3B-405A-A10E-782DC7051BA5}"/>
    <cellStyle name="Normal 2 2 2 2 2 2" xfId="23897" xr:uid="{C3DE5FF2-9D32-45F2-A9C6-8DAB789BF645}"/>
    <cellStyle name="Normal 2 2 2 2 2 2 2" xfId="25981" xr:uid="{266FDD59-C889-4C82-899E-39B601AF385B}"/>
    <cellStyle name="Normal 2 2 2 2 2 2 2 2" xfId="29237" xr:uid="{D12D524A-307E-4FAE-8931-BE9174571991}"/>
    <cellStyle name="Normal 2 2 2 2 2 2 2 2 2" xfId="34430" xr:uid="{B229C29C-9F4E-49B3-B6E8-832BAC799619}"/>
    <cellStyle name="Normal 2 2 2 2 2 2 2 3" xfId="32263" xr:uid="{D21285BA-5837-436F-BEDB-727C8F316B11}"/>
    <cellStyle name="Normal 2 2 2 2 2 2 3" xfId="26926" xr:uid="{F7F17A54-4AE0-4C58-B1C2-24C22BBFC3CB}"/>
    <cellStyle name="Normal 2 2 2 2 2 2 3 2" xfId="29370" xr:uid="{AE75FAF7-54F5-45B6-B469-E7883EC9B0CE}"/>
    <cellStyle name="Normal 2 2 2 2 2 2 3 2 2" xfId="34563" xr:uid="{EAEDD8C8-147A-4E3C-98C5-325108BA7A0C}"/>
    <cellStyle name="Normal 2 2 2 2 2 2 3 3" xfId="32396" xr:uid="{48B6C8B5-11EA-41F2-828A-10EF4237063B}"/>
    <cellStyle name="Normal 2 2 2 2 2 2 4" xfId="27059" xr:uid="{46363DFF-FBAE-43B7-9115-ED114701DF4E}"/>
    <cellStyle name="Normal 2 2 2 2 2 2 4 2" xfId="29503" xr:uid="{C416C88F-C7B5-4E46-99C2-BEFE81BB995B}"/>
    <cellStyle name="Normal 2 2 2 2 2 2 4 2 2" xfId="34696" xr:uid="{AF514291-D698-46BD-A3A8-1A2D319AABB3}"/>
    <cellStyle name="Normal 2 2 2 2 2 2 4 3" xfId="32529" xr:uid="{704BCD85-9EF3-47D8-9712-BE342309FBB4}"/>
    <cellStyle name="Normal 2 2 2 2 2 2 5" xfId="29112" xr:uid="{772F908F-DCBB-4FBB-AA26-BA425F45A247}"/>
    <cellStyle name="Normal 2 2 2 2 2 2 5 2" xfId="34320" xr:uid="{E66C88DB-C816-4884-8549-1CD861EB2474}"/>
    <cellStyle name="Normal 2 2 2 2 2 2 6" xfId="32149" xr:uid="{002F6B62-F398-4AAF-B34D-ED5E14354124}"/>
    <cellStyle name="Normal 2 2 2 2 2 3" xfId="25980" xr:uid="{29C45777-D76A-4973-AA08-EE5C6963068D}"/>
    <cellStyle name="Normal 2 2 2 2 2 3 2" xfId="29236" xr:uid="{6E2848EB-4E1F-409B-9393-4498FCABE2E1}"/>
    <cellStyle name="Normal 2 2 2 2 2 3 2 2" xfId="34429" xr:uid="{3AD4EE71-8D2D-43AC-814B-17CEF083F0D7}"/>
    <cellStyle name="Normal 2 2 2 2 2 3 3" xfId="32262" xr:uid="{A098182A-3999-4BB5-9404-44EEB6DA5A4C}"/>
    <cellStyle name="Normal 2 2 2 2 2 4" xfId="26925" xr:uid="{2E58F6FE-F99D-4EB8-A239-7BC60D954AB3}"/>
    <cellStyle name="Normal 2 2 2 2 2 4 2" xfId="29369" xr:uid="{0E0F337F-A479-48BD-8AD5-7AC258BE48A6}"/>
    <cellStyle name="Normal 2 2 2 2 2 4 2 2" xfId="34562" xr:uid="{BB6FBD05-F7D1-49A1-BE73-BE1B7CD0DA7C}"/>
    <cellStyle name="Normal 2 2 2 2 2 4 3" xfId="32395" xr:uid="{63E28775-B5E6-4A1B-B04A-8F2412D32E15}"/>
    <cellStyle name="Normal 2 2 2 2 2 5" xfId="27058" xr:uid="{79288A52-AEFE-40C6-A700-C310F446F975}"/>
    <cellStyle name="Normal 2 2 2 2 2 5 2" xfId="29502" xr:uid="{01ED7B0D-5D74-4625-B617-A09C0B28E901}"/>
    <cellStyle name="Normal 2 2 2 2 2 5 2 2" xfId="34695" xr:uid="{53D7F62E-31B5-4412-9368-B0E31FF3F66C}"/>
    <cellStyle name="Normal 2 2 2 2 2 5 3" xfId="32528" xr:uid="{6264910D-B549-4301-B4F4-96D0384E6D5D}"/>
    <cellStyle name="Normal 2 2 2 2 2 6" xfId="23896" xr:uid="{B558F1C2-8C93-40D0-91A1-868E9AFF4CB3}"/>
    <cellStyle name="Normal 2 2 2 2 2 6 2" xfId="29111" xr:uid="{C6B40FD6-D8E2-4A27-B749-CD97EF0EDE25}"/>
    <cellStyle name="Normal 2 2 2 2 2 6 2 2" xfId="34319" xr:uid="{A7F59D13-8D4D-4730-AA69-267D5B1EC5A7}"/>
    <cellStyle name="Normal 2 2 2 2 2 6 3" xfId="32148" xr:uid="{65D0DB33-EE9E-41C2-94E0-47937BE4D625}"/>
    <cellStyle name="Normal 2 2 2 2 2 7" xfId="40441" xr:uid="{DEAD2B05-4457-483A-95D0-05CAB1E73C85}"/>
    <cellStyle name="Normal 2 2 2 2 3" xfId="23898" xr:uid="{A4DB0619-51AA-42A5-BCD2-568903930A5A}"/>
    <cellStyle name="Normal 2 2 2 2 3 2" xfId="25982" xr:uid="{D032E61B-0EB0-4A31-8D58-4064F1738FFE}"/>
    <cellStyle name="Normal 2 2 2 2 3 2 2" xfId="29238" xr:uid="{F7F43D80-B9EB-440E-958B-84BC12B0ADCF}"/>
    <cellStyle name="Normal 2 2 2 2 3 2 2 2" xfId="34431" xr:uid="{4AB1F9E5-9D8F-4221-8A2F-CE8847668026}"/>
    <cellStyle name="Normal 2 2 2 2 3 2 3" xfId="32264" xr:uid="{5F129931-001D-4D46-A015-CFE4F2F9C529}"/>
    <cellStyle name="Normal 2 2 2 2 3 3" xfId="26927" xr:uid="{50A11483-0CFA-4EF0-BD41-2B76BACD57FD}"/>
    <cellStyle name="Normal 2 2 2 2 3 3 2" xfId="29371" xr:uid="{BD713FD6-2860-42A5-9CA4-DF1FBCAFAD34}"/>
    <cellStyle name="Normal 2 2 2 2 3 3 2 2" xfId="34564" xr:uid="{7FC611D4-F7E5-4966-BFF7-B9AEDC6E888C}"/>
    <cellStyle name="Normal 2 2 2 2 3 3 3" xfId="32397" xr:uid="{971DDB1B-7947-4364-8A85-E0B501FD73C6}"/>
    <cellStyle name="Normal 2 2 2 2 3 4" xfId="27060" xr:uid="{59E87E4B-0A5A-4D9E-A4AE-B0D652E8AF56}"/>
    <cellStyle name="Normal 2 2 2 2 3 4 2" xfId="29504" xr:uid="{8E132D69-BDB7-4AF4-A4A2-AA3ACCB7E867}"/>
    <cellStyle name="Normal 2 2 2 2 3 4 2 2" xfId="34697" xr:uid="{3DCC4C09-6A83-46A2-9599-30F5E5894690}"/>
    <cellStyle name="Normal 2 2 2 2 3 4 3" xfId="32530" xr:uid="{D0855C77-E7F8-497B-8EFF-96742961BE9B}"/>
    <cellStyle name="Normal 2 2 2 2 3 5" xfId="29113" xr:uid="{31CECA5E-5729-4B82-9CA3-2B91C0FB7243}"/>
    <cellStyle name="Normal 2 2 2 2 3 5 2" xfId="34321" xr:uid="{A8EFAEB2-9EF7-44A4-964F-3197FF18292A}"/>
    <cellStyle name="Normal 2 2 2 2 3 6" xfId="32150" xr:uid="{5A058862-68F3-4E24-ACFB-D56532A12D39}"/>
    <cellStyle name="Normal 2 2 2 2 4" xfId="23899" xr:uid="{67F3BE95-C119-4BCD-A520-6567F04D6A92}"/>
    <cellStyle name="Normal 2 2 2 2 5" xfId="25979" xr:uid="{98D3418F-D1A2-4671-AB59-FB88503AC2E1}"/>
    <cellStyle name="Normal 2 2 2 2 5 2" xfId="29235" xr:uid="{95BEBBF0-D96C-4D44-A157-F4B8AAB620D1}"/>
    <cellStyle name="Normal 2 2 2 2 5 2 2" xfId="34428" xr:uid="{A6ED36EA-6001-4341-9E0E-27ED2EF8644A}"/>
    <cellStyle name="Normal 2 2 2 2 5 3" xfId="32261" xr:uid="{64618A31-F842-4ECD-8A17-FDEB99C330EB}"/>
    <cellStyle name="Normal 2 2 2 2 6" xfId="26924" xr:uid="{7FB86DE5-5FA1-4C7A-89C8-5001A1138DC5}"/>
    <cellStyle name="Normal 2 2 2 2 6 2" xfId="29368" xr:uid="{9E56DC4B-A052-49EE-B4D7-D15A30D84AC9}"/>
    <cellStyle name="Normal 2 2 2 2 6 2 2" xfId="34561" xr:uid="{AEAC08C6-E223-42FD-ADC0-2872554F1A52}"/>
    <cellStyle name="Normal 2 2 2 2 6 3" xfId="32394" xr:uid="{C1B16A68-55EF-4D36-8F6C-88AFB5C90184}"/>
    <cellStyle name="Normal 2 2 2 2 7" xfId="27057" xr:uid="{F344F087-D95D-4241-88C2-77B20DB72203}"/>
    <cellStyle name="Normal 2 2 2 2 7 2" xfId="29501" xr:uid="{42D59DC5-16A5-4A62-94CF-F9EDA47E6C60}"/>
    <cellStyle name="Normal 2 2 2 2 7 2 2" xfId="34694" xr:uid="{D69FA3C1-665D-4355-AC86-0DA5A145C771}"/>
    <cellStyle name="Normal 2 2 2 2 7 3" xfId="32527" xr:uid="{DB635C18-3B4E-4D63-BE71-69A34DF432B5}"/>
    <cellStyle name="Normal 2 2 2 2 8" xfId="21064" xr:uid="{698DBEA5-EA6F-49A0-AEC5-3DF70814EA93}"/>
    <cellStyle name="Normal 2 2 2 2 9" xfId="36457" xr:uid="{7AD5404E-B668-4225-A0E6-02709ACC9E6F}"/>
    <cellStyle name="Normal 2 2 2 3" xfId="5597" xr:uid="{2DDD07E4-A07C-41A2-9FA4-788585BBC665}"/>
    <cellStyle name="Normal 2 2 2 3 2" xfId="22346" xr:uid="{72B2DE17-4B6E-43F2-BAE7-6D3118F7C8A8}"/>
    <cellStyle name="Normal 2 2 2 4" xfId="5598" xr:uid="{84F56B0A-343E-4118-8143-5310A697E2B2}"/>
    <cellStyle name="Normal 2 2 2 4 2" xfId="40442" xr:uid="{B91D3B7E-4974-4CB2-B9E8-927CAFBB0D67}"/>
    <cellStyle name="Normal 2 2 2 5" xfId="5599" xr:uid="{61534CC7-A70E-461B-8B17-F04BD7A34581}"/>
    <cellStyle name="Normal 2 2 2 5 10" xfId="40443" xr:uid="{56A91664-3B6D-4310-B0C6-20902895088A}"/>
    <cellStyle name="Normal 2 2 2 5 2" xfId="5600" xr:uid="{1BB32C54-4AD8-4DD3-9C29-CB0CF2ACE0AB}"/>
    <cellStyle name="Normal 2 2 2 5 2 2" xfId="5601" xr:uid="{3BAAB3AC-1261-436A-A2F4-828551CAA60E}"/>
    <cellStyle name="Normal 2 2 2 5 2 2 2" xfId="5602" xr:uid="{1A9E104C-BB4B-42EB-9DFA-7E98BAE38D6E}"/>
    <cellStyle name="Normal 2 2 2 5 2 2 2 2" xfId="28197" xr:uid="{1C4AC2E0-1625-4A38-BE9F-C08697A6E3B9}"/>
    <cellStyle name="Normal 2 2 2 5 2 2 2 2 2" xfId="30407" xr:uid="{48370E4F-1597-4BB7-AB50-41D0E2C1CB05}"/>
    <cellStyle name="Normal 2 2 2 5 2 2 2 2 2 2" xfId="35570" xr:uid="{A1F92712-15B3-4A57-A2F1-52B016DB2E20}"/>
    <cellStyle name="Normal 2 2 2 5 2 2 2 2 3" xfId="33410" xr:uid="{A1859D9B-A5B1-4A8F-8159-F24C443A21DF}"/>
    <cellStyle name="Normal 2 2 2 5 2 2 2 3" xfId="28948" xr:uid="{BBF75A54-A3FB-49C4-B4B7-C26701F6FA2A}"/>
    <cellStyle name="Normal 2 2 2 5 2 2 2 3 2" xfId="34159" xr:uid="{A67E1F7C-EB05-4878-BCFA-7B1FD880A2C8}"/>
    <cellStyle name="Normal 2 2 2 5 2 2 2 4" xfId="31987" xr:uid="{8CA3A411-01A1-409B-98AF-094DC5858F41}"/>
    <cellStyle name="Normal 2 2 2 5 2 2 2 5" xfId="19674" xr:uid="{1790E89F-46EA-4A17-827F-7465B7F31608}"/>
    <cellStyle name="Normal 2 2 2 5 2 2 2 6" xfId="40446" xr:uid="{780AAB83-14CC-45F5-AA08-90FB4250BCC1}"/>
    <cellStyle name="Normal 2 2 2 5 2 2 3" xfId="28196" xr:uid="{4B6B5987-AA2E-4BCA-A448-9B04E1FC462A}"/>
    <cellStyle name="Normal 2 2 2 5 2 2 3 2" xfId="30406" xr:uid="{B63FF1C5-048A-40FA-B4DF-A36AE477013C}"/>
    <cellStyle name="Normal 2 2 2 5 2 2 3 2 2" xfId="35569" xr:uid="{E0C7FF51-DFAE-48AD-B591-6F690BA0E40C}"/>
    <cellStyle name="Normal 2 2 2 5 2 2 3 3" xfId="33409" xr:uid="{BD17F647-1747-42E2-AB79-0ECC3AB93827}"/>
    <cellStyle name="Normal 2 2 2 5 2 2 4" xfId="28947" xr:uid="{04418EDD-C84D-420F-9400-98935C99B205}"/>
    <cellStyle name="Normal 2 2 2 5 2 2 4 2" xfId="34158" xr:uid="{C5861598-E39B-4E27-BB78-D914CD491F5E}"/>
    <cellStyle name="Normal 2 2 2 5 2 2 5" xfId="31986" xr:uid="{23930161-2686-4824-8CC4-C1E6A0BA00A4}"/>
    <cellStyle name="Normal 2 2 2 5 2 2 6" xfId="19673" xr:uid="{BD0E713F-4212-4ED7-B5A4-CCF44C6CCE97}"/>
    <cellStyle name="Normal 2 2 2 5 2 2 7" xfId="40445" xr:uid="{BCBEF1FA-045B-4FD2-B336-E9CEC0539BC3}"/>
    <cellStyle name="Normal 2 2 2 5 2 3" xfId="5603" xr:uid="{9B2EBB01-CCD3-4CBB-AD46-2F5D6B6DEBBB}"/>
    <cellStyle name="Normal 2 2 2 5 2 3 2" xfId="5604" xr:uid="{A78C59CB-6257-4837-BE42-0F3881155452}"/>
    <cellStyle name="Normal 2 2 2 5 2 3 2 2" xfId="28199" xr:uid="{9D327BAD-C8D9-4DD4-A46A-74649F3772D5}"/>
    <cellStyle name="Normal 2 2 2 5 2 3 2 2 2" xfId="30409" xr:uid="{0AC24ABE-1F00-457C-8BF9-D3C7FE4AF0D4}"/>
    <cellStyle name="Normal 2 2 2 5 2 3 2 2 2 2" xfId="35572" xr:uid="{9AC4ECBC-1643-4F0D-8CC6-EA70AD5B1CAA}"/>
    <cellStyle name="Normal 2 2 2 5 2 3 2 2 3" xfId="33412" xr:uid="{8D1A01BD-0660-4312-9B61-B9B169B45614}"/>
    <cellStyle name="Normal 2 2 2 5 2 3 2 3" xfId="28950" xr:uid="{07267B66-81F3-4B32-8489-360EA4596543}"/>
    <cellStyle name="Normal 2 2 2 5 2 3 2 3 2" xfId="34161" xr:uid="{1E3B1E68-34B4-4677-9F97-867B1E7D566A}"/>
    <cellStyle name="Normal 2 2 2 5 2 3 2 4" xfId="31989" xr:uid="{7AF9F6FD-7510-4170-8A66-AEBBBE630A9A}"/>
    <cellStyle name="Normal 2 2 2 5 2 3 2 5" xfId="19676" xr:uid="{B77601B6-CB6C-47E3-BDEC-0C2D843F2A0F}"/>
    <cellStyle name="Normal 2 2 2 5 2 3 2 6" xfId="40448" xr:uid="{36DD960D-AA60-4E40-86D9-2E26308FCB59}"/>
    <cellStyle name="Normal 2 2 2 5 2 3 3" xfId="28198" xr:uid="{7528B513-1C32-4AE0-A481-9FEC9235A225}"/>
    <cellStyle name="Normal 2 2 2 5 2 3 3 2" xfId="30408" xr:uid="{BCBCA65A-90FB-468C-AA0C-B5583FE77F6C}"/>
    <cellStyle name="Normal 2 2 2 5 2 3 3 2 2" xfId="35571" xr:uid="{E1166A5B-EF81-459F-9C1A-4FE3AA5AB07F}"/>
    <cellStyle name="Normal 2 2 2 5 2 3 3 3" xfId="33411" xr:uid="{F6324576-CC3E-47D9-9421-0506B6E75A6D}"/>
    <cellStyle name="Normal 2 2 2 5 2 3 4" xfId="28949" xr:uid="{A67A4146-4A62-423C-BAB7-40B89D0345A3}"/>
    <cellStyle name="Normal 2 2 2 5 2 3 4 2" xfId="34160" xr:uid="{48633475-E1B6-4B6C-BDFF-6F57B1F0784A}"/>
    <cellStyle name="Normal 2 2 2 5 2 3 5" xfId="31988" xr:uid="{CA20E46C-1DAD-4AAC-A02B-1768417AFA2B}"/>
    <cellStyle name="Normal 2 2 2 5 2 3 6" xfId="19675" xr:uid="{DD106F37-2A48-4C04-BBA8-7CFFCB356064}"/>
    <cellStyle name="Normal 2 2 2 5 2 3 7" xfId="40447" xr:uid="{EF813C02-B865-4B67-AEE1-76D5BCE791E8}"/>
    <cellStyle name="Normal 2 2 2 5 2 4" xfId="5605" xr:uid="{34A7B7BF-1A0B-47AF-A9B7-EAA969E4F80C}"/>
    <cellStyle name="Normal 2 2 2 5 2 4 2" xfId="28200" xr:uid="{1535CC1B-E0A2-4856-90FE-2401FF2AC6C1}"/>
    <cellStyle name="Normal 2 2 2 5 2 4 2 2" xfId="30410" xr:uid="{0660D959-F275-44F3-9661-2F83F82DA6C4}"/>
    <cellStyle name="Normal 2 2 2 5 2 4 2 2 2" xfId="35573" xr:uid="{976841C8-DB14-48A5-B88E-0E636EBDCEA0}"/>
    <cellStyle name="Normal 2 2 2 5 2 4 2 3" xfId="33413" xr:uid="{DF8C8133-7674-46CC-B73B-533E8DDF9BEB}"/>
    <cellStyle name="Normal 2 2 2 5 2 4 3" xfId="28951" xr:uid="{A0585CD1-6417-45E8-9917-DDA3D3592133}"/>
    <cellStyle name="Normal 2 2 2 5 2 4 3 2" xfId="34162" xr:uid="{59CBD8C8-8F39-40DB-BD55-087CE6E87F39}"/>
    <cellStyle name="Normal 2 2 2 5 2 4 4" xfId="31990" xr:uid="{F87F9ED8-346B-44F5-A96E-4C8CD7C5EA35}"/>
    <cellStyle name="Normal 2 2 2 5 2 4 5" xfId="19677" xr:uid="{22673D6A-9821-4E42-AD9F-BEC04ECE0D99}"/>
    <cellStyle name="Normal 2 2 2 5 2 4 6" xfId="40449" xr:uid="{73A0B0A7-AEB1-46BE-8C9F-AC3D3EE2B3D6}"/>
    <cellStyle name="Normal 2 2 2 5 2 5" xfId="28195" xr:uid="{64A62A2A-053A-4F94-9FB6-AA87BF86D6F5}"/>
    <cellStyle name="Normal 2 2 2 5 2 5 2" xfId="30405" xr:uid="{B1C822CB-144F-4682-A893-BAD89E4FCB04}"/>
    <cellStyle name="Normal 2 2 2 5 2 5 2 2" xfId="35568" xr:uid="{AEBA8910-7E9A-4DB4-8E53-C06C01A078C3}"/>
    <cellStyle name="Normal 2 2 2 5 2 5 3" xfId="33408" xr:uid="{3064D37B-2B7C-4D07-B303-59A41C068B48}"/>
    <cellStyle name="Normal 2 2 2 5 2 6" xfId="28946" xr:uid="{CACC7DBD-DE63-4532-875C-31FCF225CB01}"/>
    <cellStyle name="Normal 2 2 2 5 2 6 2" xfId="34157" xr:uid="{FE60DFA1-DCC8-43E1-A9C4-59ACA2F6DE3A}"/>
    <cellStyle name="Normal 2 2 2 5 2 7" xfId="31985" xr:uid="{0C323461-8055-4C18-9ECB-29E3948A9559}"/>
    <cellStyle name="Normal 2 2 2 5 2 8" xfId="19672" xr:uid="{A56009D2-C33C-4906-966E-7596A0871569}"/>
    <cellStyle name="Normal 2 2 2 5 2 9" xfId="40444" xr:uid="{9F3E2181-8DC9-438A-B892-E07A566D77AE}"/>
    <cellStyle name="Normal 2 2 2 5 3" xfId="5606" xr:uid="{8C4DA846-0014-4A25-837E-9334EEB87628}"/>
    <cellStyle name="Normal 2 2 2 5 3 2" xfId="5607" xr:uid="{0BEB3366-3112-46CA-A948-2AACE30A4F3E}"/>
    <cellStyle name="Normal 2 2 2 5 3 2 2" xfId="28202" xr:uid="{5ACAF9D5-24D5-44B8-BF23-5D3DF5E21427}"/>
    <cellStyle name="Normal 2 2 2 5 3 2 2 2" xfId="30412" xr:uid="{43214252-9E6C-4609-B497-A7B7B5F6D1A4}"/>
    <cellStyle name="Normal 2 2 2 5 3 2 2 2 2" xfId="35575" xr:uid="{DF64AE0C-5363-4A49-AFE7-2BA678653A99}"/>
    <cellStyle name="Normal 2 2 2 5 3 2 2 3" xfId="33415" xr:uid="{E94FC43E-5518-482E-90C0-76BDAC600197}"/>
    <cellStyle name="Normal 2 2 2 5 3 2 3" xfId="28953" xr:uid="{C17864A7-5D99-4E91-8D37-8A35127FFEF7}"/>
    <cellStyle name="Normal 2 2 2 5 3 2 3 2" xfId="34164" xr:uid="{31E27CE3-333D-4696-8578-AED1F16D8979}"/>
    <cellStyle name="Normal 2 2 2 5 3 2 4" xfId="31992" xr:uid="{806F5EDE-CFF2-47FC-828E-43269156CC0C}"/>
    <cellStyle name="Normal 2 2 2 5 3 2 5" xfId="19679" xr:uid="{E6D23911-1CB4-4290-B824-FC2833564E1C}"/>
    <cellStyle name="Normal 2 2 2 5 3 2 6" xfId="40451" xr:uid="{052A18BC-DD72-4BCA-BD2F-D90CD56103E9}"/>
    <cellStyle name="Normal 2 2 2 5 3 3" xfId="28201" xr:uid="{3DBA418F-0B30-4CE2-AF03-739B9DA29CC2}"/>
    <cellStyle name="Normal 2 2 2 5 3 3 2" xfId="30411" xr:uid="{B71205EC-E328-4912-86CD-F115E8655416}"/>
    <cellStyle name="Normal 2 2 2 5 3 3 2 2" xfId="35574" xr:uid="{D4579BE8-0363-41E3-8426-E51A95525B3B}"/>
    <cellStyle name="Normal 2 2 2 5 3 3 3" xfId="33414" xr:uid="{74903889-3177-4FF9-99FC-AE10F6C935DE}"/>
    <cellStyle name="Normal 2 2 2 5 3 4" xfId="28952" xr:uid="{3DDF5D8B-410F-434A-AD58-7CCFDDB13CD0}"/>
    <cellStyle name="Normal 2 2 2 5 3 4 2" xfId="34163" xr:uid="{6DCFC646-2820-4919-A3EE-99730DB35826}"/>
    <cellStyle name="Normal 2 2 2 5 3 5" xfId="31991" xr:uid="{A44417DD-5DC3-4F2E-95AB-008772B0E51A}"/>
    <cellStyle name="Normal 2 2 2 5 3 6" xfId="19678" xr:uid="{E42C78C3-9DD2-454B-A891-693FDC6BEECE}"/>
    <cellStyle name="Normal 2 2 2 5 3 7" xfId="40450" xr:uid="{20B6804F-6C3E-4BF4-9DFC-4DD5CC9DECA7}"/>
    <cellStyle name="Normal 2 2 2 5 4" xfId="5608" xr:uid="{DA0C28A2-3988-4A92-AC5F-51B47050F95B}"/>
    <cellStyle name="Normal 2 2 2 5 4 2" xfId="5609" xr:uid="{49144663-D1DB-45C8-BA48-8B4E0731FE9C}"/>
    <cellStyle name="Normal 2 2 2 5 4 2 2" xfId="28204" xr:uid="{FA7B06BE-BAC4-4107-887C-0CE69B89E5E5}"/>
    <cellStyle name="Normal 2 2 2 5 4 2 2 2" xfId="30414" xr:uid="{45D71634-B573-4B23-A9DA-37DCA5DBFE23}"/>
    <cellStyle name="Normal 2 2 2 5 4 2 2 2 2" xfId="35577" xr:uid="{4548F571-E3DF-48F0-9310-347A7C5B7761}"/>
    <cellStyle name="Normal 2 2 2 5 4 2 2 3" xfId="33417" xr:uid="{8A7F90BA-7392-4C57-8F8D-0A436E23422E}"/>
    <cellStyle name="Normal 2 2 2 5 4 2 3" xfId="28955" xr:uid="{0BF55940-296E-4815-9964-164D11D04D79}"/>
    <cellStyle name="Normal 2 2 2 5 4 2 3 2" xfId="34166" xr:uid="{5D37384B-08DA-43D2-83A0-C820C249A3E5}"/>
    <cellStyle name="Normal 2 2 2 5 4 2 4" xfId="31994" xr:uid="{64505FEC-CFC0-4722-9D59-4FD77234D3A4}"/>
    <cellStyle name="Normal 2 2 2 5 4 2 5" xfId="19681" xr:uid="{54A6ECE0-D1D5-4416-B87F-7BD053F2E465}"/>
    <cellStyle name="Normal 2 2 2 5 4 2 6" xfId="40453" xr:uid="{F4A12402-51FA-4984-84D0-5C8B7E7801BA}"/>
    <cellStyle name="Normal 2 2 2 5 4 3" xfId="28203" xr:uid="{EFEB4FA6-BB2C-4930-9358-F60AC47BB252}"/>
    <cellStyle name="Normal 2 2 2 5 4 3 2" xfId="30413" xr:uid="{777846B4-1D06-497F-B629-9C5DF1C78ED6}"/>
    <cellStyle name="Normal 2 2 2 5 4 3 2 2" xfId="35576" xr:uid="{78140E77-2EBD-4642-9112-510FC1132857}"/>
    <cellStyle name="Normal 2 2 2 5 4 3 3" xfId="33416" xr:uid="{532E0A9A-F91E-4DF4-B005-DF15D7EF4CAA}"/>
    <cellStyle name="Normal 2 2 2 5 4 4" xfId="28954" xr:uid="{7BF90856-4B25-431E-A7D0-F0CB34D45AF8}"/>
    <cellStyle name="Normal 2 2 2 5 4 4 2" xfId="34165" xr:uid="{68E144E5-DE3C-4BC2-8AF3-DDCD9CE488E5}"/>
    <cellStyle name="Normal 2 2 2 5 4 5" xfId="31993" xr:uid="{72AAFBAC-FAB3-45A0-865F-139B68EB3E28}"/>
    <cellStyle name="Normal 2 2 2 5 4 6" xfId="19680" xr:uid="{2148741F-F25E-450D-9659-1413E34E6E42}"/>
    <cellStyle name="Normal 2 2 2 5 4 7" xfId="40452" xr:uid="{4B55D3B6-F058-45F3-95DE-DB17EB6D1103}"/>
    <cellStyle name="Normal 2 2 2 5 5" xfId="5610" xr:uid="{344C843D-AD47-40EF-A2D9-301FCBB54596}"/>
    <cellStyle name="Normal 2 2 2 5 5 2" xfId="28205" xr:uid="{FE5888D4-F074-4505-88A3-7C4CA2ABC927}"/>
    <cellStyle name="Normal 2 2 2 5 5 2 2" xfId="30415" xr:uid="{B32623DC-D7EA-4C80-8430-8C520CC3807F}"/>
    <cellStyle name="Normal 2 2 2 5 5 2 2 2" xfId="35578" xr:uid="{268E6351-7756-4FB6-8B9E-92E76A8EDF25}"/>
    <cellStyle name="Normal 2 2 2 5 5 2 3" xfId="33418" xr:uid="{BDEF4717-17A5-4B4F-9122-100E46111E2E}"/>
    <cellStyle name="Normal 2 2 2 5 5 3" xfId="28956" xr:uid="{CE612CC1-61FB-46BD-A422-F1E8F223A43E}"/>
    <cellStyle name="Normal 2 2 2 5 5 3 2" xfId="34167" xr:uid="{C8FD4ED7-BE54-49DF-84A1-5473CFD4925F}"/>
    <cellStyle name="Normal 2 2 2 5 5 4" xfId="31995" xr:uid="{9320CA6E-3709-46D3-BE02-2957A9E040E2}"/>
    <cellStyle name="Normal 2 2 2 5 5 5" xfId="19682" xr:uid="{CAF0A55D-DCE6-4524-BD15-AE8295CCEB88}"/>
    <cellStyle name="Normal 2 2 2 5 5 6" xfId="40454" xr:uid="{4D1E424E-85BD-41E0-B8B6-2664D28B09AA}"/>
    <cellStyle name="Normal 2 2 2 5 6" xfId="28194" xr:uid="{F44FA527-2A63-4966-90AF-5DA7C111A80C}"/>
    <cellStyle name="Normal 2 2 2 5 6 2" xfId="30404" xr:uid="{6B5795A9-6C6B-4EB0-8C82-B8C1988AFC76}"/>
    <cellStyle name="Normal 2 2 2 5 6 2 2" xfId="35567" xr:uid="{E1304960-8EF2-415D-8B37-6550765A5F1E}"/>
    <cellStyle name="Normal 2 2 2 5 6 3" xfId="33407" xr:uid="{BCAAD84F-155D-4519-A269-CCC2FEFF88A3}"/>
    <cellStyle name="Normal 2 2 2 5 7" xfId="28945" xr:uid="{6268BB0F-691C-440F-9888-FA6CB792B7F1}"/>
    <cellStyle name="Normal 2 2 2 5 7 2" xfId="34156" xr:uid="{56F287BE-AC57-49EA-8877-7B923F177773}"/>
    <cellStyle name="Normal 2 2 2 5 8" xfId="31984" xr:uid="{7C900671-9351-4DA1-8FF0-E6C7DF7A200C}"/>
    <cellStyle name="Normal 2 2 2 5 9" xfId="19671" xr:uid="{83C50965-1A12-4DCD-B01A-10A2BB0453B1}"/>
    <cellStyle name="Normal 2 2 2 6" xfId="5611" xr:uid="{001F91A1-D1E5-44BA-9794-327FD4C5986B}"/>
    <cellStyle name="Normal 2 2 2 6 10" xfId="40455" xr:uid="{20D5E03A-E3EB-4CFB-8BB8-32461175B310}"/>
    <cellStyle name="Normal 2 2 2 6 2" xfId="5612" xr:uid="{203C1A86-F354-43E0-BD91-427B06BEB9A4}"/>
    <cellStyle name="Normal 2 2 2 6 2 2" xfId="5613" xr:uid="{E7BCC591-77B2-4483-A6E3-7B3C6CD0181F}"/>
    <cellStyle name="Normal 2 2 2 6 2 2 2" xfId="5614" xr:uid="{03975F2E-1DB3-40E6-9959-9519DABA6153}"/>
    <cellStyle name="Normal 2 2 2 6 2 2 2 2" xfId="28209" xr:uid="{95E38DAF-DC62-41A7-AC06-191A2411A604}"/>
    <cellStyle name="Normal 2 2 2 6 2 2 2 2 2" xfId="30419" xr:uid="{FF7DC050-40EF-4678-8D82-BC15BC43BF38}"/>
    <cellStyle name="Normal 2 2 2 6 2 2 2 2 2 2" xfId="35582" xr:uid="{F4B6F9AA-5E40-4909-AD57-299DBA7B5C28}"/>
    <cellStyle name="Normal 2 2 2 6 2 2 2 2 3" xfId="33422" xr:uid="{744BF342-FB0A-414A-9509-83ADC7D29870}"/>
    <cellStyle name="Normal 2 2 2 6 2 2 2 3" xfId="28960" xr:uid="{4F6600E1-DAAD-4186-AFC9-2ED46B2A8491}"/>
    <cellStyle name="Normal 2 2 2 6 2 2 2 3 2" xfId="34171" xr:uid="{A7B3B260-8C94-4C83-9642-F9B05256D936}"/>
    <cellStyle name="Normal 2 2 2 6 2 2 2 4" xfId="31999" xr:uid="{75CF1F48-E0EF-405E-B874-9BD099BA12B0}"/>
    <cellStyle name="Normal 2 2 2 6 2 2 2 5" xfId="19686" xr:uid="{BEBE7A01-38C9-4745-9DD7-92ADAA88EF39}"/>
    <cellStyle name="Normal 2 2 2 6 2 2 2 6" xfId="40458" xr:uid="{9A17108F-1E19-4EFB-9D53-0491DDA987F8}"/>
    <cellStyle name="Normal 2 2 2 6 2 2 3" xfId="28208" xr:uid="{CCE994D5-8675-4565-9AB9-E3DA2C379764}"/>
    <cellStyle name="Normal 2 2 2 6 2 2 3 2" xfId="30418" xr:uid="{F7AE329E-AF15-457F-9672-55D772B112C1}"/>
    <cellStyle name="Normal 2 2 2 6 2 2 3 2 2" xfId="35581" xr:uid="{609A938D-96DF-43BC-AA09-9421FE53CE17}"/>
    <cellStyle name="Normal 2 2 2 6 2 2 3 3" xfId="33421" xr:uid="{54F08EC1-F513-45A3-B20A-C81E9E11C1A3}"/>
    <cellStyle name="Normal 2 2 2 6 2 2 4" xfId="28959" xr:uid="{2EDA5425-E4DE-4FA2-96F9-12843EBB321A}"/>
    <cellStyle name="Normal 2 2 2 6 2 2 4 2" xfId="34170" xr:uid="{61D0FCC7-0013-493A-89AC-E8AFD5B845A4}"/>
    <cellStyle name="Normal 2 2 2 6 2 2 5" xfId="31998" xr:uid="{F1E7E78C-4759-44DC-B806-4B6929FB9F6F}"/>
    <cellStyle name="Normal 2 2 2 6 2 2 6" xfId="19685" xr:uid="{A8455611-2111-4817-8E13-340B6CF21367}"/>
    <cellStyle name="Normal 2 2 2 6 2 2 7" xfId="40457" xr:uid="{B71EF99E-C7EE-4E2F-A5EC-2A7AA92CDBBA}"/>
    <cellStyle name="Normal 2 2 2 6 2 3" xfId="5615" xr:uid="{065EBC0B-8C54-468B-A318-0732EC70AFA8}"/>
    <cellStyle name="Normal 2 2 2 6 2 3 2" xfId="5616" xr:uid="{2CAA23C9-03A1-494F-8309-05FE942549AA}"/>
    <cellStyle name="Normal 2 2 2 6 2 3 2 2" xfId="28211" xr:uid="{B03C9A5D-25F2-43A0-83B1-CA4FE2A672EB}"/>
    <cellStyle name="Normal 2 2 2 6 2 3 2 2 2" xfId="30421" xr:uid="{CCF6C7ED-D13A-4B29-A669-0022258364C7}"/>
    <cellStyle name="Normal 2 2 2 6 2 3 2 2 2 2" xfId="35584" xr:uid="{8905E491-4F0A-4601-A93C-3ABD6CEFC90F}"/>
    <cellStyle name="Normal 2 2 2 6 2 3 2 2 3" xfId="33424" xr:uid="{25904CFD-1CCC-4B32-8E42-2B12D4ACF2C4}"/>
    <cellStyle name="Normal 2 2 2 6 2 3 2 3" xfId="28962" xr:uid="{CFCB6939-C497-4A68-AF6F-8F989A0C4AA9}"/>
    <cellStyle name="Normal 2 2 2 6 2 3 2 3 2" xfId="34173" xr:uid="{4C19B018-EDA5-4F71-BE93-D33FFCBADDF1}"/>
    <cellStyle name="Normal 2 2 2 6 2 3 2 4" xfId="32001" xr:uid="{7603FEE2-D1D1-46F8-AB68-B042ECBBE580}"/>
    <cellStyle name="Normal 2 2 2 6 2 3 2 5" xfId="19688" xr:uid="{E3F508D9-CD7A-4EB1-83DD-1332867288DA}"/>
    <cellStyle name="Normal 2 2 2 6 2 3 2 6" xfId="40460" xr:uid="{A608EC0F-351A-433D-B2D7-2291F5263FD8}"/>
    <cellStyle name="Normal 2 2 2 6 2 3 3" xfId="28210" xr:uid="{ACF4702A-D1CE-4BF1-A668-CE764FFE23F2}"/>
    <cellStyle name="Normal 2 2 2 6 2 3 3 2" xfId="30420" xr:uid="{F6B48D59-A178-49F3-A34C-6EB399A8BA7D}"/>
    <cellStyle name="Normal 2 2 2 6 2 3 3 2 2" xfId="35583" xr:uid="{9AC21EDE-0AEE-4164-8480-7C9DE8304C05}"/>
    <cellStyle name="Normal 2 2 2 6 2 3 3 3" xfId="33423" xr:uid="{7C00712C-CA8A-49FF-9A73-091BAC120E2E}"/>
    <cellStyle name="Normal 2 2 2 6 2 3 4" xfId="28961" xr:uid="{F43C04CB-4423-4311-8EFD-AC7BEAC4AB91}"/>
    <cellStyle name="Normal 2 2 2 6 2 3 4 2" xfId="34172" xr:uid="{59CAFCAF-B80B-4AA1-B309-30E035DF1383}"/>
    <cellStyle name="Normal 2 2 2 6 2 3 5" xfId="32000" xr:uid="{9E2C7533-F419-4EE9-91C6-F0C252758B55}"/>
    <cellStyle name="Normal 2 2 2 6 2 3 6" xfId="19687" xr:uid="{FCB76EBA-A9A3-455B-82F9-56FABCC68140}"/>
    <cellStyle name="Normal 2 2 2 6 2 3 7" xfId="40459" xr:uid="{9E4F95F7-8CAE-4DE6-9B9D-62F04D892F17}"/>
    <cellStyle name="Normal 2 2 2 6 2 4" xfId="5617" xr:uid="{A74DA628-10E5-42F3-A003-AA9A929485D3}"/>
    <cellStyle name="Normal 2 2 2 6 2 4 2" xfId="28212" xr:uid="{DE4D245C-E314-47B4-960D-592B96768664}"/>
    <cellStyle name="Normal 2 2 2 6 2 4 2 2" xfId="30422" xr:uid="{F33AFE1B-8DCA-42A3-9E44-C472D1B7FABB}"/>
    <cellStyle name="Normal 2 2 2 6 2 4 2 2 2" xfId="35585" xr:uid="{185ABDDC-67FD-4565-BF0B-105A30A48824}"/>
    <cellStyle name="Normal 2 2 2 6 2 4 2 3" xfId="33425" xr:uid="{73865292-A3DE-4861-8BFA-2585C58C616C}"/>
    <cellStyle name="Normal 2 2 2 6 2 4 3" xfId="28963" xr:uid="{6FD193F6-1AF9-4936-B98F-AE5FE7061651}"/>
    <cellStyle name="Normal 2 2 2 6 2 4 3 2" xfId="34174" xr:uid="{83062F67-45C1-4833-8C66-FB8CDA3E712C}"/>
    <cellStyle name="Normal 2 2 2 6 2 4 4" xfId="32002" xr:uid="{E24A0D3D-B5C0-49EF-9EEC-46C6DC1082E4}"/>
    <cellStyle name="Normal 2 2 2 6 2 4 5" xfId="19689" xr:uid="{2C74062E-0D4D-4DC9-8D73-3825C16052D8}"/>
    <cellStyle name="Normal 2 2 2 6 2 4 6" xfId="40461" xr:uid="{C94F3F5A-0DEB-4064-95C3-6E821C832EA5}"/>
    <cellStyle name="Normal 2 2 2 6 2 5" xfId="28207" xr:uid="{27E52DB4-D354-4FAF-A4CE-BA9B5BC6D7E7}"/>
    <cellStyle name="Normal 2 2 2 6 2 5 2" xfId="30417" xr:uid="{3C6D1FB8-109A-489B-A972-DED875565995}"/>
    <cellStyle name="Normal 2 2 2 6 2 5 2 2" xfId="35580" xr:uid="{7963C4C4-7C31-443D-AEEA-5BD7641B4051}"/>
    <cellStyle name="Normal 2 2 2 6 2 5 3" xfId="33420" xr:uid="{F03304FA-5D1F-4E65-BF53-5A46414F42D4}"/>
    <cellStyle name="Normal 2 2 2 6 2 6" xfId="28958" xr:uid="{EC320E19-6906-4D68-AEB2-F33AD25477FE}"/>
    <cellStyle name="Normal 2 2 2 6 2 6 2" xfId="34169" xr:uid="{58025DD6-6371-4EB5-9F6D-B0E532F0CA5D}"/>
    <cellStyle name="Normal 2 2 2 6 2 7" xfId="31997" xr:uid="{3C70DE37-CD5E-4290-943B-A5D274C92B7D}"/>
    <cellStyle name="Normal 2 2 2 6 2 8" xfId="19684" xr:uid="{BD5D5C65-A1A2-4F24-A8D2-129C121451A0}"/>
    <cellStyle name="Normal 2 2 2 6 2 9" xfId="40456" xr:uid="{55361DEF-7BF0-4D48-9905-9FA1E7FBF391}"/>
    <cellStyle name="Normal 2 2 2 6 3" xfId="5618" xr:uid="{ACBF4B28-3C2A-48C8-B262-D557B725F0AF}"/>
    <cellStyle name="Normal 2 2 2 6 3 2" xfId="5619" xr:uid="{E8158614-33F6-4DC9-B3E8-74E1A6B902EC}"/>
    <cellStyle name="Normal 2 2 2 6 3 2 2" xfId="28214" xr:uid="{C589F3D3-98F4-48AD-AEF5-5257744F5E94}"/>
    <cellStyle name="Normal 2 2 2 6 3 2 2 2" xfId="30424" xr:uid="{3BA7325D-3CC4-45FF-92F0-F66680C99E6C}"/>
    <cellStyle name="Normal 2 2 2 6 3 2 2 2 2" xfId="35587" xr:uid="{F49FED51-0106-42C3-A771-75516CB795C6}"/>
    <cellStyle name="Normal 2 2 2 6 3 2 2 3" xfId="33427" xr:uid="{71314257-726C-4C98-B6F6-83BE83BC6AAF}"/>
    <cellStyle name="Normal 2 2 2 6 3 2 3" xfId="28965" xr:uid="{7897AC3E-CF1C-4719-BBE8-471C25FC132B}"/>
    <cellStyle name="Normal 2 2 2 6 3 2 3 2" xfId="34176" xr:uid="{D945D0EE-756F-4868-96DE-0C9DCC4B3748}"/>
    <cellStyle name="Normal 2 2 2 6 3 2 4" xfId="32004" xr:uid="{C464101C-B37A-4D15-AF0F-695294AC2319}"/>
    <cellStyle name="Normal 2 2 2 6 3 2 5" xfId="19691" xr:uid="{D3BECAD6-2877-42CB-8AD5-92D625ADFA42}"/>
    <cellStyle name="Normal 2 2 2 6 3 2 6" xfId="40463" xr:uid="{6280A90A-BC88-4622-B896-68E67943F450}"/>
    <cellStyle name="Normal 2 2 2 6 3 3" xfId="28213" xr:uid="{4BDF7DC9-F16D-45ED-95BD-292803D6CEDF}"/>
    <cellStyle name="Normal 2 2 2 6 3 3 2" xfId="30423" xr:uid="{C058742C-DA0D-4A34-9236-F346169998AB}"/>
    <cellStyle name="Normal 2 2 2 6 3 3 2 2" xfId="35586" xr:uid="{37DDE9B9-E8EB-4D08-BB4F-CCE70826A7EC}"/>
    <cellStyle name="Normal 2 2 2 6 3 3 3" xfId="33426" xr:uid="{963959B8-FBFB-4913-BB00-B89BB96539C6}"/>
    <cellStyle name="Normal 2 2 2 6 3 4" xfId="28964" xr:uid="{3BD20B0E-29DA-43DB-938D-E61CE138FE9D}"/>
    <cellStyle name="Normal 2 2 2 6 3 4 2" xfId="34175" xr:uid="{52546D2D-6B8D-438A-9C8E-168960F0DB22}"/>
    <cellStyle name="Normal 2 2 2 6 3 5" xfId="32003" xr:uid="{1397D8F5-9580-4C41-A7BF-0672BC7332BE}"/>
    <cellStyle name="Normal 2 2 2 6 3 6" xfId="19690" xr:uid="{21BA069D-040B-4D9A-BC71-81C4712E5695}"/>
    <cellStyle name="Normal 2 2 2 6 3 7" xfId="40462" xr:uid="{AFC3A98A-3972-4997-9436-9892DB4479F3}"/>
    <cellStyle name="Normal 2 2 2 6 4" xfId="5620" xr:uid="{DEA64EFD-9CD1-4DD2-9626-6165A0E42241}"/>
    <cellStyle name="Normal 2 2 2 6 4 2" xfId="5621" xr:uid="{C79294B3-2175-4A6E-84B1-5AD664B8B833}"/>
    <cellStyle name="Normal 2 2 2 6 4 2 2" xfId="28216" xr:uid="{E7F4ECEE-539D-4C1F-A17F-A4DD0EF6D19D}"/>
    <cellStyle name="Normal 2 2 2 6 4 2 2 2" xfId="30426" xr:uid="{A6CDE1D9-BFE8-433B-A03D-78782B2755C5}"/>
    <cellStyle name="Normal 2 2 2 6 4 2 2 2 2" xfId="35589" xr:uid="{30F96F5B-7A63-499D-9F5C-19E770A81083}"/>
    <cellStyle name="Normal 2 2 2 6 4 2 2 3" xfId="33429" xr:uid="{0D0B1228-A7F0-4002-B1AD-6D59B855DBCB}"/>
    <cellStyle name="Normal 2 2 2 6 4 2 3" xfId="28967" xr:uid="{0B0A3F88-B00D-4607-B0C7-94ED8E7C22D6}"/>
    <cellStyle name="Normal 2 2 2 6 4 2 3 2" xfId="34178" xr:uid="{E97EDA4A-1F20-4528-9B33-9CBCE190889D}"/>
    <cellStyle name="Normal 2 2 2 6 4 2 4" xfId="32006" xr:uid="{AAC8CD00-6674-4BDC-9324-EDDA8844C0E8}"/>
    <cellStyle name="Normal 2 2 2 6 4 2 5" xfId="19693" xr:uid="{76F327DD-5C2F-4A0A-8FD7-78F8023EAAD6}"/>
    <cellStyle name="Normal 2 2 2 6 4 2 6" xfId="40465" xr:uid="{3ED7A5D5-FB36-4099-AD67-E566964AD366}"/>
    <cellStyle name="Normal 2 2 2 6 4 3" xfId="28215" xr:uid="{9C2E3072-BEF5-4B97-B587-8B7A9AD95C9E}"/>
    <cellStyle name="Normal 2 2 2 6 4 3 2" xfId="30425" xr:uid="{1F2C13D8-0966-4F31-B560-17F223022DFE}"/>
    <cellStyle name="Normal 2 2 2 6 4 3 2 2" xfId="35588" xr:uid="{FD357644-0070-491E-8C74-26050E42E5F0}"/>
    <cellStyle name="Normal 2 2 2 6 4 3 3" xfId="33428" xr:uid="{9BF9669D-9318-4BD9-9E32-453ED355D545}"/>
    <cellStyle name="Normal 2 2 2 6 4 4" xfId="28966" xr:uid="{FF8C4D2E-BEB3-46D5-A214-EE9155919F5B}"/>
    <cellStyle name="Normal 2 2 2 6 4 4 2" xfId="34177" xr:uid="{9D6A3B8D-6B70-4CB3-915A-9F8746A3DEEF}"/>
    <cellStyle name="Normal 2 2 2 6 4 5" xfId="32005" xr:uid="{7DDBA530-B1E7-4AA8-97B2-F799EDF624D3}"/>
    <cellStyle name="Normal 2 2 2 6 4 6" xfId="19692" xr:uid="{1FA84066-2313-4927-98F6-54DD70851144}"/>
    <cellStyle name="Normal 2 2 2 6 4 7" xfId="40464" xr:uid="{4F1AFE16-3228-41E7-918A-3CB8EBDCED9C}"/>
    <cellStyle name="Normal 2 2 2 6 5" xfId="5622" xr:uid="{1B47BA0B-FFDB-4294-958E-BC00630EE3F5}"/>
    <cellStyle name="Normal 2 2 2 6 5 2" xfId="28217" xr:uid="{C5E67FC6-B0AE-48FE-9DE5-07C7CC6660FD}"/>
    <cellStyle name="Normal 2 2 2 6 5 2 2" xfId="30427" xr:uid="{17DF3390-8B3C-4380-9792-0AFC03D1EF84}"/>
    <cellStyle name="Normal 2 2 2 6 5 2 2 2" xfId="35590" xr:uid="{EC09767B-3C3C-4CA6-A577-F9894AD6CD5A}"/>
    <cellStyle name="Normal 2 2 2 6 5 2 3" xfId="33430" xr:uid="{2A2866D1-E91E-4936-B39E-C4CD4A85454C}"/>
    <cellStyle name="Normal 2 2 2 6 5 3" xfId="28968" xr:uid="{06B8717D-5DAB-4C86-85A3-14F07B7A1EBF}"/>
    <cellStyle name="Normal 2 2 2 6 5 3 2" xfId="34179" xr:uid="{8B31B157-D87C-46DB-B9D3-9B73AC76C727}"/>
    <cellStyle name="Normal 2 2 2 6 5 4" xfId="32007" xr:uid="{90F54C1E-2E8F-4060-8A7E-6E2CDB00CEF4}"/>
    <cellStyle name="Normal 2 2 2 6 5 5" xfId="19694" xr:uid="{7D693DBB-B4E0-4F28-A2ED-D163D239979A}"/>
    <cellStyle name="Normal 2 2 2 6 5 6" xfId="40466" xr:uid="{C6D5046C-DA3D-482C-B4D7-880874FA2EC2}"/>
    <cellStyle name="Normal 2 2 2 6 6" xfId="28206" xr:uid="{C4C497CA-164C-4FB1-BCCE-5022440B9E2E}"/>
    <cellStyle name="Normal 2 2 2 6 6 2" xfId="30416" xr:uid="{BAB432B8-81A4-473F-AF45-EDC8A6254E1E}"/>
    <cellStyle name="Normal 2 2 2 6 6 2 2" xfId="35579" xr:uid="{CB996440-12C3-4C8C-B80B-3CD8595BBF15}"/>
    <cellStyle name="Normal 2 2 2 6 6 3" xfId="33419" xr:uid="{CBD2A936-B46C-40EA-9C70-B9FFACAF3D82}"/>
    <cellStyle name="Normal 2 2 2 6 7" xfId="28957" xr:uid="{7571712C-8A1C-4783-8E6A-BBD950DC7CA5}"/>
    <cellStyle name="Normal 2 2 2 6 7 2" xfId="34168" xr:uid="{DC821E48-5255-443E-91F5-2A3ABDF08955}"/>
    <cellStyle name="Normal 2 2 2 6 8" xfId="31996" xr:uid="{F2677F16-00B4-4D95-931B-752A25372516}"/>
    <cellStyle name="Normal 2 2 2 6 9" xfId="19683" xr:uid="{A9669A13-7980-4998-AB92-10D87BAFD76B}"/>
    <cellStyle name="Normal 2 2 2 7" xfId="5623" xr:uid="{CBA8F8A8-98E0-4789-B316-C01172C37268}"/>
    <cellStyle name="Normal 2 2 2 7 2" xfId="40467" xr:uid="{BEC6D35C-AC38-4853-B315-078C67727743}"/>
    <cellStyle name="Normal 2 2 2 8" xfId="30602" xr:uid="{BB1D171F-758E-4E04-86A4-BA32A4C9BEBD}"/>
    <cellStyle name="Normal 2 2 2 8 2" xfId="35705" xr:uid="{EF66C58F-71D2-47BB-9E5F-F20656A20C12}"/>
    <cellStyle name="Normal 2 2 2 9" xfId="31129" xr:uid="{1B1FCA0E-D445-4CA4-9E54-6730715663C3}"/>
    <cellStyle name="Normal 2 2 2 9 2" xfId="35826" xr:uid="{AF74BB10-7A96-4534-BC81-DEB363DAE1E1}"/>
    <cellStyle name="Normal 2 2 3" xfId="934" xr:uid="{3F9022D7-9733-4A91-9876-30EB8CF2951E}"/>
    <cellStyle name="Normal 2 2 3 10" xfId="31265" xr:uid="{D177D44C-8C6C-48C4-B14F-A5C07140064B}"/>
    <cellStyle name="Normal 2 2 3 10 2" xfId="35957" xr:uid="{FA001A81-A13D-4277-92E8-E6088A91F894}"/>
    <cellStyle name="Normal 2 2 3 11" xfId="36077" xr:uid="{297349CF-12B7-4B60-8442-9068C61D25B9}"/>
    <cellStyle name="Normal 2 2 3 12" xfId="36240" xr:uid="{D0367638-188F-43A1-A7BF-BD62439A94B3}"/>
    <cellStyle name="Normal 2 2 3 13" xfId="5624" xr:uid="{EE2A0EBC-C6DB-4985-BB17-76BF9BF661B2}"/>
    <cellStyle name="Normal 2 2 3 2" xfId="5625" xr:uid="{AD77C37E-E10D-4732-97B2-31D5EABE845A}"/>
    <cellStyle name="Normal 2 2 3 2 10" xfId="36458" xr:uid="{28C5EA3E-4756-489C-A955-83C8F5944370}"/>
    <cellStyle name="Normal 2 2 3 2 11" xfId="19695" xr:uid="{D6E7C173-1821-4926-BA64-0978B11280AD}"/>
    <cellStyle name="Normal 2 2 3 2 12" xfId="40468" xr:uid="{D7CC0F19-0D8D-4497-A758-B572A4E60098}"/>
    <cellStyle name="Normal 2 2 3 2 2" xfId="5626" xr:uid="{5975FE08-11C5-49AF-953B-174E718BABB0}"/>
    <cellStyle name="Normal 2 2 3 2 2 10" xfId="40469" xr:uid="{1E534D8E-E82B-4160-B42D-61E02ABB361C}"/>
    <cellStyle name="Normal 2 2 3 2 2 2" xfId="5627" xr:uid="{7E2B42E0-5E25-46B6-B379-862A2EB2E1C3}"/>
    <cellStyle name="Normal 2 2 3 2 2 2 2" xfId="5628" xr:uid="{65592241-97B5-4C66-A301-0BF31DBF521C}"/>
    <cellStyle name="Normal 2 2 3 2 2 2 2 2" xfId="28221" xr:uid="{07C96216-0592-4B9D-A769-99CA47ACFD01}"/>
    <cellStyle name="Normal 2 2 3 2 2 2 2 2 2" xfId="30431" xr:uid="{629AE1C4-9BBA-492A-B5EA-068B5465936C}"/>
    <cellStyle name="Normal 2 2 3 2 2 2 2 2 2 2" xfId="35594" xr:uid="{C8241FEA-294D-4F19-966A-678FD184B8FD}"/>
    <cellStyle name="Normal 2 2 3 2 2 2 2 2 3" xfId="33434" xr:uid="{D14D09A3-1A74-4D8E-B947-CA6095B61FB9}"/>
    <cellStyle name="Normal 2 2 3 2 2 2 2 3" xfId="28972" xr:uid="{D91061BA-6FFB-467E-8CA6-AC7DF111F3CB}"/>
    <cellStyle name="Normal 2 2 3 2 2 2 2 3 2" xfId="34183" xr:uid="{0081A0DC-963D-47EE-BF2E-A01949D18CF9}"/>
    <cellStyle name="Normal 2 2 3 2 2 2 2 4" xfId="32011" xr:uid="{71039D64-C985-4C59-A55C-1786B900F2E0}"/>
    <cellStyle name="Normal 2 2 3 2 2 2 2 5" xfId="19698" xr:uid="{0C9F80CF-E95F-440A-81E7-2EA8AF069481}"/>
    <cellStyle name="Normal 2 2 3 2 2 2 2 6" xfId="40471" xr:uid="{B9591737-C9BD-40BE-8143-316FB2400BDA}"/>
    <cellStyle name="Normal 2 2 3 2 2 2 3" xfId="25985" xr:uid="{331A5EAE-E146-4184-BF15-A0FD73AF8ECB}"/>
    <cellStyle name="Normal 2 2 3 2 2 2 3 2" xfId="29241" xr:uid="{8C16E8A8-EE12-4E35-BF26-DB15861CE607}"/>
    <cellStyle name="Normal 2 2 3 2 2 2 3 2 2" xfId="34434" xr:uid="{F32CF121-C096-4A23-9F57-C36C48D31293}"/>
    <cellStyle name="Normal 2 2 3 2 2 2 3 3" xfId="32267" xr:uid="{D75F2A3F-7504-44BC-82A4-0CFCAA48872B}"/>
    <cellStyle name="Normal 2 2 3 2 2 2 4" xfId="28220" xr:uid="{7FF49E1D-B8F0-48EF-8543-33741665FC67}"/>
    <cellStyle name="Normal 2 2 3 2 2 2 4 2" xfId="30430" xr:uid="{432231FC-E97B-4A0C-A589-2D07F5111A37}"/>
    <cellStyle name="Normal 2 2 3 2 2 2 4 2 2" xfId="35593" xr:uid="{D9F24A17-8A87-43C5-934D-3EC541FBCCA1}"/>
    <cellStyle name="Normal 2 2 3 2 2 2 4 3" xfId="33433" xr:uid="{6069B994-5680-4071-BC38-DD5C93E1DFFD}"/>
    <cellStyle name="Normal 2 2 3 2 2 2 5" xfId="28971" xr:uid="{90731D42-F73E-4A9D-8385-4BC884E2DBCD}"/>
    <cellStyle name="Normal 2 2 3 2 2 2 5 2" xfId="34182" xr:uid="{041775A2-9C08-4342-80DC-EDF422533981}"/>
    <cellStyle name="Normal 2 2 3 2 2 2 6" xfId="32010" xr:uid="{6F81B217-D693-4A9E-9440-47EA6271FB92}"/>
    <cellStyle name="Normal 2 2 3 2 2 2 7" xfId="19697" xr:uid="{602DC2B6-8ED3-4F53-A04A-CC8604D836C2}"/>
    <cellStyle name="Normal 2 2 3 2 2 2 8" xfId="40470" xr:uid="{C755D5F8-8186-4E98-9970-00FEF63E5215}"/>
    <cellStyle name="Normal 2 2 3 2 2 3" xfId="5629" xr:uid="{98142EB6-F0F2-40FD-BEF4-C557CD606C64}"/>
    <cellStyle name="Normal 2 2 3 2 2 3 2" xfId="5630" xr:uid="{4E5C8476-5661-46FD-B4C1-2C9C5647A97A}"/>
    <cellStyle name="Normal 2 2 3 2 2 3 2 2" xfId="28223" xr:uid="{150BE575-A0C2-4F8B-BB3A-ADF3D973093D}"/>
    <cellStyle name="Normal 2 2 3 2 2 3 2 2 2" xfId="30433" xr:uid="{CF6A450B-D49F-48CB-B36C-9AEA99F3E7C6}"/>
    <cellStyle name="Normal 2 2 3 2 2 3 2 2 2 2" xfId="35596" xr:uid="{3E64C14A-DAEE-444A-9FC8-4761BCF877B5}"/>
    <cellStyle name="Normal 2 2 3 2 2 3 2 2 3" xfId="33436" xr:uid="{B1FE601C-C523-4399-8013-7FDC9E0C9EDD}"/>
    <cellStyle name="Normal 2 2 3 2 2 3 2 3" xfId="28974" xr:uid="{4D5CD10C-7D7C-43B9-924F-6E79E3E627B2}"/>
    <cellStyle name="Normal 2 2 3 2 2 3 2 3 2" xfId="34185" xr:uid="{ED2DD9AC-14F9-4F82-A7D9-0EA9A4E7457B}"/>
    <cellStyle name="Normal 2 2 3 2 2 3 2 4" xfId="32013" xr:uid="{C62DB130-C7DB-4331-A076-4D3F0D0286B0}"/>
    <cellStyle name="Normal 2 2 3 2 2 3 2 5" xfId="19700" xr:uid="{10738460-D658-4CD4-9AB8-7FC9DCDA4535}"/>
    <cellStyle name="Normal 2 2 3 2 2 3 2 6" xfId="40473" xr:uid="{DA7A0BD1-5067-4500-84B2-BD24F925EFF4}"/>
    <cellStyle name="Normal 2 2 3 2 2 3 3" xfId="26930" xr:uid="{AF4C444E-6C4A-4BC1-AB43-F86BAD184A48}"/>
    <cellStyle name="Normal 2 2 3 2 2 3 3 2" xfId="29374" xr:uid="{14B9476A-D05F-4886-855D-A1940F65EDBE}"/>
    <cellStyle name="Normal 2 2 3 2 2 3 3 2 2" xfId="34567" xr:uid="{9DCC0EB6-BFEF-4FA5-948F-05575CC29D59}"/>
    <cellStyle name="Normal 2 2 3 2 2 3 3 3" xfId="32400" xr:uid="{A9F087E8-1039-4941-AF64-FECD4F7F066E}"/>
    <cellStyle name="Normal 2 2 3 2 2 3 4" xfId="28222" xr:uid="{F307B8E5-2C84-40BA-AD04-F126112CE6A7}"/>
    <cellStyle name="Normal 2 2 3 2 2 3 4 2" xfId="30432" xr:uid="{7851B844-1EE2-4B04-8843-2F6ED8D7B007}"/>
    <cellStyle name="Normal 2 2 3 2 2 3 4 2 2" xfId="35595" xr:uid="{F05625C3-DA4B-45FE-938A-BD5C58406165}"/>
    <cellStyle name="Normal 2 2 3 2 2 3 4 3" xfId="33435" xr:uid="{32B00EAD-EA55-432C-85AE-559788882197}"/>
    <cellStyle name="Normal 2 2 3 2 2 3 5" xfId="28973" xr:uid="{B403131B-5B63-4BC4-8285-17EE3C5DFA83}"/>
    <cellStyle name="Normal 2 2 3 2 2 3 5 2" xfId="34184" xr:uid="{783B43B2-A7DD-4EF7-8F24-61C0F4857CF8}"/>
    <cellStyle name="Normal 2 2 3 2 2 3 6" xfId="32012" xr:uid="{3C0EB6DB-0C81-44BA-B6ED-CE48BC811551}"/>
    <cellStyle name="Normal 2 2 3 2 2 3 7" xfId="19699" xr:uid="{65230A39-EFB8-433D-876A-1F286B3DE61A}"/>
    <cellStyle name="Normal 2 2 3 2 2 3 8" xfId="40472" xr:uid="{57997915-62F5-493A-85CD-E1691FE721C9}"/>
    <cellStyle name="Normal 2 2 3 2 2 4" xfId="5631" xr:uid="{BCD10B5A-1B6E-439D-AD1C-066F208A9B4F}"/>
    <cellStyle name="Normal 2 2 3 2 2 4 2" xfId="27063" xr:uid="{D03960FE-F927-40A1-B5C4-43E23E1019F5}"/>
    <cellStyle name="Normal 2 2 3 2 2 4 2 2" xfId="29507" xr:uid="{4EA2E0F1-2EB6-4D3C-A20D-1F370D4070DC}"/>
    <cellStyle name="Normal 2 2 3 2 2 4 2 2 2" xfId="34700" xr:uid="{8554F620-4136-4A39-9E08-1B08450346E5}"/>
    <cellStyle name="Normal 2 2 3 2 2 4 2 3" xfId="32533" xr:uid="{345AE20E-2B6D-4FCB-876E-63D7CB509926}"/>
    <cellStyle name="Normal 2 2 3 2 2 4 3" xfId="28224" xr:uid="{DBDAB804-10DC-4091-8E7A-963956E01E2D}"/>
    <cellStyle name="Normal 2 2 3 2 2 4 3 2" xfId="30434" xr:uid="{B9BAC281-2154-43F1-BF9E-A28FDB48F4CD}"/>
    <cellStyle name="Normal 2 2 3 2 2 4 3 2 2" xfId="35597" xr:uid="{CE405A6A-6FE2-4096-934C-445E636D61DB}"/>
    <cellStyle name="Normal 2 2 3 2 2 4 3 3" xfId="33437" xr:uid="{A4F51B0D-FEAB-4119-A274-12E6AAB33CC3}"/>
    <cellStyle name="Normal 2 2 3 2 2 4 4" xfId="28975" xr:uid="{244C2E78-87FB-43E7-9FAB-335771A0067E}"/>
    <cellStyle name="Normal 2 2 3 2 2 4 4 2" xfId="34186" xr:uid="{04C6C14C-39FE-4674-A9FC-6FBA93A9C07D}"/>
    <cellStyle name="Normal 2 2 3 2 2 4 5" xfId="32014" xr:uid="{E04D9A68-7917-4DA3-82F8-B4615BA76A5B}"/>
    <cellStyle name="Normal 2 2 3 2 2 4 6" xfId="19701" xr:uid="{A096EE65-4DD0-42E3-8E48-0DBB1A3CAA08}"/>
    <cellStyle name="Normal 2 2 3 2 2 4 7" xfId="40474" xr:uid="{53325AC7-2354-42D9-BC8C-75243CEA3251}"/>
    <cellStyle name="Normal 2 2 3 2 2 5" xfId="23902" xr:uid="{D316A259-CBAD-46A9-9486-F8993386B9B1}"/>
    <cellStyle name="Normal 2 2 3 2 2 5 2" xfId="29116" xr:uid="{B8357B9B-D116-4E37-89CB-C0E02417F910}"/>
    <cellStyle name="Normal 2 2 3 2 2 5 2 2" xfId="34324" xr:uid="{BF136EBF-E373-4A23-8AD5-258CA03505B0}"/>
    <cellStyle name="Normal 2 2 3 2 2 5 3" xfId="32153" xr:uid="{F2DA6463-2788-4F8D-ADF0-73C4C1AC2ECD}"/>
    <cellStyle name="Normal 2 2 3 2 2 6" xfId="28219" xr:uid="{A1955B89-592E-4A21-AB34-32304C2945DD}"/>
    <cellStyle name="Normal 2 2 3 2 2 6 2" xfId="30429" xr:uid="{92481511-84DC-45E3-8E12-FF35276440BE}"/>
    <cellStyle name="Normal 2 2 3 2 2 6 2 2" xfId="35592" xr:uid="{899F5EA3-78C9-4ED0-9984-0144BE88DB25}"/>
    <cellStyle name="Normal 2 2 3 2 2 6 3" xfId="33432" xr:uid="{CE846499-B31C-479B-A5BA-0B6BD7CB08EA}"/>
    <cellStyle name="Normal 2 2 3 2 2 7" xfId="28970" xr:uid="{B0C00DE2-5E86-492E-8D43-4E31B70DBA08}"/>
    <cellStyle name="Normal 2 2 3 2 2 7 2" xfId="34181" xr:uid="{97AFB576-86CD-4FCB-B81A-83F692894FA2}"/>
    <cellStyle name="Normal 2 2 3 2 2 8" xfId="32009" xr:uid="{6FBEEE8D-EF8C-4134-AE6C-1A8AB3B904A6}"/>
    <cellStyle name="Normal 2 2 3 2 2 9" xfId="19696" xr:uid="{375D136E-9A01-462D-9159-A1040FB2D42E}"/>
    <cellStyle name="Normal 2 2 3 2 3" xfId="5632" xr:uid="{7584502D-B74B-4289-B930-4918232E2296}"/>
    <cellStyle name="Normal 2 2 3 2 3 2" xfId="5633" xr:uid="{73AF073D-3F32-47EA-94E1-8F3AB52163C6}"/>
    <cellStyle name="Normal 2 2 3 2 3 2 2" xfId="28226" xr:uid="{4C60FEAB-2B69-4748-9A74-74095FA1D4ED}"/>
    <cellStyle name="Normal 2 2 3 2 3 2 2 2" xfId="30436" xr:uid="{8AA23038-DD39-463C-A26A-7E970752A53D}"/>
    <cellStyle name="Normal 2 2 3 2 3 2 2 2 2" xfId="35599" xr:uid="{DCAB67D4-1EAD-406F-BF51-B48D58C274F7}"/>
    <cellStyle name="Normal 2 2 3 2 3 2 2 3" xfId="33439" xr:uid="{FE6EF330-96E2-46CB-BC70-AC52402391E2}"/>
    <cellStyle name="Normal 2 2 3 2 3 2 3" xfId="28977" xr:uid="{972FBFE8-4E2D-487C-BCD8-DDA1CBE97EED}"/>
    <cellStyle name="Normal 2 2 3 2 3 2 3 2" xfId="34188" xr:uid="{77FD1904-F947-4D57-9DA7-F147F4957455}"/>
    <cellStyle name="Normal 2 2 3 2 3 2 4" xfId="32016" xr:uid="{15BAC081-9223-428C-827D-0FD72DD9C314}"/>
    <cellStyle name="Normal 2 2 3 2 3 2 5" xfId="19703" xr:uid="{4F6C2F5E-E0EE-4A8F-B122-BA6BAC58679B}"/>
    <cellStyle name="Normal 2 2 3 2 3 2 6" xfId="40476" xr:uid="{965D9BD0-46B5-444A-B365-0AA01355CD20}"/>
    <cellStyle name="Normal 2 2 3 2 3 3" xfId="25984" xr:uid="{6B9BA861-5A36-4C1C-99A7-E18C220331FC}"/>
    <cellStyle name="Normal 2 2 3 2 3 3 2" xfId="29240" xr:uid="{7FB26E3E-280C-453F-ADBA-A4F25F688728}"/>
    <cellStyle name="Normal 2 2 3 2 3 3 2 2" xfId="34433" xr:uid="{F0F5BB5E-624B-478C-B199-CD5CB8D0799C}"/>
    <cellStyle name="Normal 2 2 3 2 3 3 3" xfId="32266" xr:uid="{11D0E057-9D91-4D3F-979C-6CDF6E8774EE}"/>
    <cellStyle name="Normal 2 2 3 2 3 4" xfId="28225" xr:uid="{78791868-ACB1-42AD-AF68-7E355A0F06BA}"/>
    <cellStyle name="Normal 2 2 3 2 3 4 2" xfId="30435" xr:uid="{749EFAD3-B39B-4B6C-B32A-9125EAB7D527}"/>
    <cellStyle name="Normal 2 2 3 2 3 4 2 2" xfId="35598" xr:uid="{D18C7DAA-D404-462F-A412-4B8D2E82C6B3}"/>
    <cellStyle name="Normal 2 2 3 2 3 4 3" xfId="33438" xr:uid="{D67F4FE2-0221-42F7-9EBE-2D049A874F64}"/>
    <cellStyle name="Normal 2 2 3 2 3 5" xfId="28976" xr:uid="{357CC738-988A-4BB1-85B5-0D215B282725}"/>
    <cellStyle name="Normal 2 2 3 2 3 5 2" xfId="34187" xr:uid="{8A4A2828-67F9-4919-90B2-3A8180E90B66}"/>
    <cellStyle name="Normal 2 2 3 2 3 6" xfId="32015" xr:uid="{97532E25-66F1-44AC-BBEE-F3EAC7C96DFE}"/>
    <cellStyle name="Normal 2 2 3 2 3 7" xfId="19702" xr:uid="{50235D51-D3A0-4F2E-BAE3-016AF45A2003}"/>
    <cellStyle name="Normal 2 2 3 2 3 8" xfId="40475" xr:uid="{81D6C49B-B7F4-48A1-B38D-D2A714B354BF}"/>
    <cellStyle name="Normal 2 2 3 2 4" xfId="5634" xr:uid="{BBCBE56F-4486-4733-B1CD-D1D145746EA1}"/>
    <cellStyle name="Normal 2 2 3 2 4 2" xfId="5635" xr:uid="{78F52E0C-D703-4E75-B4D7-D2FA76723BEF}"/>
    <cellStyle name="Normal 2 2 3 2 4 2 2" xfId="28228" xr:uid="{5E1E8AC9-2F82-4644-AAC1-4B7AA0D94FE7}"/>
    <cellStyle name="Normal 2 2 3 2 4 2 2 2" xfId="30438" xr:uid="{13C68A14-B205-4F9F-9E74-156CE363CB2A}"/>
    <cellStyle name="Normal 2 2 3 2 4 2 2 2 2" xfId="35601" xr:uid="{85ADBD4B-7052-4994-A4F1-745264E7373A}"/>
    <cellStyle name="Normal 2 2 3 2 4 2 2 3" xfId="33441" xr:uid="{DB30E923-5895-4C30-BFB5-7AF180C8F03C}"/>
    <cellStyle name="Normal 2 2 3 2 4 2 3" xfId="28979" xr:uid="{ADB0DA75-09CA-4C51-AFFC-CF90B0BAF89A}"/>
    <cellStyle name="Normal 2 2 3 2 4 2 3 2" xfId="34190" xr:uid="{05818108-7E2D-4A23-9310-E3C48B14AF93}"/>
    <cellStyle name="Normal 2 2 3 2 4 2 4" xfId="32018" xr:uid="{7A679093-7F30-4AC1-89F7-F65F6C3CD87F}"/>
    <cellStyle name="Normal 2 2 3 2 4 2 5" xfId="19705" xr:uid="{A1783CBC-3A46-4058-88BD-274812C5AA5E}"/>
    <cellStyle name="Normal 2 2 3 2 4 2 6" xfId="40478" xr:uid="{C5C008F1-70AC-470F-BF3E-59C40693D83E}"/>
    <cellStyle name="Normal 2 2 3 2 4 3" xfId="26929" xr:uid="{D43D6140-AB41-4B6B-B508-60EC84C594FC}"/>
    <cellStyle name="Normal 2 2 3 2 4 3 2" xfId="29373" xr:uid="{66CF8F75-F52C-43F2-B08C-CD923C4E9442}"/>
    <cellStyle name="Normal 2 2 3 2 4 3 2 2" xfId="34566" xr:uid="{1BC98F22-640B-4474-9637-CCD5831C3FD7}"/>
    <cellStyle name="Normal 2 2 3 2 4 3 3" xfId="32399" xr:uid="{6345DC40-1CF0-420C-B6C7-645DAF040410}"/>
    <cellStyle name="Normal 2 2 3 2 4 4" xfId="28227" xr:uid="{44B450D3-057F-4A02-9ED5-5227D9105050}"/>
    <cellStyle name="Normal 2 2 3 2 4 4 2" xfId="30437" xr:uid="{50C25500-3A5C-4795-8A4F-496E64EA26D7}"/>
    <cellStyle name="Normal 2 2 3 2 4 4 2 2" xfId="35600" xr:uid="{BA134D39-0738-4E43-ABA8-648FE9CBD94E}"/>
    <cellStyle name="Normal 2 2 3 2 4 4 3" xfId="33440" xr:uid="{B5CC9864-D354-47A7-98B0-BAC552687CE5}"/>
    <cellStyle name="Normal 2 2 3 2 4 5" xfId="28978" xr:uid="{659293A8-F918-4172-81E4-36163822C391}"/>
    <cellStyle name="Normal 2 2 3 2 4 5 2" xfId="34189" xr:uid="{C9EF4BB0-7B9B-486B-A013-A403227EBEDF}"/>
    <cellStyle name="Normal 2 2 3 2 4 6" xfId="32017" xr:uid="{A5002FBF-6A46-4444-BE63-99378AAD929E}"/>
    <cellStyle name="Normal 2 2 3 2 4 7" xfId="19704" xr:uid="{D6DAD2FB-48D0-496F-83B5-E1FD7A2240B3}"/>
    <cellStyle name="Normal 2 2 3 2 4 8" xfId="40477" xr:uid="{CB89BB3F-C089-4715-AF3B-ED0DF099732F}"/>
    <cellStyle name="Normal 2 2 3 2 5" xfId="5636" xr:uid="{04CE90A6-62D6-4B7A-8B29-6BE69170D9FC}"/>
    <cellStyle name="Normal 2 2 3 2 5 2" xfId="27062" xr:uid="{EDB0E637-7F2B-4CB8-ABD1-1BD104CD0DC2}"/>
    <cellStyle name="Normal 2 2 3 2 5 2 2" xfId="29506" xr:uid="{55CC9873-B5DA-4A76-9CEC-558C7056933A}"/>
    <cellStyle name="Normal 2 2 3 2 5 2 2 2" xfId="34699" xr:uid="{26818EB9-8472-4DF9-8E42-B2BB044B755D}"/>
    <cellStyle name="Normal 2 2 3 2 5 2 3" xfId="32532" xr:uid="{557D3B0E-96D0-4B3B-A0FB-66D20B130C75}"/>
    <cellStyle name="Normal 2 2 3 2 5 3" xfId="28229" xr:uid="{74AED1BE-EFFB-48F4-956B-FE3397E87C2E}"/>
    <cellStyle name="Normal 2 2 3 2 5 3 2" xfId="30439" xr:uid="{F6CFE489-C3E6-489B-AB14-52F058AFEA23}"/>
    <cellStyle name="Normal 2 2 3 2 5 3 2 2" xfId="35602" xr:uid="{39381567-7585-4D5C-A059-7813C8649FFF}"/>
    <cellStyle name="Normal 2 2 3 2 5 3 3" xfId="33442" xr:uid="{B09BA433-8679-4C82-BE04-694692F6E30D}"/>
    <cellStyle name="Normal 2 2 3 2 5 4" xfId="28980" xr:uid="{101F752F-1FA8-40EB-9FEC-00C94ABBB3C3}"/>
    <cellStyle name="Normal 2 2 3 2 5 4 2" xfId="34191" xr:uid="{39E487EB-1D02-41BE-84FB-A554F433CEA2}"/>
    <cellStyle name="Normal 2 2 3 2 5 5" xfId="32019" xr:uid="{A6C15BDF-E0A0-435F-97E8-DBAC4FF23016}"/>
    <cellStyle name="Normal 2 2 3 2 5 6" xfId="19706" xr:uid="{C98E9573-07B2-405B-A54D-F2EFD18F6130}"/>
    <cellStyle name="Normal 2 2 3 2 5 7" xfId="40479" xr:uid="{F55813B4-2FBF-41F6-A1A7-C7C42C256B7F}"/>
    <cellStyle name="Normal 2 2 3 2 6" xfId="23901" xr:uid="{3FAF2601-5894-49D8-8B06-96FB1D97D197}"/>
    <cellStyle name="Normal 2 2 3 2 6 2" xfId="29115" xr:uid="{DF5EB24D-40E7-4F59-8633-C4D14FACAA1F}"/>
    <cellStyle name="Normal 2 2 3 2 6 2 2" xfId="34323" xr:uid="{35226022-D352-477E-BCFF-E4E129F2D225}"/>
    <cellStyle name="Normal 2 2 3 2 6 3" xfId="32152" xr:uid="{7A1BDA83-17C0-4658-B3F7-5D1B8832B3AC}"/>
    <cellStyle name="Normal 2 2 3 2 7" xfId="28218" xr:uid="{06873669-A5B4-49A9-B1BA-3F7380B0F834}"/>
    <cellStyle name="Normal 2 2 3 2 7 2" xfId="30428" xr:uid="{FCF8E1FC-420D-4777-9CC0-13DABA1473FB}"/>
    <cellStyle name="Normal 2 2 3 2 7 2 2" xfId="35591" xr:uid="{4C4626A7-7378-42E8-9CE2-0302A286F88E}"/>
    <cellStyle name="Normal 2 2 3 2 7 3" xfId="33431" xr:uid="{C2887E3C-F4B7-4776-AEE1-88E216A22B8B}"/>
    <cellStyle name="Normal 2 2 3 2 8" xfId="28969" xr:uid="{A96B9280-CADB-4B5D-B227-1A9DF28D7AE3}"/>
    <cellStyle name="Normal 2 2 3 2 8 2" xfId="34180" xr:uid="{E45F6FFF-9C0F-4CB5-A8A7-77FE41B8D552}"/>
    <cellStyle name="Normal 2 2 3 2 9" xfId="32008" xr:uid="{CBAE7B60-97B4-41B5-A85B-872E8C404776}"/>
    <cellStyle name="Normal 2 2 3 3" xfId="5637" xr:uid="{1E05FC85-9409-47B9-BE20-266201CF55B2}"/>
    <cellStyle name="Normal 2 2 3 3 2" xfId="25986" xr:uid="{5B576D31-3F68-4E85-8A44-A28513216C3D}"/>
    <cellStyle name="Normal 2 2 3 3 2 2" xfId="29242" xr:uid="{06E72068-0AB1-47B7-B367-A446FDC642AA}"/>
    <cellStyle name="Normal 2 2 3 3 2 2 2" xfId="34435" xr:uid="{566EED77-0631-4362-9CD0-B2D441E4B00C}"/>
    <cellStyle name="Normal 2 2 3 3 2 3" xfId="32268" xr:uid="{25D188A9-9BDE-44AE-A5D9-78AEB619030A}"/>
    <cellStyle name="Normal 2 2 3 3 3" xfId="26931" xr:uid="{87AA51BE-9B9E-4F3F-A26E-D561F2B5C604}"/>
    <cellStyle name="Normal 2 2 3 3 3 2" xfId="29375" xr:uid="{4D137324-FAC9-47C1-B854-D6FC240D5B1D}"/>
    <cellStyle name="Normal 2 2 3 3 3 2 2" xfId="34568" xr:uid="{C6367FBF-025A-4F65-BC72-6B538514CD31}"/>
    <cellStyle name="Normal 2 2 3 3 3 3" xfId="32401" xr:uid="{B59A256C-EAD7-4612-80FF-23C517912620}"/>
    <cellStyle name="Normal 2 2 3 3 4" xfId="27064" xr:uid="{FAE319B9-B7E3-41F2-8D8E-563279FCF786}"/>
    <cellStyle name="Normal 2 2 3 3 4 2" xfId="29508" xr:uid="{067F4F9F-796B-4C28-908F-E22DFAEE13BD}"/>
    <cellStyle name="Normal 2 2 3 3 4 2 2" xfId="34701" xr:uid="{5649CA88-07EF-4012-BE1C-9100218E64A7}"/>
    <cellStyle name="Normal 2 2 3 3 4 3" xfId="32534" xr:uid="{EF97921C-5795-45DC-BB9B-FCC630EFC67A}"/>
    <cellStyle name="Normal 2 2 3 3 5" xfId="23903" xr:uid="{78E7067B-DDAE-4166-9B17-1F5CF0FCCA7C}"/>
    <cellStyle name="Normal 2 2 3 3 5 2" xfId="29117" xr:uid="{5442401B-1706-4ACE-ACC0-4240E784EDD3}"/>
    <cellStyle name="Normal 2 2 3 3 5 2 2" xfId="34325" xr:uid="{D61305CC-D250-4901-8B2F-33DDC7D4E7BB}"/>
    <cellStyle name="Normal 2 2 3 3 5 3" xfId="32154" xr:uid="{1482DEF8-1FD6-4E8C-9603-6A71D58EEB3A}"/>
    <cellStyle name="Normal 2 2 3 4" xfId="25983" xr:uid="{C6EAB4DE-D01C-4F86-ABD3-8D7F0E542CAE}"/>
    <cellStyle name="Normal 2 2 3 4 2" xfId="29239" xr:uid="{13FD567E-15F0-4E6F-A713-40CDF7E949C3}"/>
    <cellStyle name="Normal 2 2 3 4 2 2" xfId="34432" xr:uid="{73D8E77F-FA08-4956-9F12-349EA0A196C2}"/>
    <cellStyle name="Normal 2 2 3 4 3" xfId="32265" xr:uid="{17B96939-CB25-4A3E-9D87-9CF9F96D3748}"/>
    <cellStyle name="Normal 2 2 3 5" xfId="26928" xr:uid="{BE32B384-626E-47FF-A3F0-AB9B38CA0E19}"/>
    <cellStyle name="Normal 2 2 3 5 2" xfId="29372" xr:uid="{F789A043-FD44-4D03-AA26-23D61437FC3C}"/>
    <cellStyle name="Normal 2 2 3 5 2 2" xfId="34565" xr:uid="{5E034E60-A7A3-4C59-A220-E67CF3276708}"/>
    <cellStyle name="Normal 2 2 3 5 3" xfId="32398" xr:uid="{FAAB7101-6892-461E-86A3-E9DAFCA50949}"/>
    <cellStyle name="Normal 2 2 3 6" xfId="27061" xr:uid="{D6ACC2A7-C6F1-4E61-96BF-44A54C5D589F}"/>
    <cellStyle name="Normal 2 2 3 6 2" xfId="29505" xr:uid="{23ED0A30-E55C-43AF-90A8-B3CB5E0C9734}"/>
    <cellStyle name="Normal 2 2 3 6 2 2" xfId="34698" xr:uid="{B0800D12-DAD2-4788-9D08-396D6B808663}"/>
    <cellStyle name="Normal 2 2 3 6 3" xfId="32531" xr:uid="{5E16B40D-EE16-4E30-937A-1EA5B837023E}"/>
    <cellStyle name="Normal 2 2 3 7" xfId="23900" xr:uid="{62BFA133-AAB4-4356-B72B-821FF373261D}"/>
    <cellStyle name="Normal 2 2 3 7 2" xfId="29114" xr:uid="{5C179A42-B1E1-4275-9FC3-DD8CBA3A39EA}"/>
    <cellStyle name="Normal 2 2 3 7 2 2" xfId="34322" xr:uid="{4537F7BC-50F1-4BCE-A81B-450F580EDB56}"/>
    <cellStyle name="Normal 2 2 3 7 3" xfId="32151" xr:uid="{81DFC128-A788-4FF6-B825-0BC2F7FF0811}"/>
    <cellStyle name="Normal 2 2 3 8" xfId="30603" xr:uid="{B96410C8-7288-42D7-BAEB-62C65C7736A1}"/>
    <cellStyle name="Normal 2 2 3 8 2" xfId="35706" xr:uid="{29B82A96-69B7-4C9C-BC55-F33857ABC04C}"/>
    <cellStyle name="Normal 2 2 3 9" xfId="31130" xr:uid="{36BCE334-A615-4623-98FD-F820784357AD}"/>
    <cellStyle name="Normal 2 2 3 9 2" xfId="35827" xr:uid="{AC3E1296-4E83-440A-A64E-F0920878C8D0}"/>
    <cellStyle name="Normal 2 2 4" xfId="935" xr:uid="{4198848C-1B56-45D2-8DDD-91399016E73B}"/>
    <cellStyle name="Normal 2 2 4 10" xfId="36078" xr:uid="{46031EBB-3FFE-49A1-B01D-CED324D019D6}"/>
    <cellStyle name="Normal 2 2 4 11" xfId="36241" xr:uid="{E32DAF9B-8FC0-43E5-B888-7392986D861F}"/>
    <cellStyle name="Normal 2 2 4 12" xfId="40480" xr:uid="{8B761718-6480-4400-BA44-7DBA3405612F}"/>
    <cellStyle name="Normal 2 2 4 13" xfId="5638" xr:uid="{3A5001E7-696F-421F-8B3C-A8E605B7056C}"/>
    <cellStyle name="Normal 2 2 4 2" xfId="5639" xr:uid="{938D307C-F9A3-4B52-98CD-DA0593BBCF8F}"/>
    <cellStyle name="Normal 2 2 4 2 2" xfId="25988" xr:uid="{F156FFE7-70D2-402B-A5C5-D34879259ED4}"/>
    <cellStyle name="Normal 2 2 4 2 2 2" xfId="29244" xr:uid="{A1654B65-32E5-4E61-B7C4-A92A2C3A96E0}"/>
    <cellStyle name="Normal 2 2 4 2 2 2 2" xfId="34437" xr:uid="{54C3B438-B30A-4D59-84A3-E00DD45D8884}"/>
    <cellStyle name="Normal 2 2 4 2 2 3" xfId="32270" xr:uid="{F0C706DA-E6C5-41C6-9687-BC23D1431D3C}"/>
    <cellStyle name="Normal 2 2 4 2 3" xfId="26933" xr:uid="{42932C93-56CB-459E-A4AB-8FDD778B50A9}"/>
    <cellStyle name="Normal 2 2 4 2 3 2" xfId="29377" xr:uid="{5C6554D4-F9A0-447F-9E76-F47F3350D632}"/>
    <cellStyle name="Normal 2 2 4 2 3 2 2" xfId="34570" xr:uid="{BA88BAD0-AC3A-469F-9BC1-543AFFFF4B1D}"/>
    <cellStyle name="Normal 2 2 4 2 3 3" xfId="32403" xr:uid="{123D2B4C-6EC4-43B9-BDB8-3010BE831435}"/>
    <cellStyle name="Normal 2 2 4 2 4" xfId="27066" xr:uid="{2929FA91-F7BA-4EA0-9730-3398C0857DF5}"/>
    <cellStyle name="Normal 2 2 4 2 4 2" xfId="29510" xr:uid="{334D5E6F-7C3B-46A4-8FE5-20294196EC71}"/>
    <cellStyle name="Normal 2 2 4 2 4 2 2" xfId="34703" xr:uid="{1FD97949-6CEE-4784-AE6F-F91C4AA056DF}"/>
    <cellStyle name="Normal 2 2 4 2 4 3" xfId="32536" xr:uid="{BE5C6F69-41F7-48DB-9401-15B32FEC2048}"/>
    <cellStyle name="Normal 2 2 4 2 5" xfId="23905" xr:uid="{7115D26F-B032-4D7E-A9B9-566BD2829F3C}"/>
    <cellStyle name="Normal 2 2 4 2 5 2" xfId="29119" xr:uid="{78B8024C-6AE7-4934-AD99-72C65EE2CFA9}"/>
    <cellStyle name="Normal 2 2 4 2 5 2 2" xfId="34327" xr:uid="{263708E5-015D-4CB5-A86B-8AE793A123EF}"/>
    <cellStyle name="Normal 2 2 4 2 5 3" xfId="32156" xr:uid="{2AF81C48-3902-4D68-B990-09070329340C}"/>
    <cellStyle name="Normal 2 2 4 2 6" xfId="36459" xr:uid="{097794C6-DCB1-41E9-8FA5-AE66E5A5669A}"/>
    <cellStyle name="Normal 2 2 4 2 7" xfId="40481" xr:uid="{3384BBF2-69F8-406C-8683-E5214258D9BC}"/>
    <cellStyle name="Normal 2 2 4 3" xfId="5640" xr:uid="{797C33DE-CBFE-4BCD-883F-DD33D29163A9}"/>
    <cellStyle name="Normal 2 2 4 3 10" xfId="19707" xr:uid="{07A86152-976F-471E-B40E-983FD72F996D}"/>
    <cellStyle name="Normal 2 2 4 3 11" xfId="40482" xr:uid="{727068A7-FA17-41A2-B013-3D0BE7FCB5D4}"/>
    <cellStyle name="Normal 2 2 4 3 2" xfId="5641" xr:uid="{CC9775DB-20F7-4C23-9B4E-109B4BEC34BE}"/>
    <cellStyle name="Normal 2 2 4 3 2 2" xfId="5642" xr:uid="{71D3BC4D-EE8B-4D2E-9768-D1DF5773C65B}"/>
    <cellStyle name="Normal 2 2 4 3 2 2 2" xfId="5643" xr:uid="{37AED92B-6DCF-4598-8580-86895337BD9E}"/>
    <cellStyle name="Normal 2 2 4 3 2 2 2 2" xfId="28233" xr:uid="{52122054-2A75-4011-9A62-B5A4A0477D64}"/>
    <cellStyle name="Normal 2 2 4 3 2 2 2 2 2" xfId="30443" xr:uid="{D1B63461-7DD9-4ADE-80F0-D201B0051785}"/>
    <cellStyle name="Normal 2 2 4 3 2 2 2 2 2 2" xfId="35606" xr:uid="{1F462E12-69AF-491B-AB00-F3DCF19FD5E7}"/>
    <cellStyle name="Normal 2 2 4 3 2 2 2 2 3" xfId="33446" xr:uid="{03FCA3D4-61AA-47AD-8D60-08C04E097868}"/>
    <cellStyle name="Normal 2 2 4 3 2 2 2 3" xfId="28984" xr:uid="{71D988C3-23E1-45E2-BD4C-DB6E1D3FFFAD}"/>
    <cellStyle name="Normal 2 2 4 3 2 2 2 3 2" xfId="34195" xr:uid="{2D7CB9F5-A23E-4F56-8462-8970EB5D9039}"/>
    <cellStyle name="Normal 2 2 4 3 2 2 2 4" xfId="32023" xr:uid="{4BA74633-7297-4B66-95C3-42CC25992CE6}"/>
    <cellStyle name="Normal 2 2 4 3 2 2 2 5" xfId="19710" xr:uid="{09E65982-9CC7-4E02-8411-9B81A1122E8E}"/>
    <cellStyle name="Normal 2 2 4 3 2 2 2 6" xfId="40485" xr:uid="{A9293704-BC32-45B4-875C-9B8F6F42B552}"/>
    <cellStyle name="Normal 2 2 4 3 2 2 3" xfId="28232" xr:uid="{9378A0AB-E484-497B-8857-79C9381CB026}"/>
    <cellStyle name="Normal 2 2 4 3 2 2 3 2" xfId="30442" xr:uid="{B9C15BE5-362B-499F-9A85-13BC92C85970}"/>
    <cellStyle name="Normal 2 2 4 3 2 2 3 2 2" xfId="35605" xr:uid="{275F370C-4082-4D95-9F09-8823FCD49C79}"/>
    <cellStyle name="Normal 2 2 4 3 2 2 3 3" xfId="33445" xr:uid="{E90E1230-28C6-4A37-9A70-B03C3BF5F078}"/>
    <cellStyle name="Normal 2 2 4 3 2 2 4" xfId="28983" xr:uid="{1A0BF6C6-593C-4FE5-806A-534F0A67E234}"/>
    <cellStyle name="Normal 2 2 4 3 2 2 4 2" xfId="34194" xr:uid="{E293F69B-8B23-4B4A-9159-62D469911D0C}"/>
    <cellStyle name="Normal 2 2 4 3 2 2 5" xfId="32022" xr:uid="{6CE6425D-ED7A-434E-B889-8B741CDB0B0F}"/>
    <cellStyle name="Normal 2 2 4 3 2 2 6" xfId="19709" xr:uid="{A1A4A19E-F0E6-4B7B-8290-836285CA6EC4}"/>
    <cellStyle name="Normal 2 2 4 3 2 2 7" xfId="40484" xr:uid="{7B77CD0F-B342-4305-B1F6-05D60DB0F04E}"/>
    <cellStyle name="Normal 2 2 4 3 2 3" xfId="5644" xr:uid="{E4F66E2B-97D4-4D37-9BC9-020DC4982662}"/>
    <cellStyle name="Normal 2 2 4 3 2 3 2" xfId="5645" xr:uid="{5A28576F-739E-4A40-86C1-6C61DE52CB1D}"/>
    <cellStyle name="Normal 2 2 4 3 2 3 2 2" xfId="28235" xr:uid="{096A9876-737C-4947-809B-77867B27C675}"/>
    <cellStyle name="Normal 2 2 4 3 2 3 2 2 2" xfId="30445" xr:uid="{58B2F74E-340F-4AA9-8D71-C45DF290A111}"/>
    <cellStyle name="Normal 2 2 4 3 2 3 2 2 2 2" xfId="35608" xr:uid="{861A2734-9A04-411F-B62E-6FA2E471907B}"/>
    <cellStyle name="Normal 2 2 4 3 2 3 2 2 3" xfId="33448" xr:uid="{EF32AC6C-EEB9-4988-808F-B64E70227DD5}"/>
    <cellStyle name="Normal 2 2 4 3 2 3 2 3" xfId="28986" xr:uid="{07C22416-77F1-4E7E-8EBE-1FA95D9370A4}"/>
    <cellStyle name="Normal 2 2 4 3 2 3 2 3 2" xfId="34197" xr:uid="{1875C711-823D-4688-998F-765CA32271BD}"/>
    <cellStyle name="Normal 2 2 4 3 2 3 2 4" xfId="32025" xr:uid="{02E38905-1CBE-407D-BB62-39D0EEBC5A66}"/>
    <cellStyle name="Normal 2 2 4 3 2 3 2 5" xfId="19712" xr:uid="{D625A9EB-A818-4075-BEA6-8752B198661F}"/>
    <cellStyle name="Normal 2 2 4 3 2 3 2 6" xfId="40487" xr:uid="{D3D8AFE2-9438-437B-AF84-4D44F7EF04CE}"/>
    <cellStyle name="Normal 2 2 4 3 2 3 3" xfId="28234" xr:uid="{7A74EF95-BD7C-4623-9EAC-EF79CE0E513A}"/>
    <cellStyle name="Normal 2 2 4 3 2 3 3 2" xfId="30444" xr:uid="{3E5630D5-E1A4-4A87-9A8D-8E649329860E}"/>
    <cellStyle name="Normal 2 2 4 3 2 3 3 2 2" xfId="35607" xr:uid="{7873C015-D3F0-4664-91E5-077B8BEBFCAC}"/>
    <cellStyle name="Normal 2 2 4 3 2 3 3 3" xfId="33447" xr:uid="{20CEA178-A210-4EA2-857B-449B913A59BE}"/>
    <cellStyle name="Normal 2 2 4 3 2 3 4" xfId="28985" xr:uid="{E479FE22-7DD4-4887-A8C2-B0C107FEE1A4}"/>
    <cellStyle name="Normal 2 2 4 3 2 3 4 2" xfId="34196" xr:uid="{E1D28F90-2D55-4FE1-A9BA-5199286EACEF}"/>
    <cellStyle name="Normal 2 2 4 3 2 3 5" xfId="32024" xr:uid="{76D6D6D3-0F6E-466C-AB7C-424EBA4B26C5}"/>
    <cellStyle name="Normal 2 2 4 3 2 3 6" xfId="19711" xr:uid="{88936A9E-89B1-42AE-8C91-38880C9BC08C}"/>
    <cellStyle name="Normal 2 2 4 3 2 3 7" xfId="40486" xr:uid="{A110DA86-DE11-4BD8-A424-A2A982DE167C}"/>
    <cellStyle name="Normal 2 2 4 3 2 4" xfId="5646" xr:uid="{1B8EF982-4723-41E2-B58F-5C9D7E954F13}"/>
    <cellStyle name="Normal 2 2 4 3 2 4 2" xfId="28236" xr:uid="{36C22927-1104-4D7E-9688-796E0A9452DE}"/>
    <cellStyle name="Normal 2 2 4 3 2 4 2 2" xfId="30446" xr:uid="{12B0EAE3-2304-49EC-86A6-C16DE978F47A}"/>
    <cellStyle name="Normal 2 2 4 3 2 4 2 2 2" xfId="35609" xr:uid="{A8A6BA2F-FD2C-4212-A45B-5911E570B1EB}"/>
    <cellStyle name="Normal 2 2 4 3 2 4 2 3" xfId="33449" xr:uid="{DC252D2E-EECE-4927-9519-958D59220D21}"/>
    <cellStyle name="Normal 2 2 4 3 2 4 3" xfId="28987" xr:uid="{532C05BF-96BF-4772-8709-6FB7133819CB}"/>
    <cellStyle name="Normal 2 2 4 3 2 4 3 2" xfId="34198" xr:uid="{1D8F3EB7-E564-4CFA-B914-84C65E4BCD5F}"/>
    <cellStyle name="Normal 2 2 4 3 2 4 4" xfId="32026" xr:uid="{E06F0F3E-1FAF-4690-B41B-EED7FA82D7F6}"/>
    <cellStyle name="Normal 2 2 4 3 2 4 5" xfId="19713" xr:uid="{0CA62720-F5AA-4DD1-B9DB-84F1593454F7}"/>
    <cellStyle name="Normal 2 2 4 3 2 4 6" xfId="40488" xr:uid="{30363139-0DDF-41A7-BE74-39965418925A}"/>
    <cellStyle name="Normal 2 2 4 3 2 5" xfId="28231" xr:uid="{B29499A7-3888-4655-9744-0527B70062C9}"/>
    <cellStyle name="Normal 2 2 4 3 2 5 2" xfId="30441" xr:uid="{DC5B3496-1583-4496-8624-A35A580A48AE}"/>
    <cellStyle name="Normal 2 2 4 3 2 5 2 2" xfId="35604" xr:uid="{76664C1F-9AA6-4851-AFC0-0FF2CEC8CBC7}"/>
    <cellStyle name="Normal 2 2 4 3 2 5 3" xfId="33444" xr:uid="{1BC80281-ECCD-43B7-AAC7-5CE0B9FB09C6}"/>
    <cellStyle name="Normal 2 2 4 3 2 6" xfId="28982" xr:uid="{EA0B7B3C-7629-4401-90A4-3166778F3CB9}"/>
    <cellStyle name="Normal 2 2 4 3 2 6 2" xfId="34193" xr:uid="{4CC2616A-4D9F-4675-B8B9-C4077E829D99}"/>
    <cellStyle name="Normal 2 2 4 3 2 7" xfId="32021" xr:uid="{948FFF11-6529-4766-9D30-F32A0F304136}"/>
    <cellStyle name="Normal 2 2 4 3 2 8" xfId="19708" xr:uid="{FC885F5E-7B39-4D6F-AF79-20485F318D3C}"/>
    <cellStyle name="Normal 2 2 4 3 2 9" xfId="40483" xr:uid="{3C7A2BB0-1E8D-4664-866C-F95B1F724FB4}"/>
    <cellStyle name="Normal 2 2 4 3 3" xfId="5647" xr:uid="{D8B2D1A4-317B-4CD5-9F15-87336C71823A}"/>
    <cellStyle name="Normal 2 2 4 3 3 2" xfId="5648" xr:uid="{8C4C026F-96E8-4DF7-8E6C-77B19477CADB}"/>
    <cellStyle name="Normal 2 2 4 3 3 2 2" xfId="28238" xr:uid="{595F069F-EED9-4B86-BB72-010FB2031718}"/>
    <cellStyle name="Normal 2 2 4 3 3 2 2 2" xfId="30448" xr:uid="{B570290A-0C28-4EC9-97A1-6D28223F9AC1}"/>
    <cellStyle name="Normal 2 2 4 3 3 2 2 2 2" xfId="35611" xr:uid="{5682192B-CF12-450A-9765-0BAD21866829}"/>
    <cellStyle name="Normal 2 2 4 3 3 2 2 3" xfId="33451" xr:uid="{A1EC118F-518B-405F-B8AA-C286F8E1704F}"/>
    <cellStyle name="Normal 2 2 4 3 3 2 3" xfId="28989" xr:uid="{041BE1AD-231B-41FC-8C0A-7B793099DF54}"/>
    <cellStyle name="Normal 2 2 4 3 3 2 3 2" xfId="34200" xr:uid="{F07917EF-9A0F-4465-8359-929241A5FFA8}"/>
    <cellStyle name="Normal 2 2 4 3 3 2 4" xfId="32028" xr:uid="{E0AC1B9A-7E29-4147-BE00-A16CA2FC8E2F}"/>
    <cellStyle name="Normal 2 2 4 3 3 2 5" xfId="19715" xr:uid="{2B4E15EA-6CF1-418E-A3E5-E5B5F90FB229}"/>
    <cellStyle name="Normal 2 2 4 3 3 2 6" xfId="40490" xr:uid="{60C4F4BC-5FEC-492E-A988-5AA95F83E8BA}"/>
    <cellStyle name="Normal 2 2 4 3 3 3" xfId="28237" xr:uid="{47D96BEC-91C7-4E39-B97B-D434DD310F9E}"/>
    <cellStyle name="Normal 2 2 4 3 3 3 2" xfId="30447" xr:uid="{D989B040-F35F-419C-9CD0-D565FAE63ACE}"/>
    <cellStyle name="Normal 2 2 4 3 3 3 2 2" xfId="35610" xr:uid="{F97D24F7-2009-4B63-AEC6-5F4CE03093D7}"/>
    <cellStyle name="Normal 2 2 4 3 3 3 3" xfId="33450" xr:uid="{7A4255A2-2CAE-4A4D-B4F5-4288E92A96E4}"/>
    <cellStyle name="Normal 2 2 4 3 3 4" xfId="28988" xr:uid="{E930396A-FAAD-4CDF-9BCD-746D032F6C28}"/>
    <cellStyle name="Normal 2 2 4 3 3 4 2" xfId="34199" xr:uid="{CA1DD934-C406-4A03-94CB-836F9EB6BCB2}"/>
    <cellStyle name="Normal 2 2 4 3 3 5" xfId="32027" xr:uid="{E70D13DD-0A99-4086-B0E3-279FF132B087}"/>
    <cellStyle name="Normal 2 2 4 3 3 6" xfId="19714" xr:uid="{64497D41-DF30-4A5B-A210-2F7A766B08D9}"/>
    <cellStyle name="Normal 2 2 4 3 3 7" xfId="40489" xr:uid="{7795E564-361F-4DE6-94BF-15FB5FB54286}"/>
    <cellStyle name="Normal 2 2 4 3 4" xfId="5649" xr:uid="{74354A91-0A9B-4760-918E-E1CA1E6F7CC2}"/>
    <cellStyle name="Normal 2 2 4 3 4 2" xfId="5650" xr:uid="{67907529-AA8A-4381-82DE-120034112C6D}"/>
    <cellStyle name="Normal 2 2 4 3 4 2 2" xfId="28240" xr:uid="{404B2C48-5F6F-4E5D-85A9-0A9677E2A4C7}"/>
    <cellStyle name="Normal 2 2 4 3 4 2 2 2" xfId="30450" xr:uid="{D64C52D5-B0B2-4380-BBEE-0A529544B6BF}"/>
    <cellStyle name="Normal 2 2 4 3 4 2 2 2 2" xfId="35613" xr:uid="{0D485B86-4A9E-4026-8D98-AE21C1264C52}"/>
    <cellStyle name="Normal 2 2 4 3 4 2 2 3" xfId="33453" xr:uid="{BBB9F63D-A203-43F6-A091-F476643722A4}"/>
    <cellStyle name="Normal 2 2 4 3 4 2 3" xfId="28991" xr:uid="{A905EDA7-7160-4BE0-A34A-540CB9ED1EE2}"/>
    <cellStyle name="Normal 2 2 4 3 4 2 3 2" xfId="34202" xr:uid="{EEA0625F-04FE-404C-84CD-357E75E467F9}"/>
    <cellStyle name="Normal 2 2 4 3 4 2 4" xfId="32030" xr:uid="{AD390038-5722-4528-820B-333248589FE3}"/>
    <cellStyle name="Normal 2 2 4 3 4 2 5" xfId="19717" xr:uid="{4BC8FD35-CBA5-44FF-A92F-60BDDEB96AFF}"/>
    <cellStyle name="Normal 2 2 4 3 4 2 6" xfId="40492" xr:uid="{DDB98D06-7166-486B-8BB4-F0F58B770DB2}"/>
    <cellStyle name="Normal 2 2 4 3 4 3" xfId="28239" xr:uid="{A4F2BE1A-85F9-4A73-B9DD-E021CD40B4E6}"/>
    <cellStyle name="Normal 2 2 4 3 4 3 2" xfId="30449" xr:uid="{6D36C69C-CD07-44DB-9A43-EEB229DEE924}"/>
    <cellStyle name="Normal 2 2 4 3 4 3 2 2" xfId="35612" xr:uid="{C262B2C0-0920-4A4E-944D-CA7AC80C31E7}"/>
    <cellStyle name="Normal 2 2 4 3 4 3 3" xfId="33452" xr:uid="{223B44AA-13B5-4FB7-9C7E-7F05D0B7F48F}"/>
    <cellStyle name="Normal 2 2 4 3 4 4" xfId="28990" xr:uid="{0B97487B-483F-4821-9068-E224DFB71AE7}"/>
    <cellStyle name="Normal 2 2 4 3 4 4 2" xfId="34201" xr:uid="{7F0AA84E-80BA-422B-9771-7CFF7DE3A11F}"/>
    <cellStyle name="Normal 2 2 4 3 4 5" xfId="32029" xr:uid="{EE49B5E9-C2D6-414E-9F59-5B2379BC1C21}"/>
    <cellStyle name="Normal 2 2 4 3 4 6" xfId="19716" xr:uid="{70E42D1E-586B-43C2-8606-29CD00C88805}"/>
    <cellStyle name="Normal 2 2 4 3 4 7" xfId="40491" xr:uid="{1F6F66BB-D7A8-42F6-AD98-2DA4556BD5E7}"/>
    <cellStyle name="Normal 2 2 4 3 5" xfId="5651" xr:uid="{C3133132-7980-4C0F-9D6F-71E68C9BC083}"/>
    <cellStyle name="Normal 2 2 4 3 5 2" xfId="28241" xr:uid="{9BA34CB0-0B96-4CDD-90DB-C82050792DB7}"/>
    <cellStyle name="Normal 2 2 4 3 5 2 2" xfId="30451" xr:uid="{63B8585B-92FD-4945-9ECD-B126BE9A479C}"/>
    <cellStyle name="Normal 2 2 4 3 5 2 2 2" xfId="35614" xr:uid="{C0116E02-F7FA-4694-8342-82D424A2E9E2}"/>
    <cellStyle name="Normal 2 2 4 3 5 2 3" xfId="33454" xr:uid="{5CC4A7B4-600D-4DA0-BCB0-68D4F8BB505A}"/>
    <cellStyle name="Normal 2 2 4 3 5 3" xfId="28992" xr:uid="{237BCC96-F256-45D6-B022-06EE3B1378C1}"/>
    <cellStyle name="Normal 2 2 4 3 5 3 2" xfId="34203" xr:uid="{B074EBAE-4351-45C4-ADEB-77AC767F4615}"/>
    <cellStyle name="Normal 2 2 4 3 5 4" xfId="32031" xr:uid="{B7A9BCCD-7FD4-4F5B-B9A8-537A8CC47661}"/>
    <cellStyle name="Normal 2 2 4 3 5 5" xfId="19718" xr:uid="{BAC4DA6D-2978-4209-A4F4-607205029719}"/>
    <cellStyle name="Normal 2 2 4 3 5 6" xfId="40493" xr:uid="{48E9F809-D7AF-4C12-9A84-5A9DB991624B}"/>
    <cellStyle name="Normal 2 2 4 3 6" xfId="25987" xr:uid="{59447358-9BB3-4AE3-A141-E9BAE8954B6B}"/>
    <cellStyle name="Normal 2 2 4 3 6 2" xfId="29243" xr:uid="{8810A3CC-7FC6-4E62-A89E-9606B400093E}"/>
    <cellStyle name="Normal 2 2 4 3 6 2 2" xfId="34436" xr:uid="{91C2DACE-7795-4FF4-A293-9B97416B3AE1}"/>
    <cellStyle name="Normal 2 2 4 3 6 3" xfId="32269" xr:uid="{7C03C8A1-A95C-4007-ABB9-A025BB1963B3}"/>
    <cellStyle name="Normal 2 2 4 3 7" xfId="28230" xr:uid="{36DE17F9-2F74-4D6E-8D35-FFFDC7506234}"/>
    <cellStyle name="Normal 2 2 4 3 7 2" xfId="30440" xr:uid="{058BB76B-68C8-41D2-84CE-1F325F5AE4EF}"/>
    <cellStyle name="Normal 2 2 4 3 7 2 2" xfId="35603" xr:uid="{500086A8-216B-406E-BD16-C0EACEDA0FBF}"/>
    <cellStyle name="Normal 2 2 4 3 7 3" xfId="33443" xr:uid="{EC26CFED-C0BC-4673-8133-9D2FAF314BE9}"/>
    <cellStyle name="Normal 2 2 4 3 8" xfId="28981" xr:uid="{47965B31-3033-4F17-B510-C0E8F48B6591}"/>
    <cellStyle name="Normal 2 2 4 3 8 2" xfId="34192" xr:uid="{2BD667C5-2578-4EBB-9643-8BBC332CC995}"/>
    <cellStyle name="Normal 2 2 4 3 9" xfId="32020" xr:uid="{0E22897F-6003-48B4-AEA2-88ED21DEE631}"/>
    <cellStyle name="Normal 2 2 4 4" xfId="5652" xr:uid="{26D3C69A-3FEC-47B7-9224-86778721AF12}"/>
    <cellStyle name="Normal 2 2 4 4 2" xfId="26932" xr:uid="{B4C4E23F-CB0F-4931-8085-F85A0B0B66DC}"/>
    <cellStyle name="Normal 2 2 4 4 2 2" xfId="29376" xr:uid="{441B8D06-5379-48B3-BCFA-049E19408F78}"/>
    <cellStyle name="Normal 2 2 4 4 2 2 2" xfId="34569" xr:uid="{9F42F0BB-8F04-4D2C-B766-AABB3EF834AE}"/>
    <cellStyle name="Normal 2 2 4 4 2 3" xfId="32402" xr:uid="{81324350-86C2-43A8-9625-380360F325FE}"/>
    <cellStyle name="Normal 2 2 4 4 3" xfId="40494" xr:uid="{5E7592EA-946F-4209-8BA3-034314855B36}"/>
    <cellStyle name="Normal 2 2 4 5" xfId="5653" xr:uid="{1FF28FA2-F9B1-4842-A58C-FE235CD40790}"/>
    <cellStyle name="Normal 2 2 4 5 2" xfId="27065" xr:uid="{8AC3D440-F3EC-4391-8807-71955B113450}"/>
    <cellStyle name="Normal 2 2 4 5 2 2" xfId="29509" xr:uid="{A4EBDA96-AC81-43EE-B6CD-43E95E6F13D1}"/>
    <cellStyle name="Normal 2 2 4 5 2 2 2" xfId="34702" xr:uid="{39BA3580-F72A-4010-9EE8-DBF0B655A55E}"/>
    <cellStyle name="Normal 2 2 4 5 2 3" xfId="32535" xr:uid="{8E5A2D0C-346C-4853-80C9-1789F3D4F4CC}"/>
    <cellStyle name="Normal 2 2 4 6" xfId="23904" xr:uid="{9D88B522-00E5-4EF3-B791-B8810CAB8E9A}"/>
    <cellStyle name="Normal 2 2 4 6 2" xfId="29118" xr:uid="{6E4FDD3D-BE33-48E7-8C13-E96F5518CB9C}"/>
    <cellStyle name="Normal 2 2 4 6 2 2" xfId="34326" xr:uid="{E4C80A0A-5A82-4CE8-968F-FF9D5B9623D0}"/>
    <cellStyle name="Normal 2 2 4 6 3" xfId="32155" xr:uid="{55D60403-29B8-43F8-8132-89250F5C7D98}"/>
    <cellStyle name="Normal 2 2 4 7" xfId="30604" xr:uid="{2EAA0239-DCEA-4347-8AD6-F8DD40AA5968}"/>
    <cellStyle name="Normal 2 2 4 7 2" xfId="35707" xr:uid="{1F61FF69-A483-419B-946F-090A26A2AC1B}"/>
    <cellStyle name="Normal 2 2 4 8" xfId="31131" xr:uid="{68E998F5-42FD-48D2-BB96-DFDB9A1604F8}"/>
    <cellStyle name="Normal 2 2 4 8 2" xfId="35828" xr:uid="{1D7EF8B4-F71B-4974-9BBE-887701C7A7EB}"/>
    <cellStyle name="Normal 2 2 4 9" xfId="31266" xr:uid="{90A34AC2-488B-4E4D-88CA-CA8529725C70}"/>
    <cellStyle name="Normal 2 2 4 9 2" xfId="35958" xr:uid="{941676DA-4547-437A-B560-FDC54DB61779}"/>
    <cellStyle name="Normal 2 2 5" xfId="936" xr:uid="{B0A9CCC2-BDD3-4E6C-AE49-A018784A8367}"/>
    <cellStyle name="Normal 2 2 5 10" xfId="36079" xr:uid="{6E4AD70D-2587-46EA-9E7D-83783034AD36}"/>
    <cellStyle name="Normal 2 2 5 11" xfId="36242" xr:uid="{88832534-66BC-42BB-95E1-BA945A8E8C26}"/>
    <cellStyle name="Normal 2 2 5 12" xfId="40495" xr:uid="{475BB2C4-E3B3-4035-A071-A873C1A8639B}"/>
    <cellStyle name="Normal 2 2 5 13" xfId="5654" xr:uid="{1B4EEAA7-83C7-4FE4-A0CC-B18AF1CAF1A4}"/>
    <cellStyle name="Normal 2 2 5 2" xfId="5655" xr:uid="{DBAE62F2-C411-483A-A5F0-2DB4F003B87D}"/>
    <cellStyle name="Normal 2 2 5 2 10" xfId="36460" xr:uid="{2BF0B57E-C659-4266-B4E7-8E612047F625}"/>
    <cellStyle name="Normal 2 2 5 2 11" xfId="19719" xr:uid="{0C9CED09-A16B-4FEB-A3CF-FE3B789C1800}"/>
    <cellStyle name="Normal 2 2 5 2 12" xfId="40496" xr:uid="{5C2AFB4B-0FFB-4671-8B87-F799623FD6ED}"/>
    <cellStyle name="Normal 2 2 5 2 2" xfId="5656" xr:uid="{3C3CC650-FABF-45E5-8E2C-502081F2027D}"/>
    <cellStyle name="Normal 2 2 5 2 2 2" xfId="5657" xr:uid="{C33C6F30-7EFD-4D5C-84A5-D16F1111CD7B}"/>
    <cellStyle name="Normal 2 2 5 2 2 2 2" xfId="5658" xr:uid="{562C3636-0DBB-4C3A-A167-377141545976}"/>
    <cellStyle name="Normal 2 2 5 2 2 2 2 2" xfId="28245" xr:uid="{786135FB-D668-4DFE-A5A7-2144BAE30C37}"/>
    <cellStyle name="Normal 2 2 5 2 2 2 2 2 2" xfId="30455" xr:uid="{72B65748-AB06-4B1B-B694-857D9B84DB7A}"/>
    <cellStyle name="Normal 2 2 5 2 2 2 2 2 2 2" xfId="35618" xr:uid="{B5BEC978-5B2F-4C27-AE72-5E1E22FE488D}"/>
    <cellStyle name="Normal 2 2 5 2 2 2 2 2 3" xfId="33458" xr:uid="{D31867CB-A2F6-469E-BEEF-1670DEBFA54F}"/>
    <cellStyle name="Normal 2 2 5 2 2 2 2 3" xfId="28996" xr:uid="{118C6D05-2245-4D33-965B-CBD7510CC42D}"/>
    <cellStyle name="Normal 2 2 5 2 2 2 2 3 2" xfId="34207" xr:uid="{F6FDBF6E-9845-42F6-9DDA-380FCB64F5A5}"/>
    <cellStyle name="Normal 2 2 5 2 2 2 2 4" xfId="32035" xr:uid="{0EA26943-5098-49DF-A379-51E3B36FCB8B}"/>
    <cellStyle name="Normal 2 2 5 2 2 2 2 5" xfId="19722" xr:uid="{1B292860-466C-4BF9-A4DD-FC3E14E0A6FE}"/>
    <cellStyle name="Normal 2 2 5 2 2 2 2 6" xfId="40499" xr:uid="{BA5818E1-7206-4D19-9D1C-919BD4D9B08D}"/>
    <cellStyle name="Normal 2 2 5 2 2 2 3" xfId="28244" xr:uid="{270F8AF9-68E9-498B-B54B-66015863676F}"/>
    <cellStyle name="Normal 2 2 5 2 2 2 3 2" xfId="30454" xr:uid="{02A91FF1-C5C1-43FD-8FE7-7AE1717F6424}"/>
    <cellStyle name="Normal 2 2 5 2 2 2 3 2 2" xfId="35617" xr:uid="{913273D9-2325-4841-AF4E-E4972CA389C6}"/>
    <cellStyle name="Normal 2 2 5 2 2 2 3 3" xfId="33457" xr:uid="{3BF1097E-FC62-4227-BEA2-D757A1A15EF8}"/>
    <cellStyle name="Normal 2 2 5 2 2 2 4" xfId="28995" xr:uid="{07B0AFDA-04E4-4C4D-9634-099AB6F18187}"/>
    <cellStyle name="Normal 2 2 5 2 2 2 4 2" xfId="34206" xr:uid="{5ED44DD9-AB51-4BF9-A852-2FFACAD88BDD}"/>
    <cellStyle name="Normal 2 2 5 2 2 2 5" xfId="32034" xr:uid="{1C74DEBC-2014-4616-BA91-0CD1D4BBA87F}"/>
    <cellStyle name="Normal 2 2 5 2 2 2 6" xfId="19721" xr:uid="{4899CDEF-C626-4642-A131-117A92B79D1C}"/>
    <cellStyle name="Normal 2 2 5 2 2 2 7" xfId="40498" xr:uid="{CF6F912E-FD80-4936-8CB3-2989D3E47164}"/>
    <cellStyle name="Normal 2 2 5 2 2 3" xfId="5659" xr:uid="{342119BA-76D2-4D04-9AF6-4DA576BAD93C}"/>
    <cellStyle name="Normal 2 2 5 2 2 3 2" xfId="5660" xr:uid="{B02AB2C4-8877-403F-92EF-D9A732BEAADE}"/>
    <cellStyle name="Normal 2 2 5 2 2 3 2 2" xfId="28247" xr:uid="{DB815671-4F52-4FD6-A89F-7D76855ECF9B}"/>
    <cellStyle name="Normal 2 2 5 2 2 3 2 2 2" xfId="30457" xr:uid="{0EF80F94-E428-435E-A5C2-6E23564C4E7D}"/>
    <cellStyle name="Normal 2 2 5 2 2 3 2 2 2 2" xfId="35620" xr:uid="{2B63C3AD-A0BA-4971-AA22-878148DD6935}"/>
    <cellStyle name="Normal 2 2 5 2 2 3 2 2 3" xfId="33460" xr:uid="{4E3FA83A-B27B-419F-9F4E-52A78447B586}"/>
    <cellStyle name="Normal 2 2 5 2 2 3 2 3" xfId="28998" xr:uid="{3C723C03-7AD5-4146-8571-CB2BA6384C76}"/>
    <cellStyle name="Normal 2 2 5 2 2 3 2 3 2" xfId="34209" xr:uid="{B6263CE3-BCAB-4A58-97D0-0F8613272039}"/>
    <cellStyle name="Normal 2 2 5 2 2 3 2 4" xfId="32037" xr:uid="{4ABC285A-B9B7-42CC-8B56-60C473270C8D}"/>
    <cellStyle name="Normal 2 2 5 2 2 3 2 5" xfId="19724" xr:uid="{3DBF07BC-C7A9-46BF-8AF4-194776130AA4}"/>
    <cellStyle name="Normal 2 2 5 2 2 3 2 6" xfId="40501" xr:uid="{A23713F4-EB60-473B-988E-9DB317FC6341}"/>
    <cellStyle name="Normal 2 2 5 2 2 3 3" xfId="28246" xr:uid="{F8EF3BE1-AF8C-4B57-853D-9D523ECF751D}"/>
    <cellStyle name="Normal 2 2 5 2 2 3 3 2" xfId="30456" xr:uid="{A49D4730-724F-4DDF-AA5B-22019D2DCDA9}"/>
    <cellStyle name="Normal 2 2 5 2 2 3 3 2 2" xfId="35619" xr:uid="{22834E53-C19D-416A-BAE8-9CBA8DDC9B82}"/>
    <cellStyle name="Normal 2 2 5 2 2 3 3 3" xfId="33459" xr:uid="{057BA75F-737A-414F-A1E9-29F5948CD0E7}"/>
    <cellStyle name="Normal 2 2 5 2 2 3 4" xfId="28997" xr:uid="{F6859910-8E78-4883-B0F4-8F88EB6081E9}"/>
    <cellStyle name="Normal 2 2 5 2 2 3 4 2" xfId="34208" xr:uid="{641D6752-4BF4-4DCD-99BA-561C101FFDAE}"/>
    <cellStyle name="Normal 2 2 5 2 2 3 5" xfId="32036" xr:uid="{860A59CA-57F2-477D-8F95-36A8924CB9D9}"/>
    <cellStyle name="Normal 2 2 5 2 2 3 6" xfId="19723" xr:uid="{88C988A7-9784-4949-B57F-1AED4C8294AE}"/>
    <cellStyle name="Normal 2 2 5 2 2 3 7" xfId="40500" xr:uid="{1843B8E7-B68C-4D6F-9F2D-B843FA7EF68A}"/>
    <cellStyle name="Normal 2 2 5 2 2 4" xfId="5661" xr:uid="{500F4AF8-2BDE-4C83-B47B-69887F88CB63}"/>
    <cellStyle name="Normal 2 2 5 2 2 4 2" xfId="28248" xr:uid="{55AB6E77-E9D8-48FA-A568-49D7A8DA3160}"/>
    <cellStyle name="Normal 2 2 5 2 2 4 2 2" xfId="30458" xr:uid="{1AE1AB97-6B0A-4E06-87EF-1DBA83993C87}"/>
    <cellStyle name="Normal 2 2 5 2 2 4 2 2 2" xfId="35621" xr:uid="{FA1C26BC-EE1B-417F-97F9-A3F42847109D}"/>
    <cellStyle name="Normal 2 2 5 2 2 4 2 3" xfId="33461" xr:uid="{08E262CD-42C2-44AF-9160-FCD38D752961}"/>
    <cellStyle name="Normal 2 2 5 2 2 4 3" xfId="28999" xr:uid="{04518157-E9B0-4118-825C-A8C03F265E55}"/>
    <cellStyle name="Normal 2 2 5 2 2 4 3 2" xfId="34210" xr:uid="{597E84F5-DE2D-484F-88D6-AA01BDA5301A}"/>
    <cellStyle name="Normal 2 2 5 2 2 4 4" xfId="32038" xr:uid="{E0226185-0F02-4FB7-A8DA-5780C15C5569}"/>
    <cellStyle name="Normal 2 2 5 2 2 4 5" xfId="19725" xr:uid="{B8CAA684-F374-4D47-88CC-08C6CB488172}"/>
    <cellStyle name="Normal 2 2 5 2 2 4 6" xfId="40502" xr:uid="{3AC3CAD5-5BF2-41F9-BDFA-D9E7CF4799DA}"/>
    <cellStyle name="Normal 2 2 5 2 2 5" xfId="28243" xr:uid="{4F64B5BE-3869-41D8-8975-F9218F56F633}"/>
    <cellStyle name="Normal 2 2 5 2 2 5 2" xfId="30453" xr:uid="{CF9F095C-CD07-42A9-83FA-69504FD8D720}"/>
    <cellStyle name="Normal 2 2 5 2 2 5 2 2" xfId="35616" xr:uid="{6673C11A-5335-446B-B7F2-43367099449A}"/>
    <cellStyle name="Normal 2 2 5 2 2 5 3" xfId="33456" xr:uid="{CD414B23-7F5B-4EC1-A7CC-C8860AC2FCA5}"/>
    <cellStyle name="Normal 2 2 5 2 2 6" xfId="28994" xr:uid="{7A82292C-25D7-4F33-A014-256A8B41FD4E}"/>
    <cellStyle name="Normal 2 2 5 2 2 6 2" xfId="34205" xr:uid="{7AF6ADEA-3ED0-4175-8264-5A0356320DAB}"/>
    <cellStyle name="Normal 2 2 5 2 2 7" xfId="32033" xr:uid="{F2FBC7F4-813A-4FD8-BBA7-2FEB41D828DB}"/>
    <cellStyle name="Normal 2 2 5 2 2 8" xfId="19720" xr:uid="{D898FC62-6828-49D7-8FF1-8995459475EF}"/>
    <cellStyle name="Normal 2 2 5 2 2 9" xfId="40497" xr:uid="{E1F686E6-CF8E-4620-BA7B-5492C3CFF917}"/>
    <cellStyle name="Normal 2 2 5 2 3" xfId="5662" xr:uid="{A01630A7-5EAA-41B1-9543-77801BAACD6F}"/>
    <cellStyle name="Normal 2 2 5 2 3 2" xfId="5663" xr:uid="{B44053FA-1205-409E-A5C6-5B25AAC4E6EE}"/>
    <cellStyle name="Normal 2 2 5 2 3 2 2" xfId="28250" xr:uid="{4ADAC7E6-5284-4CCB-BCA0-C415B747F840}"/>
    <cellStyle name="Normal 2 2 5 2 3 2 2 2" xfId="30460" xr:uid="{73D2B0D8-872A-46B2-9ACD-E022FF97A475}"/>
    <cellStyle name="Normal 2 2 5 2 3 2 2 2 2" xfId="35623" xr:uid="{1CED60B4-8327-4BD6-8BD8-0F632620AA28}"/>
    <cellStyle name="Normal 2 2 5 2 3 2 2 3" xfId="33463" xr:uid="{469BDD6C-971C-4331-849F-D85732A1E440}"/>
    <cellStyle name="Normal 2 2 5 2 3 2 3" xfId="29001" xr:uid="{988C4CC2-B8F1-4810-B8C7-EA6D89B0A1F6}"/>
    <cellStyle name="Normal 2 2 5 2 3 2 3 2" xfId="34212" xr:uid="{925C08E5-E13B-4A35-8B7A-8BE4E0641939}"/>
    <cellStyle name="Normal 2 2 5 2 3 2 4" xfId="32040" xr:uid="{9732C0B7-4448-45B8-874D-B5483EB38342}"/>
    <cellStyle name="Normal 2 2 5 2 3 2 5" xfId="19727" xr:uid="{DE9226E0-0C3D-41DD-9BFA-26D33F08C7D9}"/>
    <cellStyle name="Normal 2 2 5 2 3 2 6" xfId="40504" xr:uid="{1A2DF816-6A09-4E98-8554-C88A305975F5}"/>
    <cellStyle name="Normal 2 2 5 2 3 3" xfId="28249" xr:uid="{D3010617-BB4E-406B-A44A-F1E359414D8E}"/>
    <cellStyle name="Normal 2 2 5 2 3 3 2" xfId="30459" xr:uid="{AF1DBC01-384D-4180-A558-531334F9B521}"/>
    <cellStyle name="Normal 2 2 5 2 3 3 2 2" xfId="35622" xr:uid="{3BBC75B7-AFEF-4DD2-ACC1-B3CA4A58A5B7}"/>
    <cellStyle name="Normal 2 2 5 2 3 3 3" xfId="33462" xr:uid="{C0C6A229-3B2D-4C5D-A63E-FA01BE6D9A47}"/>
    <cellStyle name="Normal 2 2 5 2 3 4" xfId="29000" xr:uid="{35B1AC07-188D-4A46-AA03-EABD13F46C77}"/>
    <cellStyle name="Normal 2 2 5 2 3 4 2" xfId="34211" xr:uid="{C6CAA788-B0BE-4E02-AF0A-FFA2604A0278}"/>
    <cellStyle name="Normal 2 2 5 2 3 5" xfId="32039" xr:uid="{25B34F47-25E4-41A8-96EE-440903B7A078}"/>
    <cellStyle name="Normal 2 2 5 2 3 6" xfId="19726" xr:uid="{F6920B39-02AE-452E-B81A-7FFBD1635BBD}"/>
    <cellStyle name="Normal 2 2 5 2 3 7" xfId="40503" xr:uid="{513B4519-8D0D-405F-A91C-0B039AFB7228}"/>
    <cellStyle name="Normal 2 2 5 2 4" xfId="5664" xr:uid="{65EC76FB-81D3-4AFA-B329-09AF3FA3F677}"/>
    <cellStyle name="Normal 2 2 5 2 4 2" xfId="5665" xr:uid="{C683A002-C57E-47B3-82D9-0E14E1C5F6DB}"/>
    <cellStyle name="Normal 2 2 5 2 4 2 2" xfId="28252" xr:uid="{808BA582-591D-4E36-92F9-07E7B8FE6A9A}"/>
    <cellStyle name="Normal 2 2 5 2 4 2 2 2" xfId="30462" xr:uid="{54F9CF12-5233-4814-957D-95CFF399F405}"/>
    <cellStyle name="Normal 2 2 5 2 4 2 2 2 2" xfId="35625" xr:uid="{E4A148BB-F6FC-49AF-B3D3-D9F2102026F5}"/>
    <cellStyle name="Normal 2 2 5 2 4 2 2 3" xfId="33465" xr:uid="{0C7F9724-6DA8-43AE-80BF-72BECB0E26AC}"/>
    <cellStyle name="Normal 2 2 5 2 4 2 3" xfId="29003" xr:uid="{B5621677-8F89-4FAC-B46C-34E7E1E2F634}"/>
    <cellStyle name="Normal 2 2 5 2 4 2 3 2" xfId="34214" xr:uid="{E08C92B3-5BEB-48E5-9361-F65BE81AF131}"/>
    <cellStyle name="Normal 2 2 5 2 4 2 4" xfId="32042" xr:uid="{3C977B10-D580-4854-A31C-88ABD804E81A}"/>
    <cellStyle name="Normal 2 2 5 2 4 2 5" xfId="19729" xr:uid="{BB8AD096-84DC-49E8-92EA-C40A020DBB53}"/>
    <cellStyle name="Normal 2 2 5 2 4 2 6" xfId="40506" xr:uid="{D97AD34F-E4AF-47E9-8399-BC18B2AB818B}"/>
    <cellStyle name="Normal 2 2 5 2 4 3" xfId="28251" xr:uid="{417C1CBE-168A-4AE6-B1CF-A2A2268C2BAD}"/>
    <cellStyle name="Normal 2 2 5 2 4 3 2" xfId="30461" xr:uid="{F9D7E249-06ED-4626-9EC3-CFC1153A4250}"/>
    <cellStyle name="Normal 2 2 5 2 4 3 2 2" xfId="35624" xr:uid="{42D5BB93-2BE3-4AAB-BB96-63DF8C3BB8C0}"/>
    <cellStyle name="Normal 2 2 5 2 4 3 3" xfId="33464" xr:uid="{8FBB6389-B62D-4860-96EF-500A29D891B7}"/>
    <cellStyle name="Normal 2 2 5 2 4 4" xfId="29002" xr:uid="{3FA30668-EBF3-45EC-9668-888ABF964077}"/>
    <cellStyle name="Normal 2 2 5 2 4 4 2" xfId="34213" xr:uid="{7DF5A872-7564-433A-B431-E9FC29CE5686}"/>
    <cellStyle name="Normal 2 2 5 2 4 5" xfId="32041" xr:uid="{914416F1-529E-43F9-B4EF-A956C203E31D}"/>
    <cellStyle name="Normal 2 2 5 2 4 6" xfId="19728" xr:uid="{11B5309B-EEA7-4FE6-90C9-4D9283D4CF9B}"/>
    <cellStyle name="Normal 2 2 5 2 4 7" xfId="40505" xr:uid="{76C124F2-10AE-4446-8C2C-4CBB37224825}"/>
    <cellStyle name="Normal 2 2 5 2 5" xfId="5666" xr:uid="{BE81BB62-9322-4134-89F7-0FAC0F2C76CA}"/>
    <cellStyle name="Normal 2 2 5 2 5 2" xfId="28253" xr:uid="{5A139E67-4090-480F-ADAF-0E26E2CBFE88}"/>
    <cellStyle name="Normal 2 2 5 2 5 2 2" xfId="30463" xr:uid="{A1FFAE0F-7F7A-4692-9EC3-90FEBDF7A94B}"/>
    <cellStyle name="Normal 2 2 5 2 5 2 2 2" xfId="35626" xr:uid="{70EFD86E-9953-415A-8E76-E5F3E141157F}"/>
    <cellStyle name="Normal 2 2 5 2 5 2 3" xfId="33466" xr:uid="{568C87F0-A0B6-4E91-80C2-A41B796626DC}"/>
    <cellStyle name="Normal 2 2 5 2 5 3" xfId="29004" xr:uid="{9BF48561-9337-4445-AC34-45EAD99C85FA}"/>
    <cellStyle name="Normal 2 2 5 2 5 3 2" xfId="34215" xr:uid="{82B96229-4332-409F-AC97-CF97F7202467}"/>
    <cellStyle name="Normal 2 2 5 2 5 4" xfId="32043" xr:uid="{D33A4C2E-4F75-4200-9A73-EF2F7EBEADC9}"/>
    <cellStyle name="Normal 2 2 5 2 5 5" xfId="19730" xr:uid="{C3AE3BFE-819B-4695-B98E-7797C98DD263}"/>
    <cellStyle name="Normal 2 2 5 2 5 6" xfId="40507" xr:uid="{A8B1FB74-BD5B-4B34-A668-371050A9D218}"/>
    <cellStyle name="Normal 2 2 5 2 6" xfId="25989" xr:uid="{99CE1FFC-6C17-401D-A973-8CBACB9CADE6}"/>
    <cellStyle name="Normal 2 2 5 2 6 2" xfId="29245" xr:uid="{3439E053-0346-4012-8B86-E77AB7AB39C1}"/>
    <cellStyle name="Normal 2 2 5 2 6 2 2" xfId="34438" xr:uid="{466DB78D-E888-4BAB-A705-2F8B1CDBB70D}"/>
    <cellStyle name="Normal 2 2 5 2 6 3" xfId="32271" xr:uid="{E0F4FE55-9268-4658-B25A-348BAC4DD207}"/>
    <cellStyle name="Normal 2 2 5 2 7" xfId="28242" xr:uid="{248156A2-ABB9-4F38-AC32-7FA853570658}"/>
    <cellStyle name="Normal 2 2 5 2 7 2" xfId="30452" xr:uid="{AFFDDAF7-ECF1-434B-A5D4-2018D446E29F}"/>
    <cellStyle name="Normal 2 2 5 2 7 2 2" xfId="35615" xr:uid="{8AB47A81-1160-4494-8798-2008A1F75CFD}"/>
    <cellStyle name="Normal 2 2 5 2 7 3" xfId="33455" xr:uid="{D221C06B-A4BA-47BA-83F6-83FEFA518857}"/>
    <cellStyle name="Normal 2 2 5 2 8" xfId="28993" xr:uid="{A658B4C7-093C-4C69-BB0A-BA63D040BDF2}"/>
    <cellStyle name="Normal 2 2 5 2 8 2" xfId="34204" xr:uid="{113F0045-B8DB-40B7-9DAC-7FB10B752E66}"/>
    <cellStyle name="Normal 2 2 5 2 9" xfId="32032" xr:uid="{5EED0297-F910-40BD-8E48-451E129E932B}"/>
    <cellStyle name="Normal 2 2 5 3" xfId="5667" xr:uid="{8040AFCF-1B37-4DDC-AE91-D0EC879B23C6}"/>
    <cellStyle name="Normal 2 2 5 3 10" xfId="19731" xr:uid="{74659B13-002E-4B6A-B315-D31D38738D2E}"/>
    <cellStyle name="Normal 2 2 5 3 11" xfId="40508" xr:uid="{2473C255-DB2A-404E-A397-88B56521060E}"/>
    <cellStyle name="Normal 2 2 5 3 2" xfId="5668" xr:uid="{612E41FB-25E3-4969-A777-319CF3AD7B1F}"/>
    <cellStyle name="Normal 2 2 5 3 2 2" xfId="5669" xr:uid="{40403481-79B0-4335-883D-A809887A706D}"/>
    <cellStyle name="Normal 2 2 5 3 2 2 2" xfId="5670" xr:uid="{9C6E050C-5709-4024-8810-92350C11EDF6}"/>
    <cellStyle name="Normal 2 2 5 3 2 2 2 2" xfId="28257" xr:uid="{C14318C5-AFB3-4D91-990E-AF8BB5938D66}"/>
    <cellStyle name="Normal 2 2 5 3 2 2 2 2 2" xfId="30467" xr:uid="{6AE7FE14-9FB9-47C9-975E-B53D6B4F1E69}"/>
    <cellStyle name="Normal 2 2 5 3 2 2 2 2 2 2" xfId="35630" xr:uid="{527E48A8-F58F-40BA-BCCC-8D2416D30869}"/>
    <cellStyle name="Normal 2 2 5 3 2 2 2 2 3" xfId="33470" xr:uid="{B0A82347-2034-474F-9A1F-FCD78AC02467}"/>
    <cellStyle name="Normal 2 2 5 3 2 2 2 3" xfId="29008" xr:uid="{B7E78945-E1E0-420D-B13A-8E954E09CE02}"/>
    <cellStyle name="Normal 2 2 5 3 2 2 2 3 2" xfId="34219" xr:uid="{83E99949-08BE-4DED-8132-ECE86D58738E}"/>
    <cellStyle name="Normal 2 2 5 3 2 2 2 4" xfId="32047" xr:uid="{70B097D6-6996-4BD0-8AA7-F11414B564ED}"/>
    <cellStyle name="Normal 2 2 5 3 2 2 2 5" xfId="19734" xr:uid="{10DEEF9B-08F6-4BEF-98BD-B015C6C5FC94}"/>
    <cellStyle name="Normal 2 2 5 3 2 2 2 6" xfId="40511" xr:uid="{FD8A27FB-D818-49B7-99CD-15E498DCC14D}"/>
    <cellStyle name="Normal 2 2 5 3 2 2 3" xfId="28256" xr:uid="{3E67EF5D-7D89-43A1-BCAA-DAFB6695C946}"/>
    <cellStyle name="Normal 2 2 5 3 2 2 3 2" xfId="30466" xr:uid="{9A4BFD92-3B61-4EB5-9AB6-5DD82C27E4CA}"/>
    <cellStyle name="Normal 2 2 5 3 2 2 3 2 2" xfId="35629" xr:uid="{F17D9108-9F66-4D46-9B78-34C709516FC6}"/>
    <cellStyle name="Normal 2 2 5 3 2 2 3 3" xfId="33469" xr:uid="{AFF3FABB-BBA8-4900-B9B4-1115D95DBE22}"/>
    <cellStyle name="Normal 2 2 5 3 2 2 4" xfId="29007" xr:uid="{06111D8B-DF15-49BA-89AE-6BBD50BFB09F}"/>
    <cellStyle name="Normal 2 2 5 3 2 2 4 2" xfId="34218" xr:uid="{9F255041-E573-476D-851B-768F3C09BDA7}"/>
    <cellStyle name="Normal 2 2 5 3 2 2 5" xfId="32046" xr:uid="{C6295053-CA6D-4AA9-BD39-5A7CB7CBDF91}"/>
    <cellStyle name="Normal 2 2 5 3 2 2 6" xfId="19733" xr:uid="{D1BA59A8-A912-4839-BF6A-6305FECB2BAA}"/>
    <cellStyle name="Normal 2 2 5 3 2 2 7" xfId="40510" xr:uid="{26EE4AA8-9C3D-4F28-9D31-FC6967B08336}"/>
    <cellStyle name="Normal 2 2 5 3 2 3" xfId="5671" xr:uid="{2DD17933-3792-4D73-81FC-BC818B505513}"/>
    <cellStyle name="Normal 2 2 5 3 2 3 2" xfId="5672" xr:uid="{E371B946-C9B3-418C-9C9D-1C20EAD29D4B}"/>
    <cellStyle name="Normal 2 2 5 3 2 3 2 2" xfId="28259" xr:uid="{C548CD0C-ACEF-439E-B615-E4232B1A6D90}"/>
    <cellStyle name="Normal 2 2 5 3 2 3 2 2 2" xfId="30469" xr:uid="{430D252D-2BF4-4394-A8D6-5406EDF5DFD3}"/>
    <cellStyle name="Normal 2 2 5 3 2 3 2 2 2 2" xfId="35632" xr:uid="{0553215D-96B2-4CAD-8FD8-B5A79E908D2E}"/>
    <cellStyle name="Normal 2 2 5 3 2 3 2 2 3" xfId="33472" xr:uid="{A469D4F7-05AC-4A66-92E7-907451372BB1}"/>
    <cellStyle name="Normal 2 2 5 3 2 3 2 3" xfId="29010" xr:uid="{A46738A1-634A-41DF-85BD-60180177F72B}"/>
    <cellStyle name="Normal 2 2 5 3 2 3 2 3 2" xfId="34221" xr:uid="{A6B8241B-B2AD-4B30-9E5B-6373D403214E}"/>
    <cellStyle name="Normal 2 2 5 3 2 3 2 4" xfId="32049" xr:uid="{DD282B9D-8234-47C6-88CA-30F6D98FDCEE}"/>
    <cellStyle name="Normal 2 2 5 3 2 3 2 5" xfId="19736" xr:uid="{6676DD82-2AFB-44F5-BCF2-8055F4373610}"/>
    <cellStyle name="Normal 2 2 5 3 2 3 2 6" xfId="40513" xr:uid="{259AB5B8-8C60-4D37-AA12-A2007091D5CF}"/>
    <cellStyle name="Normal 2 2 5 3 2 3 3" xfId="28258" xr:uid="{9DF7CB3B-EF34-4A77-A518-083B603EEFCC}"/>
    <cellStyle name="Normal 2 2 5 3 2 3 3 2" xfId="30468" xr:uid="{09ADB486-A38B-403D-AE77-024730D516B6}"/>
    <cellStyle name="Normal 2 2 5 3 2 3 3 2 2" xfId="35631" xr:uid="{AE2C02E0-A474-41EF-8646-A2BD725CF052}"/>
    <cellStyle name="Normal 2 2 5 3 2 3 3 3" xfId="33471" xr:uid="{AA012EF1-82DE-4DFE-9E87-5853B993C65A}"/>
    <cellStyle name="Normal 2 2 5 3 2 3 4" xfId="29009" xr:uid="{977C4C2E-CD21-48C9-A0D0-20612382BEA6}"/>
    <cellStyle name="Normal 2 2 5 3 2 3 4 2" xfId="34220" xr:uid="{F40BA25A-4147-4211-9B1A-D50431BD345D}"/>
    <cellStyle name="Normal 2 2 5 3 2 3 5" xfId="32048" xr:uid="{2D537C18-A54B-41D9-9391-D20BE10695EC}"/>
    <cellStyle name="Normal 2 2 5 3 2 3 6" xfId="19735" xr:uid="{872F2C4A-ADB2-489F-BC34-56B883A5833C}"/>
    <cellStyle name="Normal 2 2 5 3 2 3 7" xfId="40512" xr:uid="{4A1CF48D-7602-499C-8E7F-B816EDB1DCDB}"/>
    <cellStyle name="Normal 2 2 5 3 2 4" xfId="5673" xr:uid="{AC5BA58B-5EC8-4E3A-88B5-CB109AEA0FB7}"/>
    <cellStyle name="Normal 2 2 5 3 2 4 2" xfId="28260" xr:uid="{19107F6E-E1F5-40F8-ADB5-B16EB120B0E1}"/>
    <cellStyle name="Normal 2 2 5 3 2 4 2 2" xfId="30470" xr:uid="{E4B534CE-91F7-4D0C-A881-AD9768FBF570}"/>
    <cellStyle name="Normal 2 2 5 3 2 4 2 2 2" xfId="35633" xr:uid="{E6BE4B2E-F5B0-4AC0-BDF3-F9EC98C2DFD9}"/>
    <cellStyle name="Normal 2 2 5 3 2 4 2 3" xfId="33473" xr:uid="{C77DF458-57C0-464D-A30C-7F7A1D67B667}"/>
    <cellStyle name="Normal 2 2 5 3 2 4 3" xfId="29011" xr:uid="{355A302A-2C3A-4233-AFC3-CBC2D44DCBD0}"/>
    <cellStyle name="Normal 2 2 5 3 2 4 3 2" xfId="34222" xr:uid="{4AF3D875-497D-49A7-BCA9-A44E651497CD}"/>
    <cellStyle name="Normal 2 2 5 3 2 4 4" xfId="32050" xr:uid="{6FD9818C-0985-470C-9E50-F17719523E17}"/>
    <cellStyle name="Normal 2 2 5 3 2 4 5" xfId="19737" xr:uid="{EE96309B-9F33-4442-803D-11441F1DF4E3}"/>
    <cellStyle name="Normal 2 2 5 3 2 4 6" xfId="40514" xr:uid="{E53A0FF1-C650-4EBD-AD3E-F5E66097061C}"/>
    <cellStyle name="Normal 2 2 5 3 2 5" xfId="28255" xr:uid="{6D868BC1-DD96-46A0-AB91-F16F841656B3}"/>
    <cellStyle name="Normal 2 2 5 3 2 5 2" xfId="30465" xr:uid="{17A2ED3A-D768-4214-B7AB-C78B7CA1A8F5}"/>
    <cellStyle name="Normal 2 2 5 3 2 5 2 2" xfId="35628" xr:uid="{9D5FFC20-CA0F-4846-B614-C7AABB451B79}"/>
    <cellStyle name="Normal 2 2 5 3 2 5 3" xfId="33468" xr:uid="{36280422-29E2-4CD0-9633-1B05757DA93A}"/>
    <cellStyle name="Normal 2 2 5 3 2 6" xfId="29006" xr:uid="{9D5C06A0-8B3E-45A4-AAC5-BE7E5634E05C}"/>
    <cellStyle name="Normal 2 2 5 3 2 6 2" xfId="34217" xr:uid="{CDF61179-168A-4054-86BC-3121C3301677}"/>
    <cellStyle name="Normal 2 2 5 3 2 7" xfId="32045" xr:uid="{1AFA41C2-276F-4FF9-A241-ACDAD8A595B0}"/>
    <cellStyle name="Normal 2 2 5 3 2 8" xfId="19732" xr:uid="{267B6610-0E85-4B40-ACA3-0A2B3C972722}"/>
    <cellStyle name="Normal 2 2 5 3 2 9" xfId="40509" xr:uid="{D19598D5-07E3-4139-B882-6A073EA83969}"/>
    <cellStyle name="Normal 2 2 5 3 3" xfId="5674" xr:uid="{97A139A1-CE46-473F-86F4-32953E1C1650}"/>
    <cellStyle name="Normal 2 2 5 3 3 2" xfId="5675" xr:uid="{AF00125D-AECC-4BF7-A0F2-8315BAB197A0}"/>
    <cellStyle name="Normal 2 2 5 3 3 2 2" xfId="28262" xr:uid="{EE456859-D8AC-4296-B708-D0A2123C389F}"/>
    <cellStyle name="Normal 2 2 5 3 3 2 2 2" xfId="30472" xr:uid="{F2FCF97E-9038-48BA-94F1-6A776B92E618}"/>
    <cellStyle name="Normal 2 2 5 3 3 2 2 2 2" xfId="35635" xr:uid="{5E07E8AB-4F94-456F-9B57-85C70B07231D}"/>
    <cellStyle name="Normal 2 2 5 3 3 2 2 3" xfId="33475" xr:uid="{A9A0C7D8-54EB-482E-BAEF-F37F06CB1531}"/>
    <cellStyle name="Normal 2 2 5 3 3 2 3" xfId="29013" xr:uid="{D988C835-6BA8-4B79-8EE6-DB59239CEC80}"/>
    <cellStyle name="Normal 2 2 5 3 3 2 3 2" xfId="34224" xr:uid="{2368B4E0-5B4E-480A-887D-2BC7B00899A9}"/>
    <cellStyle name="Normal 2 2 5 3 3 2 4" xfId="32052" xr:uid="{86FA88F4-64EE-442B-AE95-CDD861C7EDB9}"/>
    <cellStyle name="Normal 2 2 5 3 3 2 5" xfId="19739" xr:uid="{16CA84E4-0FF9-40EA-B0F6-1635188E8D2A}"/>
    <cellStyle name="Normal 2 2 5 3 3 2 6" xfId="40516" xr:uid="{BA87E0E5-178E-4875-8504-3C3D94771447}"/>
    <cellStyle name="Normal 2 2 5 3 3 3" xfId="28261" xr:uid="{B1628C07-0703-4256-98BE-A0C592C43A13}"/>
    <cellStyle name="Normal 2 2 5 3 3 3 2" xfId="30471" xr:uid="{ACE38837-FDDC-42F9-93CC-9B2E16D1B1F0}"/>
    <cellStyle name="Normal 2 2 5 3 3 3 2 2" xfId="35634" xr:uid="{198D0FA0-BD82-4316-823A-0DD405E971B0}"/>
    <cellStyle name="Normal 2 2 5 3 3 3 3" xfId="33474" xr:uid="{4987B1F9-AEF5-4C69-BE98-C48588BFF88B}"/>
    <cellStyle name="Normal 2 2 5 3 3 4" xfId="29012" xr:uid="{642DB83D-62E0-48B1-AF80-6BCE875B1889}"/>
    <cellStyle name="Normal 2 2 5 3 3 4 2" xfId="34223" xr:uid="{CAD02524-455A-42A4-B639-A9A0F70B37D3}"/>
    <cellStyle name="Normal 2 2 5 3 3 5" xfId="32051" xr:uid="{40DEB317-B99D-4C18-8A2B-9A4F4402316C}"/>
    <cellStyle name="Normal 2 2 5 3 3 6" xfId="19738" xr:uid="{EF9DB6D9-BBB7-4867-AA3E-62819849D05D}"/>
    <cellStyle name="Normal 2 2 5 3 3 7" xfId="40515" xr:uid="{BDF3C190-F91D-4279-9D9F-BDF94867185E}"/>
    <cellStyle name="Normal 2 2 5 3 4" xfId="5676" xr:uid="{848AF456-513B-4165-8DDD-E47D48C1E4CE}"/>
    <cellStyle name="Normal 2 2 5 3 4 2" xfId="5677" xr:uid="{35E658EA-114E-461A-B84B-C699D52FEBFF}"/>
    <cellStyle name="Normal 2 2 5 3 4 2 2" xfId="28264" xr:uid="{FFFCDAD2-105E-4986-9738-B2C06098E3AC}"/>
    <cellStyle name="Normal 2 2 5 3 4 2 2 2" xfId="30474" xr:uid="{3F118B67-0189-47E2-9154-2D0B0088E4E1}"/>
    <cellStyle name="Normal 2 2 5 3 4 2 2 2 2" xfId="35637" xr:uid="{F965015C-B2BE-4C3B-BE52-945116778527}"/>
    <cellStyle name="Normal 2 2 5 3 4 2 2 3" xfId="33477" xr:uid="{5C6D6BD7-8C9D-4A44-9EF4-CCB181077B40}"/>
    <cellStyle name="Normal 2 2 5 3 4 2 3" xfId="29015" xr:uid="{2E5164DA-4589-49D3-9860-E47966BA838C}"/>
    <cellStyle name="Normal 2 2 5 3 4 2 3 2" xfId="34226" xr:uid="{5628B3AC-C906-4E5E-A5C4-13F1EE86F75F}"/>
    <cellStyle name="Normal 2 2 5 3 4 2 4" xfId="32054" xr:uid="{4C92455B-5106-41EA-A930-5C8B0FD80DC9}"/>
    <cellStyle name="Normal 2 2 5 3 4 2 5" xfId="19741" xr:uid="{0640A6A0-8C84-4A4C-822D-D12FFF6550E6}"/>
    <cellStyle name="Normal 2 2 5 3 4 2 6" xfId="40518" xr:uid="{3A039B50-4B1F-4BF3-8D28-1CF05B9E249F}"/>
    <cellStyle name="Normal 2 2 5 3 4 3" xfId="28263" xr:uid="{12B677D2-C896-40EC-AA54-8E7F1742494A}"/>
    <cellStyle name="Normal 2 2 5 3 4 3 2" xfId="30473" xr:uid="{2DDDC201-F423-413C-98F5-C09684E31E32}"/>
    <cellStyle name="Normal 2 2 5 3 4 3 2 2" xfId="35636" xr:uid="{93FA5DAF-5D08-470D-9BBE-1FFB3FFC2A1B}"/>
    <cellStyle name="Normal 2 2 5 3 4 3 3" xfId="33476" xr:uid="{AA1AE16F-324A-4661-99DC-489235EA77FC}"/>
    <cellStyle name="Normal 2 2 5 3 4 4" xfId="29014" xr:uid="{57ED2394-134F-49D9-A525-DA48FF488F2F}"/>
    <cellStyle name="Normal 2 2 5 3 4 4 2" xfId="34225" xr:uid="{03E3C776-1B45-46E1-8D9A-16CC44E64F87}"/>
    <cellStyle name="Normal 2 2 5 3 4 5" xfId="32053" xr:uid="{25F3101C-0A1C-42CA-88B7-5DC57C9C8004}"/>
    <cellStyle name="Normal 2 2 5 3 4 6" xfId="19740" xr:uid="{B190C3DD-23C8-4201-A83A-35460437C782}"/>
    <cellStyle name="Normal 2 2 5 3 4 7" xfId="40517" xr:uid="{83F8FEC7-4DB9-4B73-95AC-A4624BFDD266}"/>
    <cellStyle name="Normal 2 2 5 3 5" xfId="5678" xr:uid="{76F26955-1EA7-4B8A-B0C7-E2F8AD5F9019}"/>
    <cellStyle name="Normal 2 2 5 3 5 2" xfId="28265" xr:uid="{D6EA865C-F58E-434C-BAF5-A35C7D0FEFC3}"/>
    <cellStyle name="Normal 2 2 5 3 5 2 2" xfId="30475" xr:uid="{EFE999C8-7853-4041-9594-CEFCA22BF647}"/>
    <cellStyle name="Normal 2 2 5 3 5 2 2 2" xfId="35638" xr:uid="{EC6AF000-972B-439E-B12C-8F70DA4DDFF7}"/>
    <cellStyle name="Normal 2 2 5 3 5 2 3" xfId="33478" xr:uid="{F126AD22-66C8-49F1-87BD-9A57D46EB8A9}"/>
    <cellStyle name="Normal 2 2 5 3 5 3" xfId="29016" xr:uid="{43B4E725-3630-4E90-8F88-B74790F65139}"/>
    <cellStyle name="Normal 2 2 5 3 5 3 2" xfId="34227" xr:uid="{583EE057-52D0-40D9-8184-51FAF661C861}"/>
    <cellStyle name="Normal 2 2 5 3 5 4" xfId="32055" xr:uid="{BCD0CDAF-D43F-435C-937B-226FB1826604}"/>
    <cellStyle name="Normal 2 2 5 3 5 5" xfId="19742" xr:uid="{11B4E228-E789-4092-9EF1-280E115F73D0}"/>
    <cellStyle name="Normal 2 2 5 3 5 6" xfId="40519" xr:uid="{E17F4377-BB51-4C90-A7EF-B6CBF3288A87}"/>
    <cellStyle name="Normal 2 2 5 3 6" xfId="26934" xr:uid="{B89BF6F8-145F-4D6F-A4E1-2FAD640AA0C7}"/>
    <cellStyle name="Normal 2 2 5 3 6 2" xfId="29378" xr:uid="{3FC90FE2-FE7C-4AEE-AF0D-C4A779BD6970}"/>
    <cellStyle name="Normal 2 2 5 3 6 2 2" xfId="34571" xr:uid="{444B3A96-FB73-40A4-BBEF-520595F4F9A2}"/>
    <cellStyle name="Normal 2 2 5 3 6 3" xfId="32404" xr:uid="{DC54D97B-7F77-4526-8D28-78F6220322B9}"/>
    <cellStyle name="Normal 2 2 5 3 7" xfId="28254" xr:uid="{ECE0B45A-5555-47F8-BBC0-02B9B47F7739}"/>
    <cellStyle name="Normal 2 2 5 3 7 2" xfId="30464" xr:uid="{D58A77B6-9317-4DDF-A5AA-972EE2A30A68}"/>
    <cellStyle name="Normal 2 2 5 3 7 2 2" xfId="35627" xr:uid="{BF441E12-BC3C-4177-B2D8-29F0D096BECF}"/>
    <cellStyle name="Normal 2 2 5 3 7 3" xfId="33467" xr:uid="{059D1494-8376-4F0B-8447-476A12A41E69}"/>
    <cellStyle name="Normal 2 2 5 3 8" xfId="29005" xr:uid="{7543FAA8-1E33-499F-B9CA-0CD2B812D29B}"/>
    <cellStyle name="Normal 2 2 5 3 8 2" xfId="34216" xr:uid="{28E72416-D819-45FD-B798-4FAA785D3952}"/>
    <cellStyle name="Normal 2 2 5 3 9" xfId="32044" xr:uid="{1903F2CF-3E86-440A-A19B-A95EE0573AFA}"/>
    <cellStyle name="Normal 2 2 5 4" xfId="5679" xr:uid="{CBF0E9D4-9189-417B-9221-1ECCB20F70DE}"/>
    <cellStyle name="Normal 2 2 5 4 2" xfId="27067" xr:uid="{17870B21-0BBA-471F-82BE-1FCB696A9A7B}"/>
    <cellStyle name="Normal 2 2 5 4 2 2" xfId="29511" xr:uid="{86F3C190-13DD-4C5D-AE88-CD9E4F046972}"/>
    <cellStyle name="Normal 2 2 5 4 2 2 2" xfId="34704" xr:uid="{C6F9E390-3925-4050-A820-B87030D09E63}"/>
    <cellStyle name="Normal 2 2 5 4 2 3" xfId="32537" xr:uid="{F0AB3AB0-FD3C-428A-9FFF-02AD9DC51903}"/>
    <cellStyle name="Normal 2 2 5 4 3" xfId="40520" xr:uid="{EECD19EF-7D9C-4DFA-8201-D80CEFB7BCFC}"/>
    <cellStyle name="Normal 2 2 5 5" xfId="5680" xr:uid="{33D7B690-05C0-41B9-9998-8C7D6D87A257}"/>
    <cellStyle name="Normal 2 2 5 6" xfId="23906" xr:uid="{56C87752-9C95-4FAD-BA20-44EC11EF91D1}"/>
    <cellStyle name="Normal 2 2 5 6 2" xfId="29120" xr:uid="{526830E9-EBB4-4CC8-943E-366DA34A8840}"/>
    <cellStyle name="Normal 2 2 5 6 2 2" xfId="34328" xr:uid="{70E9D421-70F9-4F6B-B6C3-594AB8582482}"/>
    <cellStyle name="Normal 2 2 5 6 3" xfId="32157" xr:uid="{2B41235B-96B3-4506-89C8-92ABF0767244}"/>
    <cellStyle name="Normal 2 2 5 7" xfId="30605" xr:uid="{047DDF8B-B8DE-40DD-B259-C83410A0A765}"/>
    <cellStyle name="Normal 2 2 5 7 2" xfId="35708" xr:uid="{2FF958EE-5689-4882-9780-A023940D13ED}"/>
    <cellStyle name="Normal 2 2 5 8" xfId="31132" xr:uid="{50E82AA4-981A-4D7E-9DE4-1535157400BD}"/>
    <cellStyle name="Normal 2 2 5 8 2" xfId="35829" xr:uid="{7A4A5BDD-44AF-4C25-A8E8-CE26612C0542}"/>
    <cellStyle name="Normal 2 2 5 9" xfId="31267" xr:uid="{4950460A-533D-46CB-82A5-D41A2CA46EB2}"/>
    <cellStyle name="Normal 2 2 5 9 2" xfId="35959" xr:uid="{48E9C151-0D8B-439C-8565-727531CD3AE9}"/>
    <cellStyle name="Normal 2 2 6" xfId="937" xr:uid="{8CA8A2EA-50E2-4502-8037-526CFC47EEE8}"/>
    <cellStyle name="Normal 2 2 6 10" xfId="36243" xr:uid="{42E8C9DD-936F-4C60-8F34-9F6F02F6AA61}"/>
    <cellStyle name="Normal 2 2 6 11" xfId="40521" xr:uid="{C441649E-6208-4D0E-9439-A499A47EBB9E}"/>
    <cellStyle name="Normal 2 2 6 12" xfId="5681" xr:uid="{79CAE277-8729-49CB-9D41-157BC9DF6DAF}"/>
    <cellStyle name="Normal 2 2 6 2" xfId="5682" xr:uid="{5B91DB43-C146-4C8F-BE78-39D6B0A4EF82}"/>
    <cellStyle name="Normal 2 2 6 2 10" xfId="19743" xr:uid="{A8F9CD71-7A84-4A0D-9C8D-48ADA96BE31A}"/>
    <cellStyle name="Normal 2 2 6 2 11" xfId="40522" xr:uid="{E8CB08FB-DF83-4501-81F7-97AC2885B0B1}"/>
    <cellStyle name="Normal 2 2 6 2 2" xfId="5683" xr:uid="{AC4F08CE-8081-4C97-A5BB-68D5444B19B6}"/>
    <cellStyle name="Normal 2 2 6 2 2 2" xfId="5684" xr:uid="{ED699B59-BEA2-4FCA-9796-E32A2D9313E8}"/>
    <cellStyle name="Normal 2 2 6 2 2 2 2" xfId="5685" xr:uid="{D650C404-7D34-4CEF-92EE-EF454EC3D12C}"/>
    <cellStyle name="Normal 2 2 6 2 2 2 2 2" xfId="28269" xr:uid="{92915B6C-BBF2-43E7-9A0A-84A7729CDC14}"/>
    <cellStyle name="Normal 2 2 6 2 2 2 2 2 2" xfId="30479" xr:uid="{3BDACE8E-E90A-4590-8DD2-30C5138672A1}"/>
    <cellStyle name="Normal 2 2 6 2 2 2 2 2 2 2" xfId="35642" xr:uid="{9C7CB5D4-90CD-4722-B046-E2B669D14549}"/>
    <cellStyle name="Normal 2 2 6 2 2 2 2 2 3" xfId="33482" xr:uid="{F388B3CF-366D-4B6F-936F-A5F176BF9E14}"/>
    <cellStyle name="Normal 2 2 6 2 2 2 2 3" xfId="29020" xr:uid="{A39E9119-1881-4ACB-88E4-E2AA1A7540FC}"/>
    <cellStyle name="Normal 2 2 6 2 2 2 2 3 2" xfId="34231" xr:uid="{421AD0E1-858C-4715-A701-5D38DE365164}"/>
    <cellStyle name="Normal 2 2 6 2 2 2 2 4" xfId="32059" xr:uid="{7FC2A1F2-5E6C-4C45-9950-B8F8194CA05F}"/>
    <cellStyle name="Normal 2 2 6 2 2 2 2 5" xfId="19746" xr:uid="{5B56B9B7-3D5F-4009-B935-5AA35D4AD5B2}"/>
    <cellStyle name="Normal 2 2 6 2 2 2 2 6" xfId="40525" xr:uid="{189AC785-80A7-4DF1-8A55-18ECE2720772}"/>
    <cellStyle name="Normal 2 2 6 2 2 2 3" xfId="28268" xr:uid="{7054766B-E8DC-42AF-93ED-ED4B97C2EBFE}"/>
    <cellStyle name="Normal 2 2 6 2 2 2 3 2" xfId="30478" xr:uid="{FCF38F3F-1095-4490-A89F-64B48A1B42FB}"/>
    <cellStyle name="Normal 2 2 6 2 2 2 3 2 2" xfId="35641" xr:uid="{677BEB13-4668-44EF-8714-B73C75701DCD}"/>
    <cellStyle name="Normal 2 2 6 2 2 2 3 3" xfId="33481" xr:uid="{8A3784C5-7D58-44E2-A6DA-8603BD6675F3}"/>
    <cellStyle name="Normal 2 2 6 2 2 2 4" xfId="29019" xr:uid="{B0DA040E-22E9-42CC-853A-C498741C5980}"/>
    <cellStyle name="Normal 2 2 6 2 2 2 4 2" xfId="34230" xr:uid="{ADB8602B-1CC8-4B94-8B5B-8B577C6129BE}"/>
    <cellStyle name="Normal 2 2 6 2 2 2 5" xfId="32058" xr:uid="{229D1A38-C585-4715-8DE2-9442E38AB912}"/>
    <cellStyle name="Normal 2 2 6 2 2 2 6" xfId="19745" xr:uid="{AA486CFC-75D3-461F-B1BA-186D16626785}"/>
    <cellStyle name="Normal 2 2 6 2 2 2 7" xfId="40524" xr:uid="{4F83831B-75D8-4AA8-8B1A-7746A04CC0D2}"/>
    <cellStyle name="Normal 2 2 6 2 2 3" xfId="5686" xr:uid="{40E54EE0-ADC0-47EE-A34D-9FA9912195CB}"/>
    <cellStyle name="Normal 2 2 6 2 2 3 2" xfId="5687" xr:uid="{A04BF21A-CE5B-4465-B710-62A5133D271B}"/>
    <cellStyle name="Normal 2 2 6 2 2 3 2 2" xfId="28271" xr:uid="{9DB4FEB3-5A7B-4969-95DD-0E61B83B08C9}"/>
    <cellStyle name="Normal 2 2 6 2 2 3 2 2 2" xfId="30481" xr:uid="{2C66F8EE-3092-4BC8-8557-EE38DD61AA43}"/>
    <cellStyle name="Normal 2 2 6 2 2 3 2 2 2 2" xfId="35644" xr:uid="{9D009301-2703-4861-87ED-C0C2BA06DEA4}"/>
    <cellStyle name="Normal 2 2 6 2 2 3 2 2 3" xfId="33484" xr:uid="{684F9D2C-1C35-4ED5-B0E8-58D2193A4630}"/>
    <cellStyle name="Normal 2 2 6 2 2 3 2 3" xfId="29022" xr:uid="{3E122D12-732C-4E19-970B-00452E008BCB}"/>
    <cellStyle name="Normal 2 2 6 2 2 3 2 3 2" xfId="34233" xr:uid="{FB376740-FF17-413C-B136-257D15C885E5}"/>
    <cellStyle name="Normal 2 2 6 2 2 3 2 4" xfId="32061" xr:uid="{3ADA216B-F73A-4DE3-8424-FB5B123D3C9E}"/>
    <cellStyle name="Normal 2 2 6 2 2 3 2 5" xfId="19748" xr:uid="{FC20714D-138D-4DA3-9992-14643292279D}"/>
    <cellStyle name="Normal 2 2 6 2 2 3 2 6" xfId="40527" xr:uid="{C5719ED5-7C92-44CE-81BE-62E38FA81C7F}"/>
    <cellStyle name="Normal 2 2 6 2 2 3 3" xfId="28270" xr:uid="{D423B297-45AD-46AA-A9E6-BED5A872F2DB}"/>
    <cellStyle name="Normal 2 2 6 2 2 3 3 2" xfId="30480" xr:uid="{DF6FB7D3-32BB-4261-8B08-3DC04258742D}"/>
    <cellStyle name="Normal 2 2 6 2 2 3 3 2 2" xfId="35643" xr:uid="{B10109C7-77AB-4ACD-9976-DFA34E7F8955}"/>
    <cellStyle name="Normal 2 2 6 2 2 3 3 3" xfId="33483" xr:uid="{7D523A46-E046-4521-9D02-0E97A56B6F2A}"/>
    <cellStyle name="Normal 2 2 6 2 2 3 4" xfId="29021" xr:uid="{62DA4840-32D6-4E84-BD92-972253CFADB7}"/>
    <cellStyle name="Normal 2 2 6 2 2 3 4 2" xfId="34232" xr:uid="{F2BC05A0-5C3F-426F-B4D7-C3F29CCBA3D9}"/>
    <cellStyle name="Normal 2 2 6 2 2 3 5" xfId="32060" xr:uid="{1B038C9C-480C-411F-8028-50D5CDAADB3B}"/>
    <cellStyle name="Normal 2 2 6 2 2 3 6" xfId="19747" xr:uid="{991C253C-1D0E-4F53-9D15-DAE4F961D0EA}"/>
    <cellStyle name="Normal 2 2 6 2 2 3 7" xfId="40526" xr:uid="{9A502FBE-E7DF-4225-ACD5-177512F3561F}"/>
    <cellStyle name="Normal 2 2 6 2 2 4" xfId="5688" xr:uid="{54808A4F-E217-4636-981B-A6436B187A42}"/>
    <cellStyle name="Normal 2 2 6 2 2 4 2" xfId="28272" xr:uid="{010568B6-6FD2-4EC7-B960-0B5C28B1CFBD}"/>
    <cellStyle name="Normal 2 2 6 2 2 4 2 2" xfId="30482" xr:uid="{311308A0-2C2B-4652-BD66-19C80F928723}"/>
    <cellStyle name="Normal 2 2 6 2 2 4 2 2 2" xfId="35645" xr:uid="{78C60887-F88E-4D42-B5A0-82CB2B517CA3}"/>
    <cellStyle name="Normal 2 2 6 2 2 4 2 3" xfId="33485" xr:uid="{554E3B84-C9AC-4E86-ADAE-5F559450C599}"/>
    <cellStyle name="Normal 2 2 6 2 2 4 3" xfId="29023" xr:uid="{E97C217A-4122-416A-A63A-C859AEED8C33}"/>
    <cellStyle name="Normal 2 2 6 2 2 4 3 2" xfId="34234" xr:uid="{A9A72363-619B-4F60-B735-2EB79C790E48}"/>
    <cellStyle name="Normal 2 2 6 2 2 4 4" xfId="32062" xr:uid="{F6C47C7D-118C-49B6-A9FE-F8B4229DFEBB}"/>
    <cellStyle name="Normal 2 2 6 2 2 4 5" xfId="19749" xr:uid="{0CE5116C-9465-447D-8261-A0E80A06EACB}"/>
    <cellStyle name="Normal 2 2 6 2 2 4 6" xfId="40528" xr:uid="{7C843B38-3A8D-4EC5-B4A2-A7035859E78A}"/>
    <cellStyle name="Normal 2 2 6 2 2 5" xfId="28267" xr:uid="{9EAE7344-0BC5-49E7-BC52-B9BF7C22D641}"/>
    <cellStyle name="Normal 2 2 6 2 2 5 2" xfId="30477" xr:uid="{AEBBD4EF-C213-42DA-A948-E3A18AD6A516}"/>
    <cellStyle name="Normal 2 2 6 2 2 5 2 2" xfId="35640" xr:uid="{1AEBA07C-4256-43A1-ACE5-7E8E144A9C6A}"/>
    <cellStyle name="Normal 2 2 6 2 2 5 3" xfId="33480" xr:uid="{612F4213-29C2-4545-B979-BEB3677BFFE8}"/>
    <cellStyle name="Normal 2 2 6 2 2 6" xfId="29018" xr:uid="{26F9D25B-6D5F-461A-96CD-1ADCB58801A8}"/>
    <cellStyle name="Normal 2 2 6 2 2 6 2" xfId="34229" xr:uid="{9251D42F-A884-45BA-942A-40602729B781}"/>
    <cellStyle name="Normal 2 2 6 2 2 7" xfId="32057" xr:uid="{5321C57A-23D8-411A-B4FC-CD2AFF5ED178}"/>
    <cellStyle name="Normal 2 2 6 2 2 8" xfId="19744" xr:uid="{0D0030EF-BE1F-4ADD-9FD6-5E2334D67AA8}"/>
    <cellStyle name="Normal 2 2 6 2 2 9" xfId="40523" xr:uid="{1AC732AD-0C5A-4F6D-AC25-D8C9287D67B1}"/>
    <cellStyle name="Normal 2 2 6 2 3" xfId="5689" xr:uid="{7343437D-BBBA-40F4-A8D6-B4DA6897279F}"/>
    <cellStyle name="Normal 2 2 6 2 3 2" xfId="5690" xr:uid="{5D5279BB-3153-485A-B460-2BB6320943E6}"/>
    <cellStyle name="Normal 2 2 6 2 3 2 2" xfId="28274" xr:uid="{06D453BE-18A0-4A5A-8AC0-32E51145DDB0}"/>
    <cellStyle name="Normal 2 2 6 2 3 2 2 2" xfId="30484" xr:uid="{56F59CC7-FEA2-4EA1-AF98-B3411BFA5330}"/>
    <cellStyle name="Normal 2 2 6 2 3 2 2 2 2" xfId="35647" xr:uid="{306B18C8-8D02-4B48-8005-74934EA9EF0F}"/>
    <cellStyle name="Normal 2 2 6 2 3 2 2 3" xfId="33487" xr:uid="{C965E5A5-1A6F-47CE-9199-FD6E922797F2}"/>
    <cellStyle name="Normal 2 2 6 2 3 2 3" xfId="29025" xr:uid="{68E2B735-AAF1-45B9-B36E-455522CAADE3}"/>
    <cellStyle name="Normal 2 2 6 2 3 2 3 2" xfId="34236" xr:uid="{11D7BB50-57D8-4873-A615-DB3057CF332A}"/>
    <cellStyle name="Normal 2 2 6 2 3 2 4" xfId="32064" xr:uid="{D6D90D8E-2D51-4347-8A33-AD4851FA5539}"/>
    <cellStyle name="Normal 2 2 6 2 3 2 5" xfId="19751" xr:uid="{A97FDEF0-243A-46F7-85BF-1238BBF38FD9}"/>
    <cellStyle name="Normal 2 2 6 2 3 2 6" xfId="40530" xr:uid="{273ADB5D-D180-4DCE-A70A-D77C7E871DFC}"/>
    <cellStyle name="Normal 2 2 6 2 3 3" xfId="28273" xr:uid="{C6DDBA35-06C6-493F-9119-C48CFFA33054}"/>
    <cellStyle name="Normal 2 2 6 2 3 3 2" xfId="30483" xr:uid="{7E516EC1-C13F-4742-835D-4BBEAAE6180B}"/>
    <cellStyle name="Normal 2 2 6 2 3 3 2 2" xfId="35646" xr:uid="{5697192C-041C-4DDA-9CCC-A65D57E45906}"/>
    <cellStyle name="Normal 2 2 6 2 3 3 3" xfId="33486" xr:uid="{8836A422-3068-415A-99C7-64283245918E}"/>
    <cellStyle name="Normal 2 2 6 2 3 4" xfId="29024" xr:uid="{F670C4B7-BAAF-493E-98D0-D1595C4B2819}"/>
    <cellStyle name="Normal 2 2 6 2 3 4 2" xfId="34235" xr:uid="{37962F65-04C8-4E9A-8348-664D0457A613}"/>
    <cellStyle name="Normal 2 2 6 2 3 5" xfId="32063" xr:uid="{2E2420FE-616A-4793-8293-DE8703657B07}"/>
    <cellStyle name="Normal 2 2 6 2 3 6" xfId="19750" xr:uid="{0CE20E1C-2B32-4663-A24E-5EEB55223CFF}"/>
    <cellStyle name="Normal 2 2 6 2 3 7" xfId="40529" xr:uid="{9D47AE86-2DF0-45DA-8EA0-CAA6728A9837}"/>
    <cellStyle name="Normal 2 2 6 2 4" xfId="5691" xr:uid="{F767BBF3-6D7A-47CC-A079-2578A53157F6}"/>
    <cellStyle name="Normal 2 2 6 2 4 2" xfId="5692" xr:uid="{826C3C9E-666D-4284-A3F9-F8C823417594}"/>
    <cellStyle name="Normal 2 2 6 2 4 2 2" xfId="28276" xr:uid="{605DE7E7-BD92-480F-BD56-DB7D6BF5D61E}"/>
    <cellStyle name="Normal 2 2 6 2 4 2 2 2" xfId="30486" xr:uid="{F02D17F3-10BC-45DB-94CF-3116100CD2EF}"/>
    <cellStyle name="Normal 2 2 6 2 4 2 2 2 2" xfId="35649" xr:uid="{7F01FD46-EE0B-416D-B7F2-8A086889B4FA}"/>
    <cellStyle name="Normal 2 2 6 2 4 2 2 3" xfId="33489" xr:uid="{4BEF5F4A-85FE-4B7D-A2CA-1FC034B812E5}"/>
    <cellStyle name="Normal 2 2 6 2 4 2 3" xfId="29027" xr:uid="{EDDE4220-EE37-4370-8945-4E074D57B0D1}"/>
    <cellStyle name="Normal 2 2 6 2 4 2 3 2" xfId="34238" xr:uid="{6899B655-838B-49C0-9E27-B9C2DBBA1164}"/>
    <cellStyle name="Normal 2 2 6 2 4 2 4" xfId="32066" xr:uid="{EB673642-EAB5-4396-868E-0B75202CEE94}"/>
    <cellStyle name="Normal 2 2 6 2 4 2 5" xfId="19753" xr:uid="{714AFDF0-5EF4-4221-8AA6-590DB0A25BE8}"/>
    <cellStyle name="Normal 2 2 6 2 4 2 6" xfId="40532" xr:uid="{07775135-7D8A-4AC9-8CA4-E5AEB1E9CA49}"/>
    <cellStyle name="Normal 2 2 6 2 4 3" xfId="28275" xr:uid="{20D44486-1A1A-45C0-9A1A-8572297891FA}"/>
    <cellStyle name="Normal 2 2 6 2 4 3 2" xfId="30485" xr:uid="{4F2EA3B8-D1FF-4C10-BEA2-D58507FF9CCC}"/>
    <cellStyle name="Normal 2 2 6 2 4 3 2 2" xfId="35648" xr:uid="{D2BEF5C0-4C12-45CF-B936-38BFAF548696}"/>
    <cellStyle name="Normal 2 2 6 2 4 3 3" xfId="33488" xr:uid="{511D7773-CB06-4F0B-A886-0FEAC76CB466}"/>
    <cellStyle name="Normal 2 2 6 2 4 4" xfId="29026" xr:uid="{1295E226-D201-431B-8FB7-2DB9B3CD1EC5}"/>
    <cellStyle name="Normal 2 2 6 2 4 4 2" xfId="34237" xr:uid="{3BA12838-6BFA-46B7-8871-74808AB57BA3}"/>
    <cellStyle name="Normal 2 2 6 2 4 5" xfId="32065" xr:uid="{62A03B87-FEEE-41A5-8E6D-DFAFBB7FA820}"/>
    <cellStyle name="Normal 2 2 6 2 4 6" xfId="19752" xr:uid="{CFEE1DC5-EFB7-4F8A-A247-905FBE0CCD29}"/>
    <cellStyle name="Normal 2 2 6 2 4 7" xfId="40531" xr:uid="{60C42FC7-F3CD-4743-841F-4D9B722EC750}"/>
    <cellStyle name="Normal 2 2 6 2 5" xfId="5693" xr:uid="{454E4546-590C-4C26-BAEC-6EB42B3FA5A2}"/>
    <cellStyle name="Normal 2 2 6 2 5 2" xfId="28277" xr:uid="{6F379219-6CE0-4320-B248-C82E56B5C6D0}"/>
    <cellStyle name="Normal 2 2 6 2 5 2 2" xfId="30487" xr:uid="{F6EC1F15-F0E2-45B1-AD74-5721C4A8B281}"/>
    <cellStyle name="Normal 2 2 6 2 5 2 2 2" xfId="35650" xr:uid="{F529CDB6-C107-45C9-A638-B1D87711CCD5}"/>
    <cellStyle name="Normal 2 2 6 2 5 2 3" xfId="33490" xr:uid="{11D9CCD9-D839-4AB8-8E23-0CF4A28C487A}"/>
    <cellStyle name="Normal 2 2 6 2 5 3" xfId="29028" xr:uid="{DA7A3919-1322-424B-AAF4-FAF9A955B203}"/>
    <cellStyle name="Normal 2 2 6 2 5 3 2" xfId="34239" xr:uid="{EE65AE8B-8744-473A-AEB8-2852974DCD42}"/>
    <cellStyle name="Normal 2 2 6 2 5 4" xfId="32067" xr:uid="{FE63D724-338F-46D9-9476-D3188B437637}"/>
    <cellStyle name="Normal 2 2 6 2 5 5" xfId="19754" xr:uid="{D1C0E65B-1218-47CA-8C85-AEB5F11C10EC}"/>
    <cellStyle name="Normal 2 2 6 2 5 6" xfId="40533" xr:uid="{D71D499E-5F4E-48AE-BB33-BE9652C2531F}"/>
    <cellStyle name="Normal 2 2 6 2 6" xfId="28266" xr:uid="{2F026AE4-184C-4FFE-AE93-A72BD2986D07}"/>
    <cellStyle name="Normal 2 2 6 2 6 2" xfId="30476" xr:uid="{831F02C3-072B-4D2A-8592-FC02B3D1F840}"/>
    <cellStyle name="Normal 2 2 6 2 6 2 2" xfId="35639" xr:uid="{2BB90F57-3FEE-4D9F-9F78-9241C3132B21}"/>
    <cellStyle name="Normal 2 2 6 2 6 3" xfId="33479" xr:uid="{84047C8F-448A-4392-8009-5D39A4C86C47}"/>
    <cellStyle name="Normal 2 2 6 2 7" xfId="29017" xr:uid="{83F03C34-CF28-4EBE-8C54-BABC25309483}"/>
    <cellStyle name="Normal 2 2 6 2 7 2" xfId="34228" xr:uid="{707BCDED-8CA8-4E9A-A16B-F3088EE2659B}"/>
    <cellStyle name="Normal 2 2 6 2 8" xfId="32056" xr:uid="{BDA7CC10-6070-4AD0-8EBD-778E9B94EA36}"/>
    <cellStyle name="Normal 2 2 6 2 9" xfId="36461" xr:uid="{25A974C1-4F2B-4C41-9B7C-265C95E7F038}"/>
    <cellStyle name="Normal 2 2 6 3" xfId="5694" xr:uid="{C40B515C-3A94-4234-BEC9-1E5656D41445}"/>
    <cellStyle name="Normal 2 2 6 3 2" xfId="40534" xr:uid="{8C4CC39F-6C72-403A-8166-32E79366C4F3}"/>
    <cellStyle name="Normal 2 2 6 4" xfId="5695" xr:uid="{ADB21ABB-AD0B-4C4B-97B1-E923A8A6E96F}"/>
    <cellStyle name="Normal 2 2 6 5" xfId="25978" xr:uid="{234C26D5-ADA8-4521-A7F3-A7ECC58F3C57}"/>
    <cellStyle name="Normal 2 2 6 5 2" xfId="29234" xr:uid="{8E356D7F-2A0C-4638-888B-A44A75527CE3}"/>
    <cellStyle name="Normal 2 2 6 5 2 2" xfId="34427" xr:uid="{8E35CB91-988A-4B18-B3D0-86C778C06387}"/>
    <cellStyle name="Normal 2 2 6 5 3" xfId="32260" xr:uid="{D00A3196-9675-4558-87ED-4A49BD17D79D}"/>
    <cellStyle name="Normal 2 2 6 6" xfId="30606" xr:uid="{F28BC469-B4A4-4BF0-B23A-E2A2F357848B}"/>
    <cellStyle name="Normal 2 2 6 6 2" xfId="35709" xr:uid="{FA8233E9-524C-4910-B16B-06185B1DD788}"/>
    <cellStyle name="Normal 2 2 6 7" xfId="31133" xr:uid="{285EFE9E-F776-463F-8513-FF1886D440C0}"/>
    <cellStyle name="Normal 2 2 6 7 2" xfId="35830" xr:uid="{7A86AD8A-BDC8-49B7-89A8-0BFA339E6D1C}"/>
    <cellStyle name="Normal 2 2 6 8" xfId="31268" xr:uid="{03B683C7-56AB-4BDB-8157-621D07D59A58}"/>
    <cellStyle name="Normal 2 2 6 8 2" xfId="35960" xr:uid="{FC33A0D4-9631-4AA3-9792-EE708D973636}"/>
    <cellStyle name="Normal 2 2 6 9" xfId="36080" xr:uid="{4AB35064-69FA-4A7B-9CCC-7ADE00B44829}"/>
    <cellStyle name="Normal 2 2 7" xfId="938" xr:uid="{FAFB4608-E699-486E-89B7-D1EC8C3424C8}"/>
    <cellStyle name="Normal 2 2 7 10" xfId="31269" xr:uid="{C57A49E5-83CF-4F09-A092-0E732B3BA2E6}"/>
    <cellStyle name="Normal 2 2 7 10 2" xfId="35961" xr:uid="{61934148-D094-4F6F-AEEF-75F788FD155A}"/>
    <cellStyle name="Normal 2 2 7 11" xfId="36081" xr:uid="{B148015B-0A54-4AFB-A89E-A57EF5134F9D}"/>
    <cellStyle name="Normal 2 2 7 12" xfId="36244" xr:uid="{32EDC9B1-9DC0-402C-964E-BAC66CF20A6F}"/>
    <cellStyle name="Normal 2 2 7 13" xfId="40535" xr:uid="{B729AE9C-8D18-4B7E-A479-63E5C29182AD}"/>
    <cellStyle name="Normal 2 2 7 14" xfId="5696" xr:uid="{5CBA533D-2888-43E9-B4FD-48CCCD3E87E4}"/>
    <cellStyle name="Normal 2 2 7 2" xfId="5697" xr:uid="{4E527E0E-3E26-40CC-873B-6C72F3471A78}"/>
    <cellStyle name="Normal 2 2 7 2 2" xfId="5698" xr:uid="{140847D0-DC09-449F-B991-C2A43677DC79}"/>
    <cellStyle name="Normal 2 2 7 2 2 2" xfId="5699" xr:uid="{3465B2DF-4372-4135-A82B-DAAA1D23258B}"/>
    <cellStyle name="Normal 2 2 7 2 2 2 2" xfId="5700" xr:uid="{E2D19EF7-4DCA-450A-9CC9-D092D8F34713}"/>
    <cellStyle name="Normal 2 2 7 2 2 2 2 2" xfId="40539" xr:uid="{1B9A5214-3463-406E-B1FB-99978DCF45AF}"/>
    <cellStyle name="Normal 2 2 7 2 2 2 3" xfId="40538" xr:uid="{935CEC80-56CA-424B-AADB-4320383A17AA}"/>
    <cellStyle name="Normal 2 2 7 2 2 3" xfId="5701" xr:uid="{464EE05E-BDC9-4530-8745-407516E38F17}"/>
    <cellStyle name="Normal 2 2 7 2 2 3 2" xfId="5702" xr:uid="{1E42215B-4879-487E-9E5B-349B237565A5}"/>
    <cellStyle name="Normal 2 2 7 2 2 3 2 2" xfId="40541" xr:uid="{1FD187B3-DBF4-4879-B6B2-F20BCB4DE036}"/>
    <cellStyle name="Normal 2 2 7 2 2 3 3" xfId="40540" xr:uid="{33B8EAF1-567C-4935-A7D1-72AB400952A2}"/>
    <cellStyle name="Normal 2 2 7 2 2 4" xfId="5703" xr:uid="{ECE2FA4B-73F7-48A6-85BE-5AB975E368F9}"/>
    <cellStyle name="Normal 2 2 7 2 2 4 2" xfId="40542" xr:uid="{7CDF3C77-05E1-479E-80C7-118848CA2521}"/>
    <cellStyle name="Normal 2 2 7 2 2 5" xfId="40537" xr:uid="{D5199B37-85DC-42D1-B2D1-386C6243996D}"/>
    <cellStyle name="Normal 2 2 7 2 3" xfId="5704" xr:uid="{1938BA95-9AA2-4CF4-AE06-A0BB2A2E4658}"/>
    <cellStyle name="Normal 2 2 7 2 3 2" xfId="5705" xr:uid="{E20AEB0D-458C-46D7-9988-F3FE4C96B52B}"/>
    <cellStyle name="Normal 2 2 7 2 3 2 2" xfId="40544" xr:uid="{09DDA836-74C7-4F72-A523-8D3D17D55299}"/>
    <cellStyle name="Normal 2 2 7 2 3 3" xfId="40543" xr:uid="{04AACD39-D177-4698-A00F-B02E1CAA2AC1}"/>
    <cellStyle name="Normal 2 2 7 2 4" xfId="5706" xr:uid="{78B8972A-2C88-4C1E-B960-A4F18227D728}"/>
    <cellStyle name="Normal 2 2 7 2 4 2" xfId="5707" xr:uid="{E9F3741F-9EC0-42C5-8E94-1F10B284C69F}"/>
    <cellStyle name="Normal 2 2 7 2 4 2 2" xfId="40546" xr:uid="{23FD09B8-E369-4DA1-ABF2-7DABEFD94C3D}"/>
    <cellStyle name="Normal 2 2 7 2 4 3" xfId="40545" xr:uid="{D81AB84F-401F-47CB-99A7-4C201D5F3F13}"/>
    <cellStyle name="Normal 2 2 7 2 5" xfId="5708" xr:uid="{37B810E6-F778-4152-8974-580635E76A0F}"/>
    <cellStyle name="Normal 2 2 7 2 5 2" xfId="40547" xr:uid="{09581194-4E38-4C81-8551-F08A8A2C4399}"/>
    <cellStyle name="Normal 2 2 7 2 6" xfId="36462" xr:uid="{28F0AEEC-89B7-467D-A3DE-47887C093AEB}"/>
    <cellStyle name="Normal 2 2 7 2 7" xfId="40536" xr:uid="{17CC577E-C5D7-4235-A3BB-F4377EE5570C}"/>
    <cellStyle name="Normal 2 2 7 3" xfId="5709" xr:uid="{DDA33FF9-5146-41FB-AB7D-E58B3618234E}"/>
    <cellStyle name="Normal 2 2 7 3 2" xfId="5710" xr:uid="{1DF59182-B526-433B-BFE9-20FAF25E3212}"/>
    <cellStyle name="Normal 2 2 7 3 2 2" xfId="5711" xr:uid="{D8D055F0-5C69-41CC-9B11-F2814F840756}"/>
    <cellStyle name="Normal 2 2 7 3 2 2 2" xfId="40550" xr:uid="{89F7AAAD-6306-401A-8500-88327C8D86F5}"/>
    <cellStyle name="Normal 2 2 7 3 2 3" xfId="40549" xr:uid="{62D9CF49-B8D3-4666-A622-EB26050E18D4}"/>
    <cellStyle name="Normal 2 2 7 3 3" xfId="5712" xr:uid="{DFB5F92C-CD0B-44AA-B233-21791670F78B}"/>
    <cellStyle name="Normal 2 2 7 3 3 2" xfId="5713" xr:uid="{B7D24420-0D02-437B-A139-D05E13DA67A3}"/>
    <cellStyle name="Normal 2 2 7 3 3 2 2" xfId="40552" xr:uid="{57C3F49F-48A7-421C-98DD-7BCACF373669}"/>
    <cellStyle name="Normal 2 2 7 3 3 3" xfId="40551" xr:uid="{E90F56CF-2349-4B25-AA89-BBA28EB99B06}"/>
    <cellStyle name="Normal 2 2 7 3 4" xfId="5714" xr:uid="{E442AADE-4ABE-4940-A705-17039696406C}"/>
    <cellStyle name="Normal 2 2 7 3 4 2" xfId="40553" xr:uid="{02235B09-1F88-4305-BB63-3BAE2853B140}"/>
    <cellStyle name="Normal 2 2 7 3 5" xfId="5715" xr:uid="{69699A67-B0C0-43BA-935D-754115533C92}"/>
    <cellStyle name="Normal 2 2 7 3 5 2" xfId="40554" xr:uid="{D471477E-29DB-46E7-8A25-67448CB5CD31}"/>
    <cellStyle name="Normal 2 2 7 3 6" xfId="40548" xr:uid="{B888C68A-463B-4256-AE56-8B113CCDFE9E}"/>
    <cellStyle name="Normal 2 2 7 4" xfId="5716" xr:uid="{6D59432E-8239-4D95-844B-C01136C69FC7}"/>
    <cellStyle name="Normal 2 2 7 4 2" xfId="5717" xr:uid="{9E98C118-10D7-49B2-B169-4206B982FC98}"/>
    <cellStyle name="Normal 2 2 7 4 2 2" xfId="5718" xr:uid="{20AC7475-C871-4AA1-908A-CF8913D56041}"/>
    <cellStyle name="Normal 2 2 7 4 2 2 2" xfId="40557" xr:uid="{1483E4D3-7475-4F73-9B45-C9F723EDBB95}"/>
    <cellStyle name="Normal 2 2 7 4 2 3" xfId="40556" xr:uid="{A66853DF-ADBA-40E9-A98E-214868237620}"/>
    <cellStyle name="Normal 2 2 7 4 3" xfId="5719" xr:uid="{E1A8E087-A7E5-4474-A81E-04BFE8600A8B}"/>
    <cellStyle name="Normal 2 2 7 4 3 2" xfId="5720" xr:uid="{F0E6583D-15C1-462B-96C3-85435162FB09}"/>
    <cellStyle name="Normal 2 2 7 4 3 2 2" xfId="40559" xr:uid="{A4600DD4-A096-4C2D-BA4D-3A1E7377257D}"/>
    <cellStyle name="Normal 2 2 7 4 3 3" xfId="40558" xr:uid="{D3FF6ACC-DC40-45A8-B4E6-7D317CCA3AF2}"/>
    <cellStyle name="Normal 2 2 7 4 4" xfId="40555" xr:uid="{22C11DBE-DFC9-460A-AE93-76728E094683}"/>
    <cellStyle name="Normal 2 2 7 5" xfId="5721" xr:uid="{65AB741D-AD5D-41C2-89FD-5AEF72917CDD}"/>
    <cellStyle name="Normal 2 2 7 5 2" xfId="5722" xr:uid="{DE5BD411-8EB5-4CDD-8B83-EDC0377732E9}"/>
    <cellStyle name="Normal 2 2 7 5 2 2" xfId="40561" xr:uid="{53AA2B1B-1AD6-4C4D-9FB6-847EF003E688}"/>
    <cellStyle name="Normal 2 2 7 5 3" xfId="40560" xr:uid="{C9F1F81C-6377-4DC4-A8EF-D977F5C86589}"/>
    <cellStyle name="Normal 2 2 7 6" xfId="5723" xr:uid="{71604BEC-7167-45B3-AEDB-0F0B394CDF48}"/>
    <cellStyle name="Normal 2 2 7 6 2" xfId="5724" xr:uid="{0A885578-E234-4B24-B4A5-3E43DF2BA083}"/>
    <cellStyle name="Normal 2 2 7 6 2 2" xfId="40563" xr:uid="{48C1010B-B579-4CFE-AE15-47467D553F91}"/>
    <cellStyle name="Normal 2 2 7 6 3" xfId="40562" xr:uid="{C1498A07-EE4F-4DF0-8054-7ABD1A562D78}"/>
    <cellStyle name="Normal 2 2 7 7" xfId="26923" xr:uid="{BE961BAD-140D-4349-944B-832951E565A1}"/>
    <cellStyle name="Normal 2 2 7 7 2" xfId="29367" xr:uid="{DEEE1DD4-09F4-435C-95F7-3F47276F1694}"/>
    <cellStyle name="Normal 2 2 7 7 2 2" xfId="34560" xr:uid="{AED4C55E-0787-4A50-A367-181F31819D89}"/>
    <cellStyle name="Normal 2 2 7 7 3" xfId="32393" xr:uid="{B7E91447-DDB0-49CA-9C07-BD08B2787451}"/>
    <cellStyle name="Normal 2 2 7 8" xfId="30607" xr:uid="{BE159C71-B8A2-46EE-ABC8-840188D36656}"/>
    <cellStyle name="Normal 2 2 7 8 2" xfId="35710" xr:uid="{F76217FB-A9A9-49C6-B293-C7499847EE21}"/>
    <cellStyle name="Normal 2 2 7 9" xfId="31134" xr:uid="{125B35E0-5BBE-4B7F-8CFE-879C8B2BC446}"/>
    <cellStyle name="Normal 2 2 7 9 2" xfId="35831" xr:uid="{036CC91E-B0A7-4CB0-BBA9-B11D81B7D1AF}"/>
    <cellStyle name="Normal 2 2 8" xfId="939" xr:uid="{2856DB11-3895-44B8-8DF3-328CE9034C0D}"/>
    <cellStyle name="Normal 2 2 8 10" xfId="36245" xr:uid="{EB33B16E-0568-4556-B88C-2A3428A96DFD}"/>
    <cellStyle name="Normal 2 2 8 11" xfId="40564" xr:uid="{BF757205-0F19-4228-9E6B-4933BD11A17A}"/>
    <cellStyle name="Normal 2 2 8 12" xfId="5725" xr:uid="{CC6BB8EA-3F48-44DA-A9A1-23905AB9F0EB}"/>
    <cellStyle name="Normal 2 2 8 2" xfId="5726" xr:uid="{DD93AA68-80C6-444D-AB9C-84DCBEF89EC1}"/>
    <cellStyle name="Normal 2 2 8 2 2" xfId="5727" xr:uid="{38EEDFE6-78CC-4C75-A7CA-1E5903928EE3}"/>
    <cellStyle name="Normal 2 2 8 2 2 2" xfId="5728" xr:uid="{F8731300-0855-43BF-B08B-8B1133659380}"/>
    <cellStyle name="Normal 2 2 8 2 2 2 2" xfId="5729" xr:uid="{F69D3F45-AB1F-4576-9D1A-3BFACB6561A1}"/>
    <cellStyle name="Normal 2 2 8 2 2 2 2 2" xfId="5730" xr:uid="{417CB067-286D-4DE7-B44E-A4C45A3EBAA7}"/>
    <cellStyle name="Normal 2 2 8 2 2 2 2 2 2" xfId="40569" xr:uid="{2E8607EC-052B-4F7C-BC71-2999F26208A1}"/>
    <cellStyle name="Normal 2 2 8 2 2 2 2 3" xfId="40568" xr:uid="{9DFCA13C-6F67-4676-97A7-6AB04CA9228A}"/>
    <cellStyle name="Normal 2 2 8 2 2 2 3" xfId="5731" xr:uid="{BC2B5BA4-030C-4FBA-A3D6-A119BA99AC55}"/>
    <cellStyle name="Normal 2 2 8 2 2 2 3 2" xfId="40570" xr:uid="{6D62F03F-4AE4-47C2-970A-740027B4A61F}"/>
    <cellStyle name="Normal 2 2 8 2 2 2 4" xfId="40567" xr:uid="{B0378F7F-5EC1-4975-AF62-6D8F273FDDEA}"/>
    <cellStyle name="Normal 2 2 8 2 2 3" xfId="5732" xr:uid="{F859151E-4916-4AB7-8F3A-24C9A620E24C}"/>
    <cellStyle name="Normal 2 2 8 2 2 3 2" xfId="5733" xr:uid="{620559D7-8756-4C97-A9DA-0A5C2B4CE3F1}"/>
    <cellStyle name="Normal 2 2 8 2 2 3 2 2" xfId="5734" xr:uid="{8BEAA24D-325E-4CDC-8387-F43555AA66B3}"/>
    <cellStyle name="Normal 2 2 8 2 2 3 2 2 2" xfId="40573" xr:uid="{541AA48D-8BC0-437B-9A26-D974BFBFDA66}"/>
    <cellStyle name="Normal 2 2 8 2 2 3 2 3" xfId="40572" xr:uid="{A9CA9957-9778-4335-A341-FD72D276AD30}"/>
    <cellStyle name="Normal 2 2 8 2 2 3 3" xfId="5735" xr:uid="{952C77B5-7A81-41E1-AD05-72182319457A}"/>
    <cellStyle name="Normal 2 2 8 2 2 3 3 2" xfId="40574" xr:uid="{14A9E1C6-21BC-4384-BF7A-08A3CB3BAA04}"/>
    <cellStyle name="Normal 2 2 8 2 2 3 4" xfId="40571" xr:uid="{2A6B9C67-424F-4662-AC21-FBFC31D053FA}"/>
    <cellStyle name="Normal 2 2 8 2 2 4" xfId="5736" xr:uid="{9B392C27-C963-4320-9575-ECF5985F4ECB}"/>
    <cellStyle name="Normal 2 2 8 2 2 4 2" xfId="5737" xr:uid="{BBFBB381-51A6-48ED-9835-8C11275472D0}"/>
    <cellStyle name="Normal 2 2 8 2 2 4 2 2" xfId="40576" xr:uid="{2411B408-3CBC-4662-AB40-FB0843B6B63C}"/>
    <cellStyle name="Normal 2 2 8 2 2 4 3" xfId="40575" xr:uid="{AA2A3F34-2782-4A12-86C5-BBDBB68BD45A}"/>
    <cellStyle name="Normal 2 2 8 2 2 5" xfId="5738" xr:uid="{E074BF20-A4B6-47DE-ACD0-E386BB729FDA}"/>
    <cellStyle name="Normal 2 2 8 2 2 5 2" xfId="40577" xr:uid="{72140FA9-CAC2-4FB4-BFC8-447FB930E29F}"/>
    <cellStyle name="Normal 2 2 8 2 2 6" xfId="5739" xr:uid="{4E4B48DB-7CF6-439D-8EF4-466B32BFD850}"/>
    <cellStyle name="Normal 2 2 8 2 2 6 2" xfId="40578" xr:uid="{43FCFF43-C6C0-45E2-A077-2959E5C69F7A}"/>
    <cellStyle name="Normal 2 2 8 2 2 7" xfId="40566" xr:uid="{514C5E45-F790-4313-8B8A-E849FDD90B73}"/>
    <cellStyle name="Normal 2 2 8 2 3" xfId="5740" xr:uid="{9D050267-4962-421E-BF16-86EDF5CC95D2}"/>
    <cellStyle name="Normal 2 2 8 2 3 2" xfId="5741" xr:uid="{6B3B9531-5657-43C0-B070-A5A70EF04AD2}"/>
    <cellStyle name="Normal 2 2 8 2 3 2 2" xfId="5742" xr:uid="{962A18B7-9413-4159-B97B-288F745254B6}"/>
    <cellStyle name="Normal 2 2 8 2 3 2 2 2" xfId="40581" xr:uid="{1420A65B-5D1A-48FE-A2DD-6E25BB8CEC0F}"/>
    <cellStyle name="Normal 2 2 8 2 3 2 3" xfId="40580" xr:uid="{D96FE4B0-7F0E-4E5A-A064-75C0627860AA}"/>
    <cellStyle name="Normal 2 2 8 2 3 3" xfId="5743" xr:uid="{D6AD24F3-6794-473C-B40A-5A2735FB90B9}"/>
    <cellStyle name="Normal 2 2 8 2 3 3 2" xfId="40582" xr:uid="{7A8CF758-19F3-4F70-BBE7-D10175E48A51}"/>
    <cellStyle name="Normal 2 2 8 2 3 4" xfId="40579" xr:uid="{E863CF47-E572-4EC1-94FD-84C35E7F37AF}"/>
    <cellStyle name="Normal 2 2 8 2 4" xfId="5744" xr:uid="{FA42DFE5-955D-43D1-8F4F-4114AC9D7AD9}"/>
    <cellStyle name="Normal 2 2 8 2 4 2" xfId="5745" xr:uid="{A937E8A8-F883-4AB8-B428-76D2CD972375}"/>
    <cellStyle name="Normal 2 2 8 2 4 2 2" xfId="5746" xr:uid="{B434192A-552C-4180-ADF6-22FEC9DB524C}"/>
    <cellStyle name="Normal 2 2 8 2 4 2 2 2" xfId="40585" xr:uid="{F3DAC2C9-E8F9-4AED-A757-830672B3BD8F}"/>
    <cellStyle name="Normal 2 2 8 2 4 2 3" xfId="5747" xr:uid="{A1CD71BA-16AC-4371-BE72-66AE6E1EC751}"/>
    <cellStyle name="Normal 2 2 8 2 4 2 3 2" xfId="40586" xr:uid="{9F53C984-B767-4F6A-B794-98CA5717F6FF}"/>
    <cellStyle name="Normal 2 2 8 2 4 2 4" xfId="40584" xr:uid="{7A84B8FD-5CB1-449E-868F-1BA7CD9EDD3E}"/>
    <cellStyle name="Normal 2 2 8 2 4 3" xfId="5748" xr:uid="{704DF307-9B67-4C13-A8D0-EBD899761E13}"/>
    <cellStyle name="Normal 2 2 8 2 4 3 2" xfId="40587" xr:uid="{F14F9FE6-106C-469B-8DE5-D2C686EB3BAB}"/>
    <cellStyle name="Normal 2 2 8 2 4 4" xfId="40583" xr:uid="{BD5D0ED3-7DCE-400C-A656-34F104FEC6FC}"/>
    <cellStyle name="Normal 2 2 8 2 5" xfId="5749" xr:uid="{990BDA79-F61A-49F1-8F4E-4A5C373B3507}"/>
    <cellStyle name="Normal 2 2 8 2 5 2" xfId="5750" xr:uid="{5E695B9F-507F-4017-8B2D-8425503BB0D1}"/>
    <cellStyle name="Normal 2 2 8 2 5 2 2" xfId="40589" xr:uid="{260C6853-8B69-4D60-BAED-42FCB5D11609}"/>
    <cellStyle name="Normal 2 2 8 2 5 3" xfId="5751" xr:uid="{0BDFAB04-6DC2-46D7-97D3-AAEE2905E29C}"/>
    <cellStyle name="Normal 2 2 8 2 5 3 2" xfId="40590" xr:uid="{CACA6D01-CDDD-4E03-AF09-6420CC1DC948}"/>
    <cellStyle name="Normal 2 2 8 2 5 4" xfId="40588" xr:uid="{451898D1-91D1-4669-94CE-9CE66297496A}"/>
    <cellStyle name="Normal 2 2 8 2 6" xfId="5752" xr:uid="{AC4706B7-119A-44F7-8F2C-1B47D2686E59}"/>
    <cellStyle name="Normal 2 2 8 2 6 2" xfId="40591" xr:uid="{3B9D619C-3EEF-44FE-B8FC-A3EAE6AD0FD8}"/>
    <cellStyle name="Normal 2 2 8 2 7" xfId="5753" xr:uid="{63D7E6E6-9009-4E7E-881F-FB188355179D}"/>
    <cellStyle name="Normal 2 2 8 2 7 2" xfId="40592" xr:uid="{6919A33A-C6B9-453D-A891-578B9E756E0C}"/>
    <cellStyle name="Normal 2 2 8 2 8" xfId="36463" xr:uid="{BB15040F-5D1D-4093-BF26-873F19A512C3}"/>
    <cellStyle name="Normal 2 2 8 2 9" xfId="40565" xr:uid="{AAB58587-937C-4C53-8700-F9ED4770FEBB}"/>
    <cellStyle name="Normal 2 2 8 3" xfId="5754" xr:uid="{1F97B4E8-4154-488E-8BF4-6CC46DCB59FA}"/>
    <cellStyle name="Normal 2 2 8 3 2" xfId="5755" xr:uid="{07B37F08-F41F-4D44-AE36-CDF49283625C}"/>
    <cellStyle name="Normal 2 2 8 3 2 2" xfId="40594" xr:uid="{E9A80F9C-B8D4-4D18-A589-9C4AACCD481C}"/>
    <cellStyle name="Normal 2 2 8 3 3" xfId="40593" xr:uid="{83283880-F8EA-4F1A-9860-1846943DBDC7}"/>
    <cellStyle name="Normal 2 2 8 4" xfId="5756" xr:uid="{9BB3A763-CBDA-4E3C-A781-854EC58D6303}"/>
    <cellStyle name="Normal 2 2 8 4 2" xfId="40595" xr:uid="{DC9541D9-A292-43B7-8091-BBE31A215B87}"/>
    <cellStyle name="Normal 2 2 8 5" xfId="27056" xr:uid="{B707E340-141C-4436-B887-9321765C49C5}"/>
    <cellStyle name="Normal 2 2 8 5 2" xfId="29500" xr:uid="{D62E8AFB-C459-42D4-A51E-3289FBDE0247}"/>
    <cellStyle name="Normal 2 2 8 5 2 2" xfId="34693" xr:uid="{91D3F770-586D-419A-8BDD-CBE2B334CC8C}"/>
    <cellStyle name="Normal 2 2 8 5 3" xfId="32526" xr:uid="{306EC790-33A7-4A26-9D9C-4E23C3D4FEC6}"/>
    <cellStyle name="Normal 2 2 8 6" xfId="30608" xr:uid="{A32CB46A-7B20-40AD-B562-2123053599AA}"/>
    <cellStyle name="Normal 2 2 8 6 2" xfId="35711" xr:uid="{CC396C25-9169-4424-82EC-F8CC04187518}"/>
    <cellStyle name="Normal 2 2 8 7" xfId="31135" xr:uid="{ED4605F9-B1CA-4310-BFCB-EBD2CBE19BF9}"/>
    <cellStyle name="Normal 2 2 8 7 2" xfId="35832" xr:uid="{ECADB1C1-51DF-4B5F-BDED-3C070B707F08}"/>
    <cellStyle name="Normal 2 2 8 8" xfId="31270" xr:uid="{FE84031F-B674-42DF-94FD-8FBDF90D6A5F}"/>
    <cellStyle name="Normal 2 2 8 8 2" xfId="35962" xr:uid="{DBEB3AF2-8D8E-4A71-922B-5B9797EAF55B}"/>
    <cellStyle name="Normal 2 2 8 9" xfId="36082" xr:uid="{2601F344-F135-422B-84F6-48586C2AB4FB}"/>
    <cellStyle name="Normal 2 2 9" xfId="940" xr:uid="{0F9C7C99-D6DA-470A-9A2C-72ABF18E1642}"/>
    <cellStyle name="Normal 2 2 9 10" xfId="31136" xr:uid="{83CCCBDA-3BE3-48E3-BCA7-A008329B43D9}"/>
    <cellStyle name="Normal 2 2 9 10 2" xfId="35833" xr:uid="{163236B7-4445-4505-A3E0-52ABD514EBFD}"/>
    <cellStyle name="Normal 2 2 9 11" xfId="31271" xr:uid="{B10C8654-2A5C-4F46-87DA-E75F6E6AE87A}"/>
    <cellStyle name="Normal 2 2 9 11 2" xfId="35963" xr:uid="{1341B42B-EED8-4B3C-AC31-7F0B32024B03}"/>
    <cellStyle name="Normal 2 2 9 12" xfId="36083" xr:uid="{EA87094F-FD30-41ED-B391-95FABB697E0B}"/>
    <cellStyle name="Normal 2 2 9 13" xfId="36246" xr:uid="{D6772B84-8B38-4C7E-BC84-D1D11E4E1906}"/>
    <cellStyle name="Normal 2 2 9 14" xfId="40596" xr:uid="{E57E732A-05F1-4073-838C-1F99DEB458EE}"/>
    <cellStyle name="Normal 2 2 9 15" xfId="5757" xr:uid="{B9CB73AC-CDB5-4F26-ABF0-24B2A4A48BCB}"/>
    <cellStyle name="Normal 2 2 9 2" xfId="5758" xr:uid="{E884D6A4-2E98-4876-A3F4-B7D94D927CA7}"/>
    <cellStyle name="Normal 2 2 9 2 2" xfId="5759" xr:uid="{1021CA3F-6431-45E9-86E5-FC4C128F4198}"/>
    <cellStyle name="Normal 2 2 9 2 2 2" xfId="5760" xr:uid="{CF45261A-A37E-4CC1-92CF-5FAD55212F59}"/>
    <cellStyle name="Normal 2 2 9 2 2 2 2" xfId="5761" xr:uid="{CAFDF8E5-33DF-4ACA-BB97-D2CFD6551CDF}"/>
    <cellStyle name="Normal 2 2 9 2 2 2 2 2" xfId="40600" xr:uid="{3E9C9057-6030-480C-94BB-A0B13739AEDC}"/>
    <cellStyle name="Normal 2 2 9 2 2 2 3" xfId="5762" xr:uid="{03006DB0-5DF6-4F47-A7F3-1DA4CE96E802}"/>
    <cellStyle name="Normal 2 2 9 2 2 2 3 2" xfId="40601" xr:uid="{01F8E7BC-54E2-45DF-B377-9D8FC9C14259}"/>
    <cellStyle name="Normal 2 2 9 2 2 2 4" xfId="40599" xr:uid="{82666B79-5492-465F-988D-BDAD29F491AE}"/>
    <cellStyle name="Normal 2 2 9 2 2 3" xfId="5763" xr:uid="{09377749-D57A-4739-B63B-3DEF80F5E7ED}"/>
    <cellStyle name="Normal 2 2 9 2 2 3 2" xfId="40602" xr:uid="{C6AAB296-5E1B-4FCB-A345-5C82166514BB}"/>
    <cellStyle name="Normal 2 2 9 2 2 4" xfId="5764" xr:uid="{A511AAF5-E5DF-4CE2-88B2-339E3E81EBEE}"/>
    <cellStyle name="Normal 2 2 9 2 2 4 2" xfId="40603" xr:uid="{C76442A2-81B5-49BC-8C21-392B684C46DE}"/>
    <cellStyle name="Normal 2 2 9 2 2 5" xfId="40598" xr:uid="{32FC348B-AAF2-46B6-A02E-DBF6BFAE40C0}"/>
    <cellStyle name="Normal 2 2 9 2 3" xfId="5765" xr:uid="{564D1C35-5F2A-4A6B-8640-92B4B8459A6E}"/>
    <cellStyle name="Normal 2 2 9 2 3 2" xfId="5766" xr:uid="{D4C11C03-DECE-4080-90B5-9C95CD1742D4}"/>
    <cellStyle name="Normal 2 2 9 2 3 2 2" xfId="5767" xr:uid="{3442ADC6-B6AE-452C-BB94-F5B7BC73F94F}"/>
    <cellStyle name="Normal 2 2 9 2 3 2 2 2" xfId="40606" xr:uid="{E4A20EB5-C8F3-4158-916F-8CDCA6960C3B}"/>
    <cellStyle name="Normal 2 2 9 2 3 2 3" xfId="5768" xr:uid="{CC6F8D9D-9358-49D3-B330-5FE1559DB69C}"/>
    <cellStyle name="Normal 2 2 9 2 3 2 3 2" xfId="40607" xr:uid="{DC21818A-993E-40F7-9C80-986EAD540D18}"/>
    <cellStyle name="Normal 2 2 9 2 3 2 4" xfId="40605" xr:uid="{10E9D505-AA1D-4479-8099-C408D559E9FD}"/>
    <cellStyle name="Normal 2 2 9 2 3 3" xfId="5769" xr:uid="{90F7AC7E-B930-4836-834B-DDF57A101BBF}"/>
    <cellStyle name="Normal 2 2 9 2 3 3 2" xfId="40608" xr:uid="{CB85686C-EC4B-4E7C-92B1-8D733B760F99}"/>
    <cellStyle name="Normal 2 2 9 2 3 4" xfId="5770" xr:uid="{89BE2E4E-0767-4384-85A6-373F657BD333}"/>
    <cellStyle name="Normal 2 2 9 2 3 4 2" xfId="40609" xr:uid="{6947A81A-FCAB-4735-8DB9-1B99FCF1414E}"/>
    <cellStyle name="Normal 2 2 9 2 3 5" xfId="40604" xr:uid="{B6FB47A9-F3E9-4889-80E0-47E6E3D20264}"/>
    <cellStyle name="Normal 2 2 9 2 4" xfId="5771" xr:uid="{EC96A413-5284-42DD-9FED-FFADA2515691}"/>
    <cellStyle name="Normal 2 2 9 2 4 2" xfId="5772" xr:uid="{4841EF38-E6DE-4F29-BEE1-18F5FA26D1E2}"/>
    <cellStyle name="Normal 2 2 9 2 4 2 2" xfId="40611" xr:uid="{3126698A-0B7E-4856-8EFC-2D27A6E4766B}"/>
    <cellStyle name="Normal 2 2 9 2 4 3" xfId="5773" xr:uid="{0EF9977F-71B6-40CA-87F7-5A73000BE8A7}"/>
    <cellStyle name="Normal 2 2 9 2 4 3 2" xfId="40612" xr:uid="{D7650EFD-24E3-4D9E-B98D-C90744BF3232}"/>
    <cellStyle name="Normal 2 2 9 2 4 4" xfId="40610" xr:uid="{D8749B8C-AECC-44DB-A886-A9414D231BDC}"/>
    <cellStyle name="Normal 2 2 9 2 5" xfId="5774" xr:uid="{060E0D66-5C4F-4084-BA4C-4BCAD0B289FD}"/>
    <cellStyle name="Normal 2 2 9 2 5 2" xfId="40613" xr:uid="{3F6F2D19-C362-4557-A47C-C7596557F070}"/>
    <cellStyle name="Normal 2 2 9 2 6" xfId="5775" xr:uid="{E819AA7C-9FA0-47DB-8619-A719E420EE45}"/>
    <cellStyle name="Normal 2 2 9 2 6 2" xfId="40614" xr:uid="{28F9B370-3510-40EB-BC14-E3DFBD628F31}"/>
    <cellStyle name="Normal 2 2 9 2 7" xfId="5776" xr:uid="{943C3AD2-2F43-43AF-B029-745D4BA822B9}"/>
    <cellStyle name="Normal 2 2 9 2 7 2" xfId="40615" xr:uid="{4CF0823C-A4B7-4334-862B-B979020BC5E5}"/>
    <cellStyle name="Normal 2 2 9 2 8" xfId="36464" xr:uid="{AE89403E-3D09-454B-9F72-BBF16C792312}"/>
    <cellStyle name="Normal 2 2 9 2 9" xfId="40597" xr:uid="{C6048D1D-FB33-484F-A29B-575424639CBB}"/>
    <cellStyle name="Normal 2 2 9 3" xfId="5777" xr:uid="{7150E87E-E322-4DCC-A9C7-F42FB76D0453}"/>
    <cellStyle name="Normal 2 2 9 3 2" xfId="5778" xr:uid="{59A35941-8D95-4DD6-9A22-6337404FE7C3}"/>
    <cellStyle name="Normal 2 2 9 3 2 2" xfId="5779" xr:uid="{C246EA53-418B-463B-B4C9-51AE3CA21C5A}"/>
    <cellStyle name="Normal 2 2 9 3 2 2 2" xfId="5780" xr:uid="{DA9A38A1-EB5A-46F1-BE2B-47A6B2352CF0}"/>
    <cellStyle name="Normal 2 2 9 3 2 2 2 2" xfId="40619" xr:uid="{4E2085D1-AF77-4B64-9A29-7E0ADEFB3AC8}"/>
    <cellStyle name="Normal 2 2 9 3 2 2 3" xfId="5781" xr:uid="{B329954B-7559-45FA-916B-49DC54AE5990}"/>
    <cellStyle name="Normal 2 2 9 3 2 2 3 2" xfId="40620" xr:uid="{356F85F5-39E2-4967-89F9-BA1FBAD67532}"/>
    <cellStyle name="Normal 2 2 9 3 2 2 4" xfId="40618" xr:uid="{FD6B232F-4D8C-42D7-8A7D-C8F286113F0E}"/>
    <cellStyle name="Normal 2 2 9 3 2 3" xfId="5782" xr:uid="{BEF316FD-D2B8-492E-B6C3-D8855EF40C11}"/>
    <cellStyle name="Normal 2 2 9 3 2 3 2" xfId="40621" xr:uid="{22535FE7-8B47-4770-AD8F-3A7E5332008A}"/>
    <cellStyle name="Normal 2 2 9 3 2 4" xfId="5783" xr:uid="{D86B26B7-F005-4E8C-A2F2-BCEBD9C62E7B}"/>
    <cellStyle name="Normal 2 2 9 3 2 4 2" xfId="40622" xr:uid="{CA7115DA-0F67-44A9-934E-841527C6086E}"/>
    <cellStyle name="Normal 2 2 9 3 2 5" xfId="40617" xr:uid="{92F6B444-4DAA-4C17-B0D0-F27AB68C437C}"/>
    <cellStyle name="Normal 2 2 9 3 3" xfId="5784" xr:uid="{FC5CC1FB-61D4-41F2-8581-B7156FAB7CCB}"/>
    <cellStyle name="Normal 2 2 9 3 3 2" xfId="5785" xr:uid="{FEFAB95F-974E-41E2-8772-0AFA4D196242}"/>
    <cellStyle name="Normal 2 2 9 3 3 2 2" xfId="40624" xr:uid="{C9C72D37-8AC0-46B6-84FC-8B92B660EB27}"/>
    <cellStyle name="Normal 2 2 9 3 3 3" xfId="5786" xr:uid="{E38F8705-4F77-4B96-91EA-2A159844EF78}"/>
    <cellStyle name="Normal 2 2 9 3 3 3 2" xfId="40625" xr:uid="{11C9AD5A-FE70-4B5D-AE44-2DBE5D93550B}"/>
    <cellStyle name="Normal 2 2 9 3 3 4" xfId="40623" xr:uid="{5828E498-09CF-4956-AA85-7DB661271C90}"/>
    <cellStyle name="Normal 2 2 9 3 4" xfId="5787" xr:uid="{735A69D1-D2EB-4534-8E48-421B2F026B87}"/>
    <cellStyle name="Normal 2 2 9 3 4 2" xfId="40626" xr:uid="{C77762F6-B9B2-4393-8B4E-BA58BE06455C}"/>
    <cellStyle name="Normal 2 2 9 3 5" xfId="5788" xr:uid="{8E72E9E7-C4A0-4B98-A925-6D880BFE043E}"/>
    <cellStyle name="Normal 2 2 9 3 5 2" xfId="40627" xr:uid="{DBA8293F-76CF-4F2E-8869-44CAA3DE4015}"/>
    <cellStyle name="Normal 2 2 9 3 6" xfId="40616" xr:uid="{4A219E9C-0E4D-4810-A84B-187E9AC847BA}"/>
    <cellStyle name="Normal 2 2 9 4" xfId="5789" xr:uid="{A2D7F216-066D-4C75-BCC7-97D20D54BB8D}"/>
    <cellStyle name="Normal 2 2 9 4 2" xfId="5790" xr:uid="{299684BF-1846-481A-BDF9-3F4A831D5C56}"/>
    <cellStyle name="Normal 2 2 9 4 2 2" xfId="40629" xr:uid="{3FBAB4F3-2766-4F67-BDE3-96775930FB86}"/>
    <cellStyle name="Normal 2 2 9 4 3" xfId="5791" xr:uid="{6A9EB5D6-0336-436E-9F85-86509E0501A4}"/>
    <cellStyle name="Normal 2 2 9 4 3 2" xfId="40630" xr:uid="{BECAD83D-509E-4B1E-9EA2-BE6B7ECBADCC}"/>
    <cellStyle name="Normal 2 2 9 4 4" xfId="40628" xr:uid="{67A96576-3B23-4AAA-93FA-412DAFCEEF90}"/>
    <cellStyle name="Normal 2 2 9 5" xfId="5792" xr:uid="{0E33D6EB-61E2-45EA-AA34-C7F0ADD1E9F7}"/>
    <cellStyle name="Normal 2 2 9 5 2" xfId="5793" xr:uid="{0EEF1F8A-6106-4482-810B-5EE22F51157E}"/>
    <cellStyle name="Normal 2 2 9 5 2 2" xfId="40632" xr:uid="{242AE445-3507-45CF-BED8-9A267039F5F4}"/>
    <cellStyle name="Normal 2 2 9 5 3" xfId="5794" xr:uid="{1F5A6331-7194-47F8-88EF-BD4607204346}"/>
    <cellStyle name="Normal 2 2 9 5 3 2" xfId="40633" xr:uid="{2DBAE6CF-0052-406F-8D54-7A764CD06447}"/>
    <cellStyle name="Normal 2 2 9 5 4" xfId="40631" xr:uid="{57F11C61-502A-4933-A2E8-5AA1211DF34A}"/>
    <cellStyle name="Normal 2 2 9 6" xfId="5795" xr:uid="{F8B5A78D-347A-4531-9D5D-056DE778FF82}"/>
    <cellStyle name="Normal 2 2 9 6 2" xfId="40634" xr:uid="{F9CE3987-1DFD-46A5-B192-6D747781BBDA}"/>
    <cellStyle name="Normal 2 2 9 7" xfId="5796" xr:uid="{A5704521-A6B3-4D9C-AF9D-746D87D39C1B}"/>
    <cellStyle name="Normal 2 2 9 7 2" xfId="40635" xr:uid="{3C6F6313-3EFB-4108-9BA6-A8379248B6AB}"/>
    <cellStyle name="Normal 2 2 9 8" xfId="5797" xr:uid="{8F7881C3-6681-42C5-9F2D-A9D29B74D3AA}"/>
    <cellStyle name="Normal 2 2 9 8 2" xfId="40636" xr:uid="{4D1AF8E5-37B6-4F58-A8EB-095701A7EA0A}"/>
    <cellStyle name="Normal 2 2 9 9" xfId="30609" xr:uid="{6C3BBFC7-48CB-4BDF-9BAE-FA0B26D3CD15}"/>
    <cellStyle name="Normal 2 2 9 9 2" xfId="35712" xr:uid="{9194AE4E-B314-46FF-A91D-236FC01C5473}"/>
    <cellStyle name="Normal 2 2_ELC" xfId="5798" xr:uid="{4B1DF800-6FF7-4218-82CD-6B81AECB6E1F}"/>
    <cellStyle name="Normal 2 20" xfId="915" xr:uid="{75A4EFDE-6C82-411C-BF1B-BE608B4B2E42}"/>
    <cellStyle name="Normal 2 20 2" xfId="5800" xr:uid="{214979CB-8707-4244-A5F6-066330980032}"/>
    <cellStyle name="Normal 2 20 2 2" xfId="40638" xr:uid="{2E66F4DD-4FF1-4698-A87F-71D524C8F6BD}"/>
    <cellStyle name="Normal 2 20 3" xfId="5801" xr:uid="{3F48CF9D-4E27-428E-B592-68559826FD1A}"/>
    <cellStyle name="Normal 2 20 3 2" xfId="40639" xr:uid="{6C1BD537-B739-4117-BB71-9945A977AD69}"/>
    <cellStyle name="Normal 2 20 4" xfId="5802" xr:uid="{05F61633-2952-4D08-A686-82F3F69312EA}"/>
    <cellStyle name="Normal 2 20 4 2" xfId="40640" xr:uid="{0C1A272B-DB38-47ED-BF42-B0D0205257E1}"/>
    <cellStyle name="Normal 2 20 5" xfId="40637" xr:uid="{ADC9ECF5-1C3E-41C5-A131-68556EEF9A89}"/>
    <cellStyle name="Normal 2 20 6" xfId="5799" xr:uid="{6B74C549-4C02-425B-A4B5-E2E52B8F5CB0}"/>
    <cellStyle name="Normal 2 21" xfId="5803" xr:uid="{5FE97E7E-E4FB-4DC8-8414-76CCA7EA58B9}"/>
    <cellStyle name="Normal 2 21 2" xfId="5804" xr:uid="{1F0999AC-B823-4730-99B1-2435E187972F}"/>
    <cellStyle name="Normal 2 21 2 2" xfId="40642" xr:uid="{BD227559-BEBA-4903-815B-C5121AE0317C}"/>
    <cellStyle name="Normal 2 21 3" xfId="5805" xr:uid="{34ACDB97-142F-433A-A7FD-114CB37A2605}"/>
    <cellStyle name="Normal 2 21 3 2" xfId="40643" xr:uid="{8050B7A4-A4EB-4EFB-80F6-34486F9DF62C}"/>
    <cellStyle name="Normal 2 21 4" xfId="5806" xr:uid="{A83EF095-8F48-4BAB-9878-0BD1FE518BAF}"/>
    <cellStyle name="Normal 2 21 4 2" xfId="40644" xr:uid="{11486A60-884E-4B78-8997-5C861F4561A7}"/>
    <cellStyle name="Normal 2 21 5" xfId="40641" xr:uid="{BFD80177-EC64-4902-8469-A1D37719BF06}"/>
    <cellStyle name="Normal 2 22" xfId="5807" xr:uid="{924E8A70-0BA5-4482-9EAF-BC4B83444C02}"/>
    <cellStyle name="Normal 2 22 2" xfId="5808" xr:uid="{FB5406F5-F11D-4E78-A5B9-4381D849C04E}"/>
    <cellStyle name="Normal 2 22 2 2" xfId="40646" xr:uid="{350F76FF-86CC-479E-B5DA-AE7074BE4639}"/>
    <cellStyle name="Normal 2 22 3" xfId="5809" xr:uid="{FA3B05F6-E3A8-4587-ABDF-88B23C068B65}"/>
    <cellStyle name="Normal 2 22 3 2" xfId="40647" xr:uid="{4A20E5DF-C70D-4B2A-8E0D-F1726A683555}"/>
    <cellStyle name="Normal 2 22 4" xfId="5810" xr:uid="{031C3EE6-5964-438C-AA33-BAFDCF67FF29}"/>
    <cellStyle name="Normal 2 22 4 2" xfId="40648" xr:uid="{991CA767-0401-4D20-BA86-A34FA397C9B6}"/>
    <cellStyle name="Normal 2 22 5" xfId="40645" xr:uid="{0B6A3CF1-8ADD-4FEE-86BC-D2987F8F87F3}"/>
    <cellStyle name="Normal 2 23" xfId="5811" xr:uid="{C059FB02-CCF0-4EA8-8E3C-58A645C9095E}"/>
    <cellStyle name="Normal 2 23 2" xfId="5812" xr:uid="{79B09C81-EAF0-4D78-BCC7-11038A7CBBA0}"/>
    <cellStyle name="Normal 2 23 2 2" xfId="40650" xr:uid="{6CC6B1F1-3301-43FC-B1AE-AC0C0FEC34C0}"/>
    <cellStyle name="Normal 2 23 3" xfId="5813" xr:uid="{DCD9D270-5D76-402D-B66C-603EBAD8B973}"/>
    <cellStyle name="Normal 2 23 3 2" xfId="40651" xr:uid="{F62BD39D-5281-492E-9FA4-962F97ED284F}"/>
    <cellStyle name="Normal 2 23 4" xfId="5814" xr:uid="{4ED3477E-E829-4D0A-BA1A-C8EEB881CC26}"/>
    <cellStyle name="Normal 2 23 4 2" xfId="40652" xr:uid="{4C0BBFCF-7A5F-4742-AB77-105B54BC400C}"/>
    <cellStyle name="Normal 2 23 5" xfId="40649" xr:uid="{F7166217-C27E-4366-8636-9BD173319268}"/>
    <cellStyle name="Normal 2 24" xfId="5815" xr:uid="{AD9E4036-8EFC-486A-A12D-13B2C5F1DE6E}"/>
    <cellStyle name="Normal 2 24 2" xfId="5816" xr:uid="{D96D4265-9DEE-4A77-9643-3BC6897084F5}"/>
    <cellStyle name="Normal 2 24 2 2" xfId="40654" xr:uid="{088589D2-E722-49C7-B642-77F7F4BCB4E7}"/>
    <cellStyle name="Normal 2 24 3" xfId="5817" xr:uid="{98896CC3-2104-4B02-B50A-6AEA45FEBF5B}"/>
    <cellStyle name="Normal 2 24 3 2" xfId="40655" xr:uid="{92DA8C73-D1AD-4C39-95FF-B7F842284478}"/>
    <cellStyle name="Normal 2 24 4" xfId="5818" xr:uid="{3400AD48-FE1C-4C84-9EB4-560A4516866F}"/>
    <cellStyle name="Normal 2 24 4 2" xfId="40656" xr:uid="{CADAAA31-69A5-47CA-9149-97E59FFF7A62}"/>
    <cellStyle name="Normal 2 24 5" xfId="40653" xr:uid="{A1B9E6D8-F291-42B0-8F2A-8363A28A62AF}"/>
    <cellStyle name="Normal 2 25" xfId="5819" xr:uid="{77C5F99A-5F76-4811-A6CC-29B552115E1C}"/>
    <cellStyle name="Normal 2 25 2" xfId="5820" xr:uid="{28DF469E-336F-4FDE-9E69-41B9B51653FA}"/>
    <cellStyle name="Normal 2 25 2 2" xfId="40658" xr:uid="{D096F171-DF52-4B45-AA7B-41202341AF4E}"/>
    <cellStyle name="Normal 2 25 3" xfId="5821" xr:uid="{D066CA7F-7535-4D5D-A390-C7EBE1AF0CF5}"/>
    <cellStyle name="Normal 2 25 3 2" xfId="40659" xr:uid="{A3876092-CF63-44BD-848C-6DDA6CB26FA4}"/>
    <cellStyle name="Normal 2 25 4" xfId="5822" xr:uid="{B87AB0E6-4140-44DA-8CE2-E8A22EE1F00B}"/>
    <cellStyle name="Normal 2 25 4 2" xfId="40660" xr:uid="{174B8E44-510D-4B02-B6F5-0D44D458BF9F}"/>
    <cellStyle name="Normal 2 25 5" xfId="40657" xr:uid="{00528EFF-50E9-4D49-B770-87AAA0373630}"/>
    <cellStyle name="Normal 2 26" xfId="5823" xr:uid="{F6515D81-331F-4AB0-8410-434D872719F2}"/>
    <cellStyle name="Normal 2 26 2" xfId="5824" xr:uid="{50AA68B6-0AE2-4ED7-83C2-FAED7313E7C6}"/>
    <cellStyle name="Normal 2 26 2 2" xfId="40662" xr:uid="{D581F75C-2FAA-4609-9381-A8FBC983D855}"/>
    <cellStyle name="Normal 2 26 3" xfId="5825" xr:uid="{CBDEB7BE-A4D6-4FA8-AF03-5949C4DA1AB7}"/>
    <cellStyle name="Normal 2 26 3 2" xfId="40663" xr:uid="{CF198F3B-F0AC-46D4-B010-894E7B6744BB}"/>
    <cellStyle name="Normal 2 26 4" xfId="5826" xr:uid="{B9BEEC12-5E08-4227-A3A7-72F677CC8F91}"/>
    <cellStyle name="Normal 2 26 4 2" xfId="40664" xr:uid="{2E3CD429-2428-44B7-A0F5-320BC6C828EC}"/>
    <cellStyle name="Normal 2 26 5" xfId="40661" xr:uid="{E55A9599-7145-46F8-AA4E-EFDCB221F8B1}"/>
    <cellStyle name="Normal 2 27" xfId="5827" xr:uid="{45125C9B-164C-4FCB-9A2B-34764D1802A9}"/>
    <cellStyle name="Normal 2 27 2" xfId="5828" xr:uid="{9DC9A0C1-912C-491F-BF27-61CB2A22AD82}"/>
    <cellStyle name="Normal 2 27 2 2" xfId="40666" xr:uid="{6CC5F859-A7FE-47FE-905A-3CCD61ECD65F}"/>
    <cellStyle name="Normal 2 27 3" xfId="5829" xr:uid="{6A00D2F5-8B4D-4519-889E-466C13941667}"/>
    <cellStyle name="Normal 2 27 3 2" xfId="40667" xr:uid="{EE7B200D-36E6-4D42-A9B4-047C7BE89DD6}"/>
    <cellStyle name="Normal 2 27 4" xfId="5830" xr:uid="{BBAC5048-3272-4A1D-9C79-A5D6D96C74E2}"/>
    <cellStyle name="Normal 2 27 4 2" xfId="40668" xr:uid="{63492EF4-D905-4A71-B5FA-3A0E8DB378F7}"/>
    <cellStyle name="Normal 2 27 5" xfId="40665" xr:uid="{A7648D89-ECC0-4700-9BA7-E81A282BCB0E}"/>
    <cellStyle name="Normal 2 28" xfId="5831" xr:uid="{76B83A47-2391-4786-B6CE-83A97BAADD32}"/>
    <cellStyle name="Normal 2 28 2" xfId="5832" xr:uid="{43E128C0-C543-4338-9CCE-58702B20231E}"/>
    <cellStyle name="Normal 2 28 2 2" xfId="40670" xr:uid="{3CE67237-D34A-49DE-8368-CE4AD9AB2EFE}"/>
    <cellStyle name="Normal 2 28 3" xfId="5833" xr:uid="{CB4C02B8-1B7D-460C-9D6C-63B2894EBCAB}"/>
    <cellStyle name="Normal 2 28 3 2" xfId="40671" xr:uid="{E320FD24-075F-487B-B7AF-FB6CC6907992}"/>
    <cellStyle name="Normal 2 28 4" xfId="5834" xr:uid="{F14DC9DE-50FC-40BB-980D-C4CAE228F80B}"/>
    <cellStyle name="Normal 2 28 4 2" xfId="40672" xr:uid="{60178E37-1B6A-4699-9FD0-BEE3DEC484B0}"/>
    <cellStyle name="Normal 2 28 5" xfId="40669" xr:uid="{75A91DAA-503B-48B3-857B-77CA48C5CED3}"/>
    <cellStyle name="Normal 2 29" xfId="5835" xr:uid="{F8BD4DBF-D6C2-4D0C-8B1E-83498E9E8005}"/>
    <cellStyle name="Normal 2 29 2" xfId="5836" xr:uid="{AFCE1FC9-97B0-4358-8038-8A9F7432CB8B}"/>
    <cellStyle name="Normal 2 29 2 2" xfId="40674" xr:uid="{A140F07F-5729-4CB9-A90B-6D8B37B35227}"/>
    <cellStyle name="Normal 2 29 3" xfId="5837" xr:uid="{92FA841F-010B-41C2-8526-8D21A0C9170D}"/>
    <cellStyle name="Normal 2 29 3 2" xfId="40675" xr:uid="{0ACF0B41-3360-49AF-8ACE-C8424DF83A24}"/>
    <cellStyle name="Normal 2 29 4" xfId="5838" xr:uid="{99630F4C-343F-493B-9AB8-9D2DF6373265}"/>
    <cellStyle name="Normal 2 29 4 2" xfId="40676" xr:uid="{F49A7ED4-AAB8-4167-9217-B22C7426E97D}"/>
    <cellStyle name="Normal 2 29 5" xfId="40673" xr:uid="{B47BC028-717B-4A16-B7CC-E2C094B3F092}"/>
    <cellStyle name="Normal 2 3" xfId="941" xr:uid="{FF1CE9CB-ED5E-4913-97B7-09A6296CC6F8}"/>
    <cellStyle name="Normal 2 3 10" xfId="942" xr:uid="{C620927D-339F-4E29-87DA-8D45F49445AB}"/>
    <cellStyle name="Normal 2 3 10 10" xfId="31137" xr:uid="{A107A16C-DFF6-4AEF-953B-795DDAC3A5B5}"/>
    <cellStyle name="Normal 2 3 10 10 2" xfId="35834" xr:uid="{67902260-72EA-4793-98AD-2E14CE71E69A}"/>
    <cellStyle name="Normal 2 3 10 11" xfId="31272" xr:uid="{9908BD40-6098-46E5-A4DB-CCDF862FFF67}"/>
    <cellStyle name="Normal 2 3 10 11 2" xfId="35964" xr:uid="{566267C8-85B5-4D5B-98DD-4F129AC60F31}"/>
    <cellStyle name="Normal 2 3 10 12" xfId="36084" xr:uid="{57F3EDF0-7C6D-4B79-89E7-4084ACE20F51}"/>
    <cellStyle name="Normal 2 3 10 13" xfId="36247" xr:uid="{E39787CE-C638-444B-9561-B890FCF8E252}"/>
    <cellStyle name="Normal 2 3 10 14" xfId="40678" xr:uid="{00C8EEB1-9E01-41B6-A00A-1CB69F467E44}"/>
    <cellStyle name="Normal 2 3 10 15" xfId="5839" xr:uid="{C4C7A386-3AFE-410F-BC4A-1B3BD6BAE9ED}"/>
    <cellStyle name="Normal 2 3 10 2" xfId="5840" xr:uid="{B57F05AE-CB2C-45DE-8D09-B645A3167AA7}"/>
    <cellStyle name="Normal 2 3 10 2 2" xfId="5841" xr:uid="{6451438D-1838-42A0-9AB0-4FED47E2E8A7}"/>
    <cellStyle name="Normal 2 3 10 2 2 2" xfId="5842" xr:uid="{F1F65221-601D-43EB-AEB2-B49C181D8F10}"/>
    <cellStyle name="Normal 2 3 10 2 2 2 2" xfId="5843" xr:uid="{BA7FDEEA-9350-4878-8312-8C98D08AA9BD}"/>
    <cellStyle name="Normal 2 3 10 2 2 2 2 2" xfId="40682" xr:uid="{ADD45AAB-2D4F-4098-9FA5-43670C9E486D}"/>
    <cellStyle name="Normal 2 3 10 2 2 2 3" xfId="5844" xr:uid="{E52B213E-1CE8-4A89-948C-A788463842C2}"/>
    <cellStyle name="Normal 2 3 10 2 2 2 3 2" xfId="40683" xr:uid="{189F9298-1D19-4EC6-8C48-6C73C0D30E26}"/>
    <cellStyle name="Normal 2 3 10 2 2 2 4" xfId="40681" xr:uid="{CEC2792A-1C63-41E9-9DA9-D540DEF69870}"/>
    <cellStyle name="Normal 2 3 10 2 2 3" xfId="5845" xr:uid="{D3457432-3B1F-40F3-8486-9778AFBC536B}"/>
    <cellStyle name="Normal 2 3 10 2 2 3 2" xfId="40684" xr:uid="{153F93B8-71FF-47FD-8723-706D84BA04F3}"/>
    <cellStyle name="Normal 2 3 10 2 2 4" xfId="5846" xr:uid="{9BB6A2B1-26BB-488B-9D5F-8E8F293C9A44}"/>
    <cellStyle name="Normal 2 3 10 2 2 4 2" xfId="40685" xr:uid="{6EF2056D-8F48-4E5C-A036-9E7399F3929F}"/>
    <cellStyle name="Normal 2 3 10 2 2 5" xfId="40680" xr:uid="{1FF322B7-1FF3-4ED1-958E-60EB6232069D}"/>
    <cellStyle name="Normal 2 3 10 2 3" xfId="5847" xr:uid="{CF913DD4-1CE9-43DE-AE22-C4124F23BF20}"/>
    <cellStyle name="Normal 2 3 10 2 3 2" xfId="5848" xr:uid="{F11343CF-2E71-4182-A4B8-034E9964138E}"/>
    <cellStyle name="Normal 2 3 10 2 3 2 2" xfId="5849" xr:uid="{5390284F-9CC0-4D60-A773-16E9C0987A30}"/>
    <cellStyle name="Normal 2 3 10 2 3 2 2 2" xfId="40688" xr:uid="{C9C35C9E-124C-4DFC-91B3-C330B0051747}"/>
    <cellStyle name="Normal 2 3 10 2 3 2 3" xfId="5850" xr:uid="{92821C8E-800C-4156-93FE-D52E17664E7C}"/>
    <cellStyle name="Normal 2 3 10 2 3 2 3 2" xfId="40689" xr:uid="{27A86466-7D21-497E-909C-338C58DD4740}"/>
    <cellStyle name="Normal 2 3 10 2 3 2 4" xfId="40687" xr:uid="{49BCA11D-9A22-4F7A-BBFD-99CB5907CAF5}"/>
    <cellStyle name="Normal 2 3 10 2 3 3" xfId="5851" xr:uid="{01C97817-4AAE-4C67-B332-22D09356E629}"/>
    <cellStyle name="Normal 2 3 10 2 3 3 2" xfId="40690" xr:uid="{C186B934-5581-48BE-9EF3-E9EEFA468069}"/>
    <cellStyle name="Normal 2 3 10 2 3 4" xfId="5852" xr:uid="{F7138556-0C41-4715-A8BA-4B000F4F46A7}"/>
    <cellStyle name="Normal 2 3 10 2 3 4 2" xfId="40691" xr:uid="{C044FE6C-8739-4885-91A2-F81B031D3882}"/>
    <cellStyle name="Normal 2 3 10 2 3 5" xfId="40686" xr:uid="{3C31D1A9-8315-46DE-BA26-0AC5263F2219}"/>
    <cellStyle name="Normal 2 3 10 2 4" xfId="5853" xr:uid="{6EC38A1E-8FE7-41B0-B611-99D51EE16FD1}"/>
    <cellStyle name="Normal 2 3 10 2 4 2" xfId="5854" xr:uid="{8B109888-1701-4F4D-B6FF-67DF6510D54B}"/>
    <cellStyle name="Normal 2 3 10 2 4 2 2" xfId="40693" xr:uid="{AA41B2C5-A6E2-4BEA-94F9-6A359AD41964}"/>
    <cellStyle name="Normal 2 3 10 2 4 3" xfId="5855" xr:uid="{6DEE8550-08E5-456E-8854-C2C2FC1F67AB}"/>
    <cellStyle name="Normal 2 3 10 2 4 3 2" xfId="40694" xr:uid="{3139A3CB-E9E1-4E44-9286-38FC91162C7A}"/>
    <cellStyle name="Normal 2 3 10 2 4 4" xfId="40692" xr:uid="{39C29C09-48DC-4636-A1BE-27B60CF8E894}"/>
    <cellStyle name="Normal 2 3 10 2 5" xfId="5856" xr:uid="{819FD3B9-B75F-4CE5-9FD0-FAF56B66DCC1}"/>
    <cellStyle name="Normal 2 3 10 2 5 2" xfId="40695" xr:uid="{19C78D12-9999-4334-A4E6-09981E793319}"/>
    <cellStyle name="Normal 2 3 10 2 6" xfId="5857" xr:uid="{818B99E0-BBC0-41D8-9742-C6DFBA9292D7}"/>
    <cellStyle name="Normal 2 3 10 2 6 2" xfId="40696" xr:uid="{6CD4629C-CF14-4C1E-A832-8B899BEFA5FD}"/>
    <cellStyle name="Normal 2 3 10 2 7" xfId="5858" xr:uid="{906D6762-FD9B-48AC-8DC7-67C04F9AB929}"/>
    <cellStyle name="Normal 2 3 10 2 7 2" xfId="40697" xr:uid="{BE2D2ED6-C571-4478-9F64-D96183AC9BBD}"/>
    <cellStyle name="Normal 2 3 10 2 8" xfId="36465" xr:uid="{563EA2E7-E9D3-4B56-9B71-F99272BF972C}"/>
    <cellStyle name="Normal 2 3 10 2 9" xfId="40679" xr:uid="{7B0D07D7-1E65-4A44-ACA2-95ED32C14E63}"/>
    <cellStyle name="Normal 2 3 10 3" xfId="5859" xr:uid="{65A651E7-48E1-4504-8440-6996783A1E6B}"/>
    <cellStyle name="Normal 2 3 10 3 2" xfId="5860" xr:uid="{AA8D221D-2BA5-45F9-8C56-2ABD69324894}"/>
    <cellStyle name="Normal 2 3 10 3 2 2" xfId="5861" xr:uid="{A907EC01-057E-48B5-8718-ACD0BA0CF5F2}"/>
    <cellStyle name="Normal 2 3 10 3 2 2 2" xfId="5862" xr:uid="{D219A97E-9B19-40F3-98E8-687ECA2F4BEE}"/>
    <cellStyle name="Normal 2 3 10 3 2 2 2 2" xfId="40701" xr:uid="{79D3E5A2-BE71-4AAE-8C9A-542E9DBADA55}"/>
    <cellStyle name="Normal 2 3 10 3 2 2 3" xfId="5863" xr:uid="{36AED533-92EF-4104-B644-36CDCFF67C8E}"/>
    <cellStyle name="Normal 2 3 10 3 2 2 3 2" xfId="40702" xr:uid="{C5D95AAA-7863-4E85-AC7A-F6C59004B446}"/>
    <cellStyle name="Normal 2 3 10 3 2 2 4" xfId="40700" xr:uid="{9FAE5DB3-10D4-4185-B63A-0E1B2BE5622B}"/>
    <cellStyle name="Normal 2 3 10 3 2 3" xfId="5864" xr:uid="{CB157F0A-98F7-4656-8B7D-0FDD75978DA8}"/>
    <cellStyle name="Normal 2 3 10 3 2 3 2" xfId="40703" xr:uid="{24EE207E-62C5-4612-8B21-2939ED4868EA}"/>
    <cellStyle name="Normal 2 3 10 3 2 4" xfId="5865" xr:uid="{C4232816-49F2-4E18-B71C-0F190F220B5D}"/>
    <cellStyle name="Normal 2 3 10 3 2 4 2" xfId="40704" xr:uid="{D35C5A8F-D3F2-4258-B110-75346FFF37FD}"/>
    <cellStyle name="Normal 2 3 10 3 2 5" xfId="40699" xr:uid="{81790A7B-C7DA-4D40-AA74-B659DA16AD92}"/>
    <cellStyle name="Normal 2 3 10 3 3" xfId="5866" xr:uid="{F6AEDC22-9B56-4C9F-83FE-FCA84EF93111}"/>
    <cellStyle name="Normal 2 3 10 3 3 2" xfId="5867" xr:uid="{2EEFFE28-FF27-45BC-B8F5-2EB4909B73BD}"/>
    <cellStyle name="Normal 2 3 10 3 3 2 2" xfId="40706" xr:uid="{EAB3405A-DB0C-43CE-B550-A048AA7AF20F}"/>
    <cellStyle name="Normal 2 3 10 3 3 3" xfId="5868" xr:uid="{A91CBBAC-E497-4C1C-9F72-3D6081D58BE0}"/>
    <cellStyle name="Normal 2 3 10 3 3 3 2" xfId="40707" xr:uid="{AE20AD36-38CA-427C-B786-493108ADA263}"/>
    <cellStyle name="Normal 2 3 10 3 3 4" xfId="40705" xr:uid="{C7637739-EB34-42A9-BBD0-C9B8F6ACC5EA}"/>
    <cellStyle name="Normal 2 3 10 3 4" xfId="5869" xr:uid="{CA6317A7-E381-4D09-9F51-4A650D828510}"/>
    <cellStyle name="Normal 2 3 10 3 4 2" xfId="40708" xr:uid="{269C6A96-F8E1-4BB0-A78D-05F0BFF72DC7}"/>
    <cellStyle name="Normal 2 3 10 3 5" xfId="5870" xr:uid="{116AE51C-A750-4A4C-9960-45AD7C374D2A}"/>
    <cellStyle name="Normal 2 3 10 3 5 2" xfId="40709" xr:uid="{13124A8B-0CB1-492E-AC60-8A7DB6214C8C}"/>
    <cellStyle name="Normal 2 3 10 3 6" xfId="40698" xr:uid="{13E635F3-19DD-4399-9079-16F0D526640A}"/>
    <cellStyle name="Normal 2 3 10 4" xfId="5871" xr:uid="{6585A45B-21E1-4CAC-B0A8-48AA284C2E88}"/>
    <cellStyle name="Normal 2 3 10 4 2" xfId="5872" xr:uid="{F7487401-494E-4731-B34E-0E187C16AD58}"/>
    <cellStyle name="Normal 2 3 10 4 2 2" xfId="40711" xr:uid="{5DC42CE7-1CDD-48A3-936B-7FFCF90DF8A6}"/>
    <cellStyle name="Normal 2 3 10 4 3" xfId="5873" xr:uid="{12051AC4-3194-46E7-86AC-913BCB6982A5}"/>
    <cellStyle name="Normal 2 3 10 4 3 2" xfId="40712" xr:uid="{5F424EF2-4EAE-42AE-A397-5F15DBEEE9A1}"/>
    <cellStyle name="Normal 2 3 10 4 4" xfId="40710" xr:uid="{9F8BE4DC-FA01-420A-9545-EC45483413F7}"/>
    <cellStyle name="Normal 2 3 10 5" xfId="5874" xr:uid="{910307FA-B091-476F-A0CC-1B3CC585C55B}"/>
    <cellStyle name="Normal 2 3 10 5 2" xfId="5875" xr:uid="{756E50BB-69B5-4DEF-B98D-810AD8867B0A}"/>
    <cellStyle name="Normal 2 3 10 5 2 2" xfId="40714" xr:uid="{7AC27F3D-BAF3-46E4-92F9-5BA12CFABEBF}"/>
    <cellStyle name="Normal 2 3 10 5 3" xfId="5876" xr:uid="{678175DE-F582-4D92-B82B-4FDC698E8353}"/>
    <cellStyle name="Normal 2 3 10 5 3 2" xfId="40715" xr:uid="{8078FEE3-7387-469C-B64D-C65B1843313E}"/>
    <cellStyle name="Normal 2 3 10 5 4" xfId="40713" xr:uid="{3D2E469A-417D-404F-9512-CB66263D3031}"/>
    <cellStyle name="Normal 2 3 10 6" xfId="5877" xr:uid="{DF948B3B-23AD-43C7-9F5B-E37DEFE6C758}"/>
    <cellStyle name="Normal 2 3 10 6 2" xfId="40716" xr:uid="{6550BDF5-FB51-4BFC-B8AC-A9B1E808BBF9}"/>
    <cellStyle name="Normal 2 3 10 7" xfId="5878" xr:uid="{68502D89-E2B0-430D-8DF0-055544A41243}"/>
    <cellStyle name="Normal 2 3 10 7 2" xfId="40717" xr:uid="{BBFAD81D-E6C2-4410-9605-4292B498B9D9}"/>
    <cellStyle name="Normal 2 3 10 8" xfId="5879" xr:uid="{F6AB05F5-053B-4351-A630-A3E0C163128E}"/>
    <cellStyle name="Normal 2 3 10 8 2" xfId="40718" xr:uid="{A06F258A-7F69-4CD5-8BEF-7AD3FC0BAEBD}"/>
    <cellStyle name="Normal 2 3 10 9" xfId="30610" xr:uid="{44F43F9E-2CEB-4298-B701-299422767340}"/>
    <cellStyle name="Normal 2 3 10 9 2" xfId="35713" xr:uid="{5F3C7DA3-B007-40FC-894B-0143F4D9FAD6}"/>
    <cellStyle name="Normal 2 3 11" xfId="943" xr:uid="{C79F2593-8809-4264-BDB5-3913A6501C2D}"/>
    <cellStyle name="Normal 2 3 11 10" xfId="31138" xr:uid="{C4A46571-2A61-4532-B218-4121AAD6CD49}"/>
    <cellStyle name="Normal 2 3 11 10 2" xfId="35835" xr:uid="{8221E64B-D4D9-4BEA-89CB-D2AAC1DDC22C}"/>
    <cellStyle name="Normal 2 3 11 11" xfId="31273" xr:uid="{E5F812D9-A1E4-4E48-994B-2FD24006486B}"/>
    <cellStyle name="Normal 2 3 11 11 2" xfId="35965" xr:uid="{1A18591D-945E-47BF-BCE3-F83146707F9C}"/>
    <cellStyle name="Normal 2 3 11 12" xfId="36085" xr:uid="{16611807-6F4A-4E91-BF27-625E845C07B8}"/>
    <cellStyle name="Normal 2 3 11 13" xfId="36248" xr:uid="{42B87964-3757-4226-8AC1-28866FD1A02C}"/>
    <cellStyle name="Normal 2 3 11 14" xfId="40719" xr:uid="{80727075-2BC8-4A51-931C-7A41570924F6}"/>
    <cellStyle name="Normal 2 3 11 15" xfId="5880" xr:uid="{9AD5F485-5A50-4883-807E-405BEE7538A4}"/>
    <cellStyle name="Normal 2 3 11 2" xfId="5881" xr:uid="{0DD5F7CF-91E2-4BA2-819B-7BBF5E239D50}"/>
    <cellStyle name="Normal 2 3 11 2 2" xfId="5882" xr:uid="{155DD4AF-B016-42EA-9EE9-24474CBA0CE8}"/>
    <cellStyle name="Normal 2 3 11 2 2 2" xfId="5883" xr:uid="{061D5B6A-C4AD-4164-8706-DC1921D396C5}"/>
    <cellStyle name="Normal 2 3 11 2 2 2 2" xfId="5884" xr:uid="{A1B7284F-DB1B-4F3C-BF49-306D2878EDAE}"/>
    <cellStyle name="Normal 2 3 11 2 2 2 2 2" xfId="40723" xr:uid="{769D1505-7858-4C91-9AA3-7FE222B20709}"/>
    <cellStyle name="Normal 2 3 11 2 2 2 3" xfId="5885" xr:uid="{E8FAA615-063E-4EA8-AD25-012E42CE264E}"/>
    <cellStyle name="Normal 2 3 11 2 2 2 3 2" xfId="40724" xr:uid="{1936FAA4-71FA-4823-A7EB-2E24E61D0245}"/>
    <cellStyle name="Normal 2 3 11 2 2 2 4" xfId="40722" xr:uid="{D56CE40C-91A9-4804-8BA0-B2A697AC0F95}"/>
    <cellStyle name="Normal 2 3 11 2 2 3" xfId="5886" xr:uid="{99213C5F-2BB0-43DC-9703-DFFCAB0D910A}"/>
    <cellStyle name="Normal 2 3 11 2 2 3 2" xfId="40725" xr:uid="{88E40296-67C0-4702-A7AA-DAFEDE3AE2F8}"/>
    <cellStyle name="Normal 2 3 11 2 2 4" xfId="5887" xr:uid="{965881E6-1328-4AE4-B307-8320C858FEB0}"/>
    <cellStyle name="Normal 2 3 11 2 2 4 2" xfId="40726" xr:uid="{C4C3631D-A57A-423A-856E-C27787242245}"/>
    <cellStyle name="Normal 2 3 11 2 2 5" xfId="40721" xr:uid="{B117EF31-4241-469A-B3A9-75A7B3380126}"/>
    <cellStyle name="Normal 2 3 11 2 3" xfId="5888" xr:uid="{8C6F66EF-A056-43D4-91F3-8EAA8FB7B883}"/>
    <cellStyle name="Normal 2 3 11 2 3 2" xfId="5889" xr:uid="{E9CA3A95-B0CF-4CC4-8268-8DBE42765FD2}"/>
    <cellStyle name="Normal 2 3 11 2 3 2 2" xfId="5890" xr:uid="{73FC0007-9560-401D-B552-24F1C3FA93FA}"/>
    <cellStyle name="Normal 2 3 11 2 3 2 2 2" xfId="40729" xr:uid="{7FB8086B-16A4-4E95-9151-F890E3299398}"/>
    <cellStyle name="Normal 2 3 11 2 3 2 3" xfId="5891" xr:uid="{6321CBD8-6380-495E-B7F3-19066700B757}"/>
    <cellStyle name="Normal 2 3 11 2 3 2 3 2" xfId="40730" xr:uid="{62A8B37D-0EA9-4FFF-BD0C-31E731030C55}"/>
    <cellStyle name="Normal 2 3 11 2 3 2 4" xfId="40728" xr:uid="{C1C5903E-EE4C-451F-9297-7E69FE39C8AF}"/>
    <cellStyle name="Normal 2 3 11 2 3 3" xfId="5892" xr:uid="{96BCA2C1-232C-4BE8-8A03-6D0AF831CA7C}"/>
    <cellStyle name="Normal 2 3 11 2 3 3 2" xfId="40731" xr:uid="{FA6584BD-917E-44F7-9D7F-AED1631B65D0}"/>
    <cellStyle name="Normal 2 3 11 2 3 4" xfId="5893" xr:uid="{D5604E03-3B09-476A-BA69-9CE2E09BE2F9}"/>
    <cellStyle name="Normal 2 3 11 2 3 4 2" xfId="40732" xr:uid="{D92399DC-7E32-4A05-BFAE-4C28FC5375D6}"/>
    <cellStyle name="Normal 2 3 11 2 3 5" xfId="40727" xr:uid="{BE19C3CC-8EEF-407E-A991-53BCBF5772CD}"/>
    <cellStyle name="Normal 2 3 11 2 4" xfId="5894" xr:uid="{85F38A2E-8D61-40F8-A868-883B8980AEEB}"/>
    <cellStyle name="Normal 2 3 11 2 4 2" xfId="5895" xr:uid="{116D1040-D0A5-4349-B98F-895D96F7F3EB}"/>
    <cellStyle name="Normal 2 3 11 2 4 2 2" xfId="40734" xr:uid="{BFB4C07F-0B9F-4F66-ADDC-3425BF41DAED}"/>
    <cellStyle name="Normal 2 3 11 2 4 3" xfId="5896" xr:uid="{9E67C5A4-F77B-45F9-92A9-370618F551AB}"/>
    <cellStyle name="Normal 2 3 11 2 4 3 2" xfId="40735" xr:uid="{3BE1AF8F-CEC8-4CAF-BC21-7E9D3CAD26BD}"/>
    <cellStyle name="Normal 2 3 11 2 4 4" xfId="40733" xr:uid="{88911D6E-5BEE-40E5-AD92-A8899B764711}"/>
    <cellStyle name="Normal 2 3 11 2 5" xfId="5897" xr:uid="{9902BE26-E046-4116-BD5F-226B1F250665}"/>
    <cellStyle name="Normal 2 3 11 2 5 2" xfId="40736" xr:uid="{1FBBD086-1573-4662-8769-A02935027F69}"/>
    <cellStyle name="Normal 2 3 11 2 6" xfId="5898" xr:uid="{072EB951-47C1-4CAE-BDDE-4882A8EECB62}"/>
    <cellStyle name="Normal 2 3 11 2 6 2" xfId="40737" xr:uid="{830D3C1C-523F-463D-AE9A-4FEA09A983BE}"/>
    <cellStyle name="Normal 2 3 11 2 7" xfId="5899" xr:uid="{7918A21C-8DDE-4A05-864D-AB9B9787849A}"/>
    <cellStyle name="Normal 2 3 11 2 7 2" xfId="40738" xr:uid="{C205D066-F42A-4B23-8F24-895DD6080B75}"/>
    <cellStyle name="Normal 2 3 11 2 8" xfId="36466" xr:uid="{A370CBFC-E955-4E37-B5C9-36F1337749E6}"/>
    <cellStyle name="Normal 2 3 11 2 9" xfId="40720" xr:uid="{C7B83638-76A0-4CFC-8D8E-0B2D6919E3C7}"/>
    <cellStyle name="Normal 2 3 11 3" xfId="5900" xr:uid="{033D0588-BD63-4364-97DD-4D71CD74959F}"/>
    <cellStyle name="Normal 2 3 11 3 2" xfId="5901" xr:uid="{C9124458-507F-4DCD-B2DD-85BD2C809BB5}"/>
    <cellStyle name="Normal 2 3 11 3 2 2" xfId="5902" xr:uid="{9A95E29E-69D6-4E1B-83EC-5300BBFB114C}"/>
    <cellStyle name="Normal 2 3 11 3 2 2 2" xfId="5903" xr:uid="{7BB80450-2FE9-486C-9581-11CA4002B46E}"/>
    <cellStyle name="Normal 2 3 11 3 2 2 2 2" xfId="40742" xr:uid="{790CB050-24EA-46D5-B1EB-81796FCDE593}"/>
    <cellStyle name="Normal 2 3 11 3 2 2 3" xfId="5904" xr:uid="{44B91A11-6DCB-414B-B8EE-ED44F14691B9}"/>
    <cellStyle name="Normal 2 3 11 3 2 2 3 2" xfId="40743" xr:uid="{1741A8E0-0A51-4935-88D9-7B1FCBC9D25C}"/>
    <cellStyle name="Normal 2 3 11 3 2 2 4" xfId="40741" xr:uid="{3264E85F-5B31-441E-844F-A6FC245E2825}"/>
    <cellStyle name="Normal 2 3 11 3 2 3" xfId="5905" xr:uid="{A55FF109-D8DE-4068-ABAD-12C4BBCFA883}"/>
    <cellStyle name="Normal 2 3 11 3 2 3 2" xfId="40744" xr:uid="{0DBD01B4-47A9-4389-B4FD-104E1A6344C3}"/>
    <cellStyle name="Normal 2 3 11 3 2 4" xfId="5906" xr:uid="{70CCA5C2-E31C-4171-8D1A-5AE69E603C46}"/>
    <cellStyle name="Normal 2 3 11 3 2 4 2" xfId="40745" xr:uid="{C45302B7-13F1-47E9-909D-2855F926DBE5}"/>
    <cellStyle name="Normal 2 3 11 3 2 5" xfId="40740" xr:uid="{A32FB8A6-444D-4CF8-A866-1587690C276E}"/>
    <cellStyle name="Normal 2 3 11 3 3" xfId="5907" xr:uid="{8F6931FC-C82F-4903-8FEC-5EA8303AD594}"/>
    <cellStyle name="Normal 2 3 11 3 3 2" xfId="5908" xr:uid="{1144CD1F-E1C1-4CA7-A611-34B474507F65}"/>
    <cellStyle name="Normal 2 3 11 3 3 2 2" xfId="40747" xr:uid="{459CBF83-C8DF-402B-9BE4-2298FC1480AC}"/>
    <cellStyle name="Normal 2 3 11 3 3 3" xfId="5909" xr:uid="{36AA9CE0-BACF-49C6-9076-278D727092E1}"/>
    <cellStyle name="Normal 2 3 11 3 3 3 2" xfId="40748" xr:uid="{4499EE16-448C-43EE-9998-D0070FEC8CD8}"/>
    <cellStyle name="Normal 2 3 11 3 3 4" xfId="40746" xr:uid="{26B5F33B-794C-4EC3-B0D1-315E1153B41B}"/>
    <cellStyle name="Normal 2 3 11 3 4" xfId="5910" xr:uid="{6E870200-F2FE-4ACD-8F95-8A403EDED5B1}"/>
    <cellStyle name="Normal 2 3 11 3 4 2" xfId="40749" xr:uid="{CBEDD91E-6DCD-4B53-8E91-3815E16D76A2}"/>
    <cellStyle name="Normal 2 3 11 3 5" xfId="5911" xr:uid="{12BB1DF0-A3C1-4406-BE7E-2BBA521D6A6C}"/>
    <cellStyle name="Normal 2 3 11 3 5 2" xfId="40750" xr:uid="{DC363D05-C91E-48AA-99C0-FA15B1FF22AC}"/>
    <cellStyle name="Normal 2 3 11 3 6" xfId="40739" xr:uid="{82B77503-2AE3-4872-AACF-4892D698173A}"/>
    <cellStyle name="Normal 2 3 11 4" xfId="5912" xr:uid="{DD6AC93E-3567-4CCA-A64B-6AB176E6DE78}"/>
    <cellStyle name="Normal 2 3 11 4 2" xfId="5913" xr:uid="{6AF97897-FF5A-430F-A3F8-CE771D83D381}"/>
    <cellStyle name="Normal 2 3 11 4 2 2" xfId="40752" xr:uid="{AE41E144-832A-494D-A0D8-A8338B2066CF}"/>
    <cellStyle name="Normal 2 3 11 4 3" xfId="5914" xr:uid="{1BE8C97C-2088-4989-9DB2-4855B8C93465}"/>
    <cellStyle name="Normal 2 3 11 4 3 2" xfId="40753" xr:uid="{95214C45-D6D0-4AD7-ABBA-5DDA99DC37C3}"/>
    <cellStyle name="Normal 2 3 11 4 4" xfId="40751" xr:uid="{E74840A5-3FCD-4FDB-A2D3-EC6F76DE6082}"/>
    <cellStyle name="Normal 2 3 11 5" xfId="5915" xr:uid="{8D0C6A2B-D5A0-4CE9-9BBA-BC720E0F5343}"/>
    <cellStyle name="Normal 2 3 11 5 2" xfId="5916" xr:uid="{30220331-5AAB-4C0C-9604-D097EB07C68C}"/>
    <cellStyle name="Normal 2 3 11 5 2 2" xfId="40755" xr:uid="{C5166548-0F37-488F-8518-3605FDC71DBD}"/>
    <cellStyle name="Normal 2 3 11 5 3" xfId="5917" xr:uid="{4FD0B105-0C24-4072-AEFD-2654DEECAD5C}"/>
    <cellStyle name="Normal 2 3 11 5 3 2" xfId="40756" xr:uid="{7B738A1D-E1BA-4712-902E-B240FCC7E189}"/>
    <cellStyle name="Normal 2 3 11 5 4" xfId="40754" xr:uid="{7BF24E89-DED2-4A91-938B-A3295E0C57E4}"/>
    <cellStyle name="Normal 2 3 11 6" xfId="5918" xr:uid="{438AEA59-EB84-4014-9F86-DFF860EF9C8C}"/>
    <cellStyle name="Normal 2 3 11 6 2" xfId="40757" xr:uid="{E75F5250-6A3F-49AA-A026-2AE8299C76D2}"/>
    <cellStyle name="Normal 2 3 11 7" xfId="5919" xr:uid="{A1F40363-86BA-45BC-BAD8-715A2EC1BB81}"/>
    <cellStyle name="Normal 2 3 11 7 2" xfId="40758" xr:uid="{7D322248-9E80-4AB3-9C19-FA8FBBA0DEDB}"/>
    <cellStyle name="Normal 2 3 11 8" xfId="5920" xr:uid="{8B42FA95-5FD5-40DF-B914-3906224D78FF}"/>
    <cellStyle name="Normal 2 3 11 8 2" xfId="40759" xr:uid="{97BD7690-2817-4ECC-839D-EBF4287F5AAF}"/>
    <cellStyle name="Normal 2 3 11 9" xfId="30611" xr:uid="{0F90EDCA-EF6E-4507-8454-3B6C91FC579F}"/>
    <cellStyle name="Normal 2 3 11 9 2" xfId="35714" xr:uid="{3E2F6CA6-2809-4209-8316-71CC2C932CD2}"/>
    <cellStyle name="Normal 2 3 12" xfId="944" xr:uid="{7BBAA6D7-D650-4413-A285-CB6967162F22}"/>
    <cellStyle name="Normal 2 3 12 10" xfId="31139" xr:uid="{A3C808DE-C493-4560-B822-4CF9CF65B2F0}"/>
    <cellStyle name="Normal 2 3 12 10 2" xfId="35836" xr:uid="{A5E917EE-EF76-45C4-8DEB-78165EC84290}"/>
    <cellStyle name="Normal 2 3 12 11" xfId="31274" xr:uid="{91511827-E8AA-4658-8A40-AD860143E603}"/>
    <cellStyle name="Normal 2 3 12 11 2" xfId="35966" xr:uid="{BAAADBA0-404A-43E3-9C95-1F3220204890}"/>
    <cellStyle name="Normal 2 3 12 12" xfId="36086" xr:uid="{4BFD61BB-9A28-48CB-B0D0-2B4B10ADD646}"/>
    <cellStyle name="Normal 2 3 12 13" xfId="36249" xr:uid="{84A8C0CC-EE95-4BF0-BE4F-5DB9D2D96D46}"/>
    <cellStyle name="Normal 2 3 12 14" xfId="40760" xr:uid="{EFA9CDB4-735F-4990-BC11-CAF6718A5716}"/>
    <cellStyle name="Normal 2 3 12 15" xfId="5921" xr:uid="{A4E193BB-41F9-47C7-BE64-7E5089254A16}"/>
    <cellStyle name="Normal 2 3 12 2" xfId="5922" xr:uid="{25F94436-14A7-43A9-811F-962956F7B3F3}"/>
    <cellStyle name="Normal 2 3 12 2 2" xfId="5923" xr:uid="{80B638B8-B648-4A61-A058-683A2C368416}"/>
    <cellStyle name="Normal 2 3 12 2 2 2" xfId="5924" xr:uid="{0CFBE5D1-C551-4DEA-9F35-025F3EE0C404}"/>
    <cellStyle name="Normal 2 3 12 2 2 2 2" xfId="5925" xr:uid="{127D8862-3664-435C-B931-0B7B87D84760}"/>
    <cellStyle name="Normal 2 3 12 2 2 2 2 2" xfId="40764" xr:uid="{A0CE289A-7B75-4EDC-8660-52EC64603063}"/>
    <cellStyle name="Normal 2 3 12 2 2 2 3" xfId="5926" xr:uid="{716E1507-4F5E-4081-8CF8-2D72931C5DD2}"/>
    <cellStyle name="Normal 2 3 12 2 2 2 3 2" xfId="40765" xr:uid="{7C1EA024-DBE3-4D8E-A02A-582F84550C44}"/>
    <cellStyle name="Normal 2 3 12 2 2 2 4" xfId="40763" xr:uid="{4F6C4023-3468-4506-8E56-0A339C655C8D}"/>
    <cellStyle name="Normal 2 3 12 2 2 3" xfId="5927" xr:uid="{D56AE7AE-C346-4169-AEBF-0843C39455C3}"/>
    <cellStyle name="Normal 2 3 12 2 2 3 2" xfId="40766" xr:uid="{900A69EB-E5D6-4419-92E0-E87E00D06D69}"/>
    <cellStyle name="Normal 2 3 12 2 2 4" xfId="5928" xr:uid="{D61A011C-D18A-46E3-A44C-CD17B046E494}"/>
    <cellStyle name="Normal 2 3 12 2 2 4 2" xfId="40767" xr:uid="{ECDF7400-7A0D-4178-8E57-7FCF6C001E9C}"/>
    <cellStyle name="Normal 2 3 12 2 2 5" xfId="40762" xr:uid="{9BDDBABB-3778-45AF-A8EB-0D668C896847}"/>
    <cellStyle name="Normal 2 3 12 2 3" xfId="5929" xr:uid="{72A7089D-5119-408B-AA24-D8A05E66661D}"/>
    <cellStyle name="Normal 2 3 12 2 3 2" xfId="5930" xr:uid="{44C3FDE0-3469-4918-990C-D21AF62D372B}"/>
    <cellStyle name="Normal 2 3 12 2 3 2 2" xfId="5931" xr:uid="{6C6080B7-2F03-4507-8671-89DCB34056A3}"/>
    <cellStyle name="Normal 2 3 12 2 3 2 2 2" xfId="40770" xr:uid="{37ADE944-7B36-4E9A-92EB-3A10DBF3C4AA}"/>
    <cellStyle name="Normal 2 3 12 2 3 2 3" xfId="5932" xr:uid="{BE1945C7-ECA1-40C8-8FAB-6830B080D49D}"/>
    <cellStyle name="Normal 2 3 12 2 3 2 3 2" xfId="40771" xr:uid="{1348B912-4321-48C6-B1C7-E35D9C5703DE}"/>
    <cellStyle name="Normal 2 3 12 2 3 2 4" xfId="40769" xr:uid="{6F643E60-F432-43A1-A003-2CDBC69489C4}"/>
    <cellStyle name="Normal 2 3 12 2 3 3" xfId="5933" xr:uid="{F4C8FA75-BC22-4FA9-B1B3-DAF9AFDB5F84}"/>
    <cellStyle name="Normal 2 3 12 2 3 3 2" xfId="40772" xr:uid="{591AF959-83AA-4D77-B87B-1D878718B73B}"/>
    <cellStyle name="Normal 2 3 12 2 3 4" xfId="5934" xr:uid="{1ADCF36C-16F3-44B9-B830-D15264F57010}"/>
    <cellStyle name="Normal 2 3 12 2 3 4 2" xfId="40773" xr:uid="{973ED0E0-0753-47CD-AF7F-CB2D0B1C1432}"/>
    <cellStyle name="Normal 2 3 12 2 3 5" xfId="40768" xr:uid="{BDBEAB1C-AE84-40B1-8DB9-CD13C862EDE4}"/>
    <cellStyle name="Normal 2 3 12 2 4" xfId="5935" xr:uid="{6FB07DE5-AAA9-41DB-8F3B-F912028E194D}"/>
    <cellStyle name="Normal 2 3 12 2 4 2" xfId="5936" xr:uid="{CA9D3EED-5978-4100-AFA3-F7417EF20001}"/>
    <cellStyle name="Normal 2 3 12 2 4 2 2" xfId="40775" xr:uid="{F1ED9036-FF7F-455D-B3A9-5CBE42CBE905}"/>
    <cellStyle name="Normal 2 3 12 2 4 3" xfId="5937" xr:uid="{DC4D25A9-809B-45A6-8F43-56C35DF4ED3C}"/>
    <cellStyle name="Normal 2 3 12 2 4 3 2" xfId="40776" xr:uid="{826FB18F-613D-4D69-B834-64E659EB8DC1}"/>
    <cellStyle name="Normal 2 3 12 2 4 4" xfId="40774" xr:uid="{63421FB3-554B-4357-A0EF-95FCE612529C}"/>
    <cellStyle name="Normal 2 3 12 2 5" xfId="5938" xr:uid="{472BA473-28FA-43A3-A51B-47DCC25FAA2D}"/>
    <cellStyle name="Normal 2 3 12 2 5 2" xfId="40777" xr:uid="{68911E3D-F15C-4BB0-AF61-58A0B8B113E0}"/>
    <cellStyle name="Normal 2 3 12 2 6" xfId="5939" xr:uid="{121E974C-48AE-4783-9C28-736DAEABF1C4}"/>
    <cellStyle name="Normal 2 3 12 2 6 2" xfId="40778" xr:uid="{B50F3428-B433-495F-A5C4-5D8B90261CC3}"/>
    <cellStyle name="Normal 2 3 12 2 7" xfId="5940" xr:uid="{0E8B0C7C-E131-4796-9D87-23E2C8F15E48}"/>
    <cellStyle name="Normal 2 3 12 2 7 2" xfId="40779" xr:uid="{B52CA0D7-8422-4630-81A0-FEADABB05422}"/>
    <cellStyle name="Normal 2 3 12 2 8" xfId="36467" xr:uid="{DA9B890A-E078-4424-8BD4-E5836DEAF467}"/>
    <cellStyle name="Normal 2 3 12 2 9" xfId="40761" xr:uid="{19A8D6BF-6CEF-47C1-8D62-BA38C0B8CF79}"/>
    <cellStyle name="Normal 2 3 12 3" xfId="5941" xr:uid="{C857FAC8-D0E4-4DD6-B8B3-0A7CCEAA053B}"/>
    <cellStyle name="Normal 2 3 12 3 2" xfId="5942" xr:uid="{B804AF4E-1264-45EC-A1E9-5B5600FB12F9}"/>
    <cellStyle name="Normal 2 3 12 3 2 2" xfId="5943" xr:uid="{88E5A47D-8A5E-4DD0-9643-220BDA000E03}"/>
    <cellStyle name="Normal 2 3 12 3 2 2 2" xfId="5944" xr:uid="{A3F93C19-010E-413C-8BF9-ECCAD7972870}"/>
    <cellStyle name="Normal 2 3 12 3 2 2 2 2" xfId="40783" xr:uid="{EEB7BD65-B332-47E5-870A-BE4A23CD0358}"/>
    <cellStyle name="Normal 2 3 12 3 2 2 3" xfId="5945" xr:uid="{0389687D-920C-455E-A9CB-006A23E5283C}"/>
    <cellStyle name="Normal 2 3 12 3 2 2 3 2" xfId="40784" xr:uid="{672E3C5B-0758-4C0C-99FE-B408D5FFF2A9}"/>
    <cellStyle name="Normal 2 3 12 3 2 2 4" xfId="40782" xr:uid="{9DD75C51-02DE-4764-8CF2-FAC5DFF59401}"/>
    <cellStyle name="Normal 2 3 12 3 2 3" xfId="5946" xr:uid="{0F9C681B-C95B-48D2-A38C-C1D0FCCE415B}"/>
    <cellStyle name="Normal 2 3 12 3 2 3 2" xfId="40785" xr:uid="{60E4F6BC-336D-438E-B05E-23035C2A04DC}"/>
    <cellStyle name="Normal 2 3 12 3 2 4" xfId="5947" xr:uid="{B1320B2E-503F-4900-BD58-D2657371B4B5}"/>
    <cellStyle name="Normal 2 3 12 3 2 4 2" xfId="40786" xr:uid="{CE8863B7-A5F4-4E30-9D70-4135E27AE80E}"/>
    <cellStyle name="Normal 2 3 12 3 2 5" xfId="40781" xr:uid="{84C2D33D-A3EA-45D2-97DD-31CC0B9EC6BD}"/>
    <cellStyle name="Normal 2 3 12 3 3" xfId="5948" xr:uid="{3F757F27-8C0B-4C21-9CA9-3F4259FB773C}"/>
    <cellStyle name="Normal 2 3 12 3 3 2" xfId="5949" xr:uid="{D8E4744F-0491-45DB-B3AE-ABA4C455859B}"/>
    <cellStyle name="Normal 2 3 12 3 3 2 2" xfId="40788" xr:uid="{A90C07B6-004D-440E-AED2-4AF03C143C5E}"/>
    <cellStyle name="Normal 2 3 12 3 3 3" xfId="5950" xr:uid="{BBB46F82-5CAE-4556-A68A-228AF3AD9A0E}"/>
    <cellStyle name="Normal 2 3 12 3 3 3 2" xfId="40789" xr:uid="{ECFCCEBD-5FC7-4405-A880-07074B2DC611}"/>
    <cellStyle name="Normal 2 3 12 3 3 4" xfId="40787" xr:uid="{8DE9D18C-1FD8-4BDB-B52D-1658A4EC9BCF}"/>
    <cellStyle name="Normal 2 3 12 3 4" xfId="5951" xr:uid="{B7A16836-96C9-4B77-A67D-A7DA92F2025A}"/>
    <cellStyle name="Normal 2 3 12 3 4 2" xfId="40790" xr:uid="{313F4659-1C69-47A4-86DB-86A489FF4BC7}"/>
    <cellStyle name="Normal 2 3 12 3 5" xfId="5952" xr:uid="{5DF1C05D-EDC3-45DB-9F2F-DA89EDEEC172}"/>
    <cellStyle name="Normal 2 3 12 3 5 2" xfId="40791" xr:uid="{12169269-2181-441D-9145-FF54EEB38037}"/>
    <cellStyle name="Normal 2 3 12 3 6" xfId="40780" xr:uid="{D6E25C84-F151-43FA-AEF1-7FEF9AFA31EA}"/>
    <cellStyle name="Normal 2 3 12 4" xfId="5953" xr:uid="{B603B0F0-9A67-4705-A7B5-CFA2BC8F1DFA}"/>
    <cellStyle name="Normal 2 3 12 4 2" xfId="5954" xr:uid="{920A490B-D6FB-44B2-944B-6555D23444DE}"/>
    <cellStyle name="Normal 2 3 12 4 2 2" xfId="40793" xr:uid="{E91E6B6C-A163-4333-818F-C23ADFDF1A19}"/>
    <cellStyle name="Normal 2 3 12 4 3" xfId="5955" xr:uid="{AA47357F-5E47-4090-B613-D6EC08F9CCF5}"/>
    <cellStyle name="Normal 2 3 12 4 3 2" xfId="40794" xr:uid="{515FCD48-CB57-4BC4-8AED-299F471CE981}"/>
    <cellStyle name="Normal 2 3 12 4 4" xfId="40792" xr:uid="{AA3088B6-7257-4C03-A480-25EA0D02AC23}"/>
    <cellStyle name="Normal 2 3 12 5" xfId="5956" xr:uid="{92E866FB-03F5-4559-9FC2-A471A419AD63}"/>
    <cellStyle name="Normal 2 3 12 5 2" xfId="5957" xr:uid="{08BF1419-3668-48C3-8F6C-91ED8CC7CB31}"/>
    <cellStyle name="Normal 2 3 12 5 2 2" xfId="40796" xr:uid="{8A6B041E-4108-4C63-BFEF-C9AB9BD6B096}"/>
    <cellStyle name="Normal 2 3 12 5 3" xfId="5958" xr:uid="{D1330C20-12F4-4FDA-B7DC-396E5E0541C4}"/>
    <cellStyle name="Normal 2 3 12 5 3 2" xfId="40797" xr:uid="{BE7E6A2B-76B0-4DC0-90F3-F1FB87F3D14E}"/>
    <cellStyle name="Normal 2 3 12 5 4" xfId="40795" xr:uid="{99CCF09E-5DF2-4B45-AE38-78BF8E4E9508}"/>
    <cellStyle name="Normal 2 3 12 6" xfId="5959" xr:uid="{A6CF6D76-8E38-46A4-A36E-BE937EB7C434}"/>
    <cellStyle name="Normal 2 3 12 6 2" xfId="40798" xr:uid="{EB450578-C44F-40E6-8252-1BAADF36910C}"/>
    <cellStyle name="Normal 2 3 12 7" xfId="5960" xr:uid="{834A8A75-14C2-4EC1-AADE-44AD953568AD}"/>
    <cellStyle name="Normal 2 3 12 7 2" xfId="40799" xr:uid="{56563E54-3EC8-41E7-8FC6-B365717D15EC}"/>
    <cellStyle name="Normal 2 3 12 8" xfId="5961" xr:uid="{39C1BDAF-36E9-448F-8655-BC0570F6D4CC}"/>
    <cellStyle name="Normal 2 3 12 8 2" xfId="40800" xr:uid="{CF73A98F-5A84-424E-AA74-3CE184A0ED7D}"/>
    <cellStyle name="Normal 2 3 12 9" xfId="30612" xr:uid="{1890EC42-8C70-4171-BA2D-6CCA6E347D33}"/>
    <cellStyle name="Normal 2 3 12 9 2" xfId="35715" xr:uid="{74CE43BE-312D-4C72-9B98-8177BAB8DA14}"/>
    <cellStyle name="Normal 2 3 13" xfId="945" xr:uid="{85EE4F80-1303-4CBD-8EDA-20B93EEF5D89}"/>
    <cellStyle name="Normal 2 3 13 10" xfId="31140" xr:uid="{D18612CB-43FA-427A-87BD-B0E717870209}"/>
    <cellStyle name="Normal 2 3 13 10 2" xfId="35837" xr:uid="{52986C61-2788-4425-8952-96C7C7A3E755}"/>
    <cellStyle name="Normal 2 3 13 11" xfId="31275" xr:uid="{C7690F91-08E1-49F4-A70C-FF70D7A75A43}"/>
    <cellStyle name="Normal 2 3 13 11 2" xfId="35967" xr:uid="{14BC1528-9A13-4DE4-A662-3A20442D725F}"/>
    <cellStyle name="Normal 2 3 13 12" xfId="36087" xr:uid="{4449B89E-DC3C-4A08-BF9E-B215BEE1F684}"/>
    <cellStyle name="Normal 2 3 13 13" xfId="36250" xr:uid="{B4388687-8F20-44BB-8DC8-CA72CA37D1A7}"/>
    <cellStyle name="Normal 2 3 13 14" xfId="40801" xr:uid="{7FC4B409-CDC8-414D-9FF8-9960817F6AAE}"/>
    <cellStyle name="Normal 2 3 13 15" xfId="5962" xr:uid="{CE546E52-842D-48B8-85C4-AE5759C59574}"/>
    <cellStyle name="Normal 2 3 13 2" xfId="5963" xr:uid="{3B7545D9-E3AD-46CE-96EA-08BECD4B1255}"/>
    <cellStyle name="Normal 2 3 13 2 2" xfId="5964" xr:uid="{04ED6D8F-CC07-4613-B475-DFFEEC9E8DC7}"/>
    <cellStyle name="Normal 2 3 13 2 2 2" xfId="5965" xr:uid="{EBDCE495-619E-4C3B-A74C-053E3BB8C921}"/>
    <cellStyle name="Normal 2 3 13 2 2 2 2" xfId="5966" xr:uid="{82E9C21A-55A2-4EF0-820B-3699BDA4763B}"/>
    <cellStyle name="Normal 2 3 13 2 2 2 2 2" xfId="40805" xr:uid="{1866CCB8-CE07-4F16-B980-6B58437AC9C1}"/>
    <cellStyle name="Normal 2 3 13 2 2 2 3" xfId="5967" xr:uid="{9CADB20A-BD33-488B-8E98-F85529AAA2B9}"/>
    <cellStyle name="Normal 2 3 13 2 2 2 3 2" xfId="40806" xr:uid="{E21DB5AF-12B2-4A96-8BF2-7A4011B75800}"/>
    <cellStyle name="Normal 2 3 13 2 2 2 4" xfId="40804" xr:uid="{926663A3-E4D0-4556-9AD7-6B78CC138B0B}"/>
    <cellStyle name="Normal 2 3 13 2 2 3" xfId="5968" xr:uid="{FEDBD9B5-E43B-4D02-83DB-CFFF016E7B8D}"/>
    <cellStyle name="Normal 2 3 13 2 2 3 2" xfId="40807" xr:uid="{0DD0B4B9-CACE-47A6-9D14-07E8096EDDD1}"/>
    <cellStyle name="Normal 2 3 13 2 2 4" xfId="5969" xr:uid="{356D7766-4009-4B48-A111-2D42217C333C}"/>
    <cellStyle name="Normal 2 3 13 2 2 4 2" xfId="40808" xr:uid="{48B77231-D9CF-439D-9AFC-789F935E0D26}"/>
    <cellStyle name="Normal 2 3 13 2 2 5" xfId="40803" xr:uid="{976535CD-76DD-4612-A23A-4045D9834F0D}"/>
    <cellStyle name="Normal 2 3 13 2 3" xfId="5970" xr:uid="{BE2FCFEE-A858-4E24-9308-A4F490D71746}"/>
    <cellStyle name="Normal 2 3 13 2 3 2" xfId="5971" xr:uid="{529FAFC8-7223-42D2-BC13-B20098C48990}"/>
    <cellStyle name="Normal 2 3 13 2 3 2 2" xfId="5972" xr:uid="{7CFC8265-6387-45E9-AE06-0142CF36A3E6}"/>
    <cellStyle name="Normal 2 3 13 2 3 2 2 2" xfId="40811" xr:uid="{E6C57DCA-76CB-46E3-B92B-745ED0668FB1}"/>
    <cellStyle name="Normal 2 3 13 2 3 2 3" xfId="5973" xr:uid="{8E8DBA43-1284-481D-85BB-5BE1F00349D9}"/>
    <cellStyle name="Normal 2 3 13 2 3 2 3 2" xfId="40812" xr:uid="{501D3874-3E88-4877-BA1D-5B87369CE6A7}"/>
    <cellStyle name="Normal 2 3 13 2 3 2 4" xfId="40810" xr:uid="{9C488388-99EB-4DB3-8DE7-7E3F78436551}"/>
    <cellStyle name="Normal 2 3 13 2 3 3" xfId="5974" xr:uid="{58B453FB-DAC8-4000-A83B-264208202FC6}"/>
    <cellStyle name="Normal 2 3 13 2 3 3 2" xfId="40813" xr:uid="{B21A5E5E-86CA-4F91-9C86-D4FF7AD074F0}"/>
    <cellStyle name="Normal 2 3 13 2 3 4" xfId="5975" xr:uid="{00AF0970-A808-448A-92F1-8725FCA0F9C0}"/>
    <cellStyle name="Normal 2 3 13 2 3 4 2" xfId="40814" xr:uid="{68FC5F9E-08C9-427B-BE2C-561FA5F6226D}"/>
    <cellStyle name="Normal 2 3 13 2 3 5" xfId="40809" xr:uid="{7767746A-7349-4E40-8F8C-5E443CC58B5A}"/>
    <cellStyle name="Normal 2 3 13 2 4" xfId="5976" xr:uid="{17A64135-8A71-41A5-9D11-C26ADB6AE992}"/>
    <cellStyle name="Normal 2 3 13 2 4 2" xfId="5977" xr:uid="{B0289077-CFD6-4F9E-B56D-AC7E5EE3F561}"/>
    <cellStyle name="Normal 2 3 13 2 4 2 2" xfId="40816" xr:uid="{92E4D38D-7742-4711-995F-D3774EB930B1}"/>
    <cellStyle name="Normal 2 3 13 2 4 3" xfId="5978" xr:uid="{C11EAE02-EE7E-4B92-A80A-2EE945149E13}"/>
    <cellStyle name="Normal 2 3 13 2 4 3 2" xfId="40817" xr:uid="{B60187BA-3505-43CE-B910-9DFBA63F0C31}"/>
    <cellStyle name="Normal 2 3 13 2 4 4" xfId="40815" xr:uid="{EB251079-10DE-41BF-A05C-170235BA1493}"/>
    <cellStyle name="Normal 2 3 13 2 5" xfId="5979" xr:uid="{E4EAA48E-B3D7-4D3A-A3D0-026BBF6B3B4E}"/>
    <cellStyle name="Normal 2 3 13 2 5 2" xfId="40818" xr:uid="{301BDBDB-9194-41AC-A416-7510F2719C81}"/>
    <cellStyle name="Normal 2 3 13 2 6" xfId="5980" xr:uid="{B4494CA9-BB6A-482B-A3E4-4CEB4C490F11}"/>
    <cellStyle name="Normal 2 3 13 2 6 2" xfId="40819" xr:uid="{7DF64A1F-BFF9-4964-9F07-E7E7FC43D6BD}"/>
    <cellStyle name="Normal 2 3 13 2 7" xfId="5981" xr:uid="{228F6E4C-BAC3-460E-8095-3C77B30F644B}"/>
    <cellStyle name="Normal 2 3 13 2 7 2" xfId="40820" xr:uid="{AE5234C4-8889-4397-9686-013B4442D123}"/>
    <cellStyle name="Normal 2 3 13 2 8" xfId="36468" xr:uid="{85AD320E-2788-47EF-A551-4F4F3BE1FCA4}"/>
    <cellStyle name="Normal 2 3 13 2 9" xfId="40802" xr:uid="{4AE52C2B-5949-4C55-A7FD-35EC4904F90E}"/>
    <cellStyle name="Normal 2 3 13 3" xfId="5982" xr:uid="{B65D2D2A-1513-454F-B31F-6D448CD1B71F}"/>
    <cellStyle name="Normal 2 3 13 3 2" xfId="5983" xr:uid="{936DEA2A-D3DD-4DD3-8C9E-D9B1E182D9B0}"/>
    <cellStyle name="Normal 2 3 13 3 2 2" xfId="5984" xr:uid="{629DC5EB-7199-4B18-A4A1-FD5301490C15}"/>
    <cellStyle name="Normal 2 3 13 3 2 2 2" xfId="5985" xr:uid="{58030505-9D58-49DD-9E85-D1909E251C11}"/>
    <cellStyle name="Normal 2 3 13 3 2 2 2 2" xfId="40824" xr:uid="{72F0F4EE-90B6-4394-871B-6633B79161EC}"/>
    <cellStyle name="Normal 2 3 13 3 2 2 3" xfId="5986" xr:uid="{493BDB53-D557-4A96-82ED-03FF8C4A1973}"/>
    <cellStyle name="Normal 2 3 13 3 2 2 3 2" xfId="40825" xr:uid="{AD3A1620-3F45-4714-8D81-0CFAB4E59F1B}"/>
    <cellStyle name="Normal 2 3 13 3 2 2 4" xfId="40823" xr:uid="{2B5D6694-14A1-401E-8B72-8A749E06F680}"/>
    <cellStyle name="Normal 2 3 13 3 2 3" xfId="5987" xr:uid="{E877C9D1-187D-4329-B0EC-8499758EDC82}"/>
    <cellStyle name="Normal 2 3 13 3 2 3 2" xfId="40826" xr:uid="{07A7DC6E-7612-4C7D-A9D3-1026CDA6D3C1}"/>
    <cellStyle name="Normal 2 3 13 3 2 4" xfId="5988" xr:uid="{F96942AB-6205-4E81-BB05-286C454102FE}"/>
    <cellStyle name="Normal 2 3 13 3 2 4 2" xfId="40827" xr:uid="{60100093-4790-481E-8D07-E1E29EA3F1FA}"/>
    <cellStyle name="Normal 2 3 13 3 2 5" xfId="40822" xr:uid="{EAFC1D17-A0C9-4909-B878-7AB1EB0F9990}"/>
    <cellStyle name="Normal 2 3 13 3 3" xfId="5989" xr:uid="{C1EE92D1-1E30-4FC3-9EEE-FEA146DBAE15}"/>
    <cellStyle name="Normal 2 3 13 3 3 2" xfId="5990" xr:uid="{BF3B5684-8330-421C-A9F7-C5830C08946F}"/>
    <cellStyle name="Normal 2 3 13 3 3 2 2" xfId="40829" xr:uid="{3BDBF000-0E9D-4D53-AB55-07C98EAFE7DA}"/>
    <cellStyle name="Normal 2 3 13 3 3 3" xfId="5991" xr:uid="{EEE6DA91-C1F2-4A5B-926D-40596CCD9C31}"/>
    <cellStyle name="Normal 2 3 13 3 3 3 2" xfId="40830" xr:uid="{79A654E7-862C-440B-9A1B-C289B7D3485A}"/>
    <cellStyle name="Normal 2 3 13 3 3 4" xfId="40828" xr:uid="{995AB4D2-5379-4DF6-BDE7-4DAC8993C259}"/>
    <cellStyle name="Normal 2 3 13 3 4" xfId="5992" xr:uid="{33046F6B-C2FF-4F38-80D4-2EEA5D02DBAF}"/>
    <cellStyle name="Normal 2 3 13 3 4 2" xfId="40831" xr:uid="{8720CCCF-47B3-4139-86CD-7FDC54AF6338}"/>
    <cellStyle name="Normal 2 3 13 3 5" xfId="5993" xr:uid="{6559CBAD-0E1B-42EE-8C8A-2F9B0F25C1DD}"/>
    <cellStyle name="Normal 2 3 13 3 5 2" xfId="40832" xr:uid="{6AD4A45E-471D-444B-94E0-A5E5EFAE43F4}"/>
    <cellStyle name="Normal 2 3 13 3 6" xfId="40821" xr:uid="{545931AE-B7F0-4796-A89A-254B7031973B}"/>
    <cellStyle name="Normal 2 3 13 4" xfId="5994" xr:uid="{3527D59F-8A22-42C3-BD88-F2AE187C777B}"/>
    <cellStyle name="Normal 2 3 13 4 2" xfId="5995" xr:uid="{2148AD31-F834-4AD9-9765-DAE52DB03EBF}"/>
    <cellStyle name="Normal 2 3 13 4 2 2" xfId="40834" xr:uid="{96A33777-455E-432D-AA84-42E29A0DA25B}"/>
    <cellStyle name="Normal 2 3 13 4 3" xfId="5996" xr:uid="{8149C79F-D8DC-4AC4-A4A1-A0D913727663}"/>
    <cellStyle name="Normal 2 3 13 4 3 2" xfId="40835" xr:uid="{E3A44D5C-C210-44BC-AFAF-6D3CC68E3470}"/>
    <cellStyle name="Normal 2 3 13 4 4" xfId="40833" xr:uid="{DE03F560-5EF0-4A9F-9E88-D055079BCCBF}"/>
    <cellStyle name="Normal 2 3 13 5" xfId="5997" xr:uid="{0D10751A-E495-4C29-B4B8-8D4FC3AE9046}"/>
    <cellStyle name="Normal 2 3 13 5 2" xfId="5998" xr:uid="{0F1E0079-3581-412F-B2E7-01890D892950}"/>
    <cellStyle name="Normal 2 3 13 5 2 2" xfId="40837" xr:uid="{8932086E-AA66-40D0-91F1-A8C4FFE6B4FE}"/>
    <cellStyle name="Normal 2 3 13 5 3" xfId="5999" xr:uid="{4D575DF3-B412-4EF9-BD19-6D1C435B4FEE}"/>
    <cellStyle name="Normal 2 3 13 5 3 2" xfId="40838" xr:uid="{1DA8D84B-3317-4B6C-8265-F89D6598FBAF}"/>
    <cellStyle name="Normal 2 3 13 5 4" xfId="40836" xr:uid="{B84E21F5-B2C4-468C-BBB6-1750172C6E1D}"/>
    <cellStyle name="Normal 2 3 13 6" xfId="6000" xr:uid="{889B3B9E-563B-4F04-9E0E-525744DB3697}"/>
    <cellStyle name="Normal 2 3 13 6 2" xfId="40839" xr:uid="{6E5D7B2D-6E99-4C23-905C-3F7316E498E0}"/>
    <cellStyle name="Normal 2 3 13 7" xfId="6001" xr:uid="{992067C4-3E78-4530-94C0-D106E4245448}"/>
    <cellStyle name="Normal 2 3 13 7 2" xfId="40840" xr:uid="{35771B74-5B5C-453D-8069-160CA1E64671}"/>
    <cellStyle name="Normal 2 3 13 8" xfId="6002" xr:uid="{77534325-F0D7-4AC5-86D9-AD10F4A786BD}"/>
    <cellStyle name="Normal 2 3 13 8 2" xfId="40841" xr:uid="{31DB51E5-1A31-426B-AD74-0618252E2733}"/>
    <cellStyle name="Normal 2 3 13 9" xfId="30613" xr:uid="{F026D8B9-56B2-46CE-A9AE-85E0EDCDD3DB}"/>
    <cellStyle name="Normal 2 3 13 9 2" xfId="35716" xr:uid="{4BED7A95-DD64-4970-8D7A-B45AF80C6AC6}"/>
    <cellStyle name="Normal 2 3 14" xfId="946" xr:uid="{E4D07729-46F7-4EAD-9639-1A0069C38BC7}"/>
    <cellStyle name="Normal 2 3 14 2" xfId="6003" xr:uid="{9B68C15D-7B71-4D33-9BBA-0212471C5274}"/>
    <cellStyle name="Normal 2 3 14 2 2" xfId="40843" xr:uid="{47DE0961-0E2B-49D6-8217-5D476C7C7C80}"/>
    <cellStyle name="Normal 2 3 14 3" xfId="6004" xr:uid="{B79ED9EC-95B0-4D4A-A01F-96E2E80E6DFC}"/>
    <cellStyle name="Normal 2 3 14 3 2" xfId="40844" xr:uid="{AE160E88-7F85-4EAD-9698-02412180663A}"/>
    <cellStyle name="Normal 2 3 14 4" xfId="6005" xr:uid="{109825C0-D8C1-4852-B015-39211160E3F3}"/>
    <cellStyle name="Normal 2 3 14 4 2" xfId="40845" xr:uid="{9F7BFDFD-0062-4F54-ACC7-DBA7C1ABE0B0}"/>
    <cellStyle name="Normal 2 3 14 5" xfId="40842" xr:uid="{40F8FAC2-12D8-4BAE-8731-E49809941428}"/>
    <cellStyle name="Normal 2 3 15" xfId="6006" xr:uid="{0550A6B9-B851-489B-9C1A-6CC76FC9A96E}"/>
    <cellStyle name="Normal 2 3 15 2" xfId="40846" xr:uid="{EDBCFF15-0EC5-4229-B5EC-E2ED400B2BF3}"/>
    <cellStyle name="Normal 2 3 16" xfId="6007" xr:uid="{F0DA4173-2CE2-42FF-A38F-B5A7DEC3A6A1}"/>
    <cellStyle name="Normal 2 3 16 2" xfId="40847" xr:uid="{68E922FA-8179-4151-961A-8390C7F43F9B}"/>
    <cellStyle name="Normal 2 3 17" xfId="6008" xr:uid="{3A17A3CD-3942-4B75-AE69-9A4ED78A87FE}"/>
    <cellStyle name="Normal 2 3 17 2" xfId="40848" xr:uid="{4EBA9332-EDE8-4CDA-A9DB-242E1A1BD6FF}"/>
    <cellStyle name="Normal 2 3 18" xfId="21065" xr:uid="{6D55BBA5-9078-4CD4-82C7-C408330FC140}"/>
    <cellStyle name="Normal 2 3 19" xfId="36175" xr:uid="{FE0B9ECA-00AD-4422-BDCD-71DF19FB7812}"/>
    <cellStyle name="Normal 2 3 2" xfId="947" xr:uid="{89E5CC7F-5D38-47F2-98F1-AEE307505648}"/>
    <cellStyle name="Normal 2 3 2 10" xfId="6010" xr:uid="{CFA7F701-FF25-419A-B469-BF5E222FABB9}"/>
    <cellStyle name="Normal 2 3 2 10 2" xfId="6011" xr:uid="{4B870171-A166-4764-AEC6-BBE275F9E836}"/>
    <cellStyle name="Normal 2 3 2 10 2 2" xfId="40851" xr:uid="{08CABD9B-303B-40E5-92A9-0B398F9823D1}"/>
    <cellStyle name="Normal 2 3 2 10 3" xfId="6012" xr:uid="{1D7C483C-6254-487D-8299-A66779E4DF08}"/>
    <cellStyle name="Normal 2 3 2 10 3 2" xfId="40852" xr:uid="{2F7C1D97-0F57-4C57-833D-0159EED39A66}"/>
    <cellStyle name="Normal 2 3 2 10 4" xfId="40850" xr:uid="{242E9C63-3049-48C5-BF6D-0EC28B2C9B4D}"/>
    <cellStyle name="Normal 2 3 2 11" xfId="6013" xr:uid="{E393EB6E-9F9D-4530-92BC-6A3C17D7F196}"/>
    <cellStyle name="Normal 2 3 2 11 2" xfId="40853" xr:uid="{C06E8AF1-4A67-4BAB-A037-562F362EC2B6}"/>
    <cellStyle name="Normal 2 3 2 12" xfId="6014" xr:uid="{49A35245-06C2-4DB3-883A-89BAD97FD7BD}"/>
    <cellStyle name="Normal 2 3 2 12 2" xfId="40854" xr:uid="{C5276C26-FD1A-452A-8DAB-796CA1AC0592}"/>
    <cellStyle name="Normal 2 3 2 13" xfId="6015" xr:uid="{61357607-AB03-419A-BC14-4616203E9E5F}"/>
    <cellStyle name="Normal 2 3 2 13 2" xfId="40855" xr:uid="{A9D65AF2-5926-444B-972A-4EE8E79BE678}"/>
    <cellStyle name="Normal 2 3 2 14" xfId="6016" xr:uid="{42F15253-767B-40FE-A9F8-5AAC763178FE}"/>
    <cellStyle name="Normal 2 3 2 14 2" xfId="40856" xr:uid="{A89E8A12-C4C6-49D7-B43F-039982AD8E2F}"/>
    <cellStyle name="Normal 2 3 2 15" xfId="23907" xr:uid="{26F206E0-FFAF-402F-B7C0-C438415966AF}"/>
    <cellStyle name="Normal 2 3 2 16" xfId="30614" xr:uid="{986C4781-05E6-4F75-A12F-817601CA0A1D}"/>
    <cellStyle name="Normal 2 3 2 16 2" xfId="35717" xr:uid="{831B5F93-3CDB-46D5-9DA9-E7C7393E1841}"/>
    <cellStyle name="Normal 2 3 2 17" xfId="31141" xr:uid="{8FB281B3-F41A-4363-B3ED-6492EB5D01CD}"/>
    <cellStyle name="Normal 2 3 2 17 2" xfId="35838" xr:uid="{DC2A51D5-9F20-48A9-9F71-1572EE9452AA}"/>
    <cellStyle name="Normal 2 3 2 18" xfId="31276" xr:uid="{EF8639C0-D6CD-4706-908C-0C68FC897617}"/>
    <cellStyle name="Normal 2 3 2 18 2" xfId="35968" xr:uid="{6F82952B-AFAC-4C76-A574-C9D3BAABC045}"/>
    <cellStyle name="Normal 2 3 2 19" xfId="36088" xr:uid="{AC8B7D3D-796E-47B0-88B1-D76E3177914A}"/>
    <cellStyle name="Normal 2 3 2 2" xfId="948" xr:uid="{18AB75D8-9D00-4E84-8375-5BC65D24C009}"/>
    <cellStyle name="Normal 2 3 2 2 10" xfId="6018" xr:uid="{10E34741-DB95-4A93-A2FD-2FF93990EE1C}"/>
    <cellStyle name="Normal 2 3 2 2 10 2" xfId="40858" xr:uid="{D7286CD5-96D4-4A6D-B264-F37FFA248E5B}"/>
    <cellStyle name="Normal 2 3 2 2 11" xfId="36469" xr:uid="{86B2179B-CF2B-4037-8640-428725224524}"/>
    <cellStyle name="Normal 2 3 2 2 12" xfId="40857" xr:uid="{50A65DDB-EFF5-4FC9-AB1B-73EC14182D4E}"/>
    <cellStyle name="Normal 2 3 2 2 13" xfId="6017" xr:uid="{C848F5B0-1694-41CB-99D3-62859AD3E2FA}"/>
    <cellStyle name="Normal 2 3 2 2 2" xfId="6019" xr:uid="{9C646571-FE0B-49A4-B8A7-E7566CC0D049}"/>
    <cellStyle name="Normal 2 3 2 2 2 2" xfId="6020" xr:uid="{5E6B9130-EC99-4B0F-82D7-79868F1FC9EC}"/>
    <cellStyle name="Normal 2 3 2 2 2 2 2" xfId="6021" xr:uid="{24D90C6B-EC8E-48C5-AD8A-EC4598019321}"/>
    <cellStyle name="Normal 2 3 2 2 2 2 2 2" xfId="6022" xr:uid="{64D1B1D3-6321-4FC8-B481-647C59C93731}"/>
    <cellStyle name="Normal 2 3 2 2 2 2 2 2 2" xfId="6023" xr:uid="{E3C40307-5B2E-4EB8-8D2E-5EE8CCBFD4EF}"/>
    <cellStyle name="Normal 2 3 2 2 2 2 2 2 2 2" xfId="40863" xr:uid="{7690237E-746B-460D-B317-A84C9F29A484}"/>
    <cellStyle name="Normal 2 3 2 2 2 2 2 2 3" xfId="6024" xr:uid="{A69A55B2-3B58-4FD2-B363-34A48DB52EEF}"/>
    <cellStyle name="Normal 2 3 2 2 2 2 2 2 3 2" xfId="40864" xr:uid="{83F1CBA0-2CC2-4D36-91C0-8B18171FD8FF}"/>
    <cellStyle name="Normal 2 3 2 2 2 2 2 2 4" xfId="40862" xr:uid="{3D63C710-411C-4DCF-BE7A-CC110FE51E73}"/>
    <cellStyle name="Normal 2 3 2 2 2 2 2 3" xfId="6025" xr:uid="{8901EB43-A38C-4D1B-B06F-842DA0B78445}"/>
    <cellStyle name="Normal 2 3 2 2 2 2 2 3 2" xfId="40865" xr:uid="{BA4D292D-1BE7-4C21-B0A1-B271AFC05D9B}"/>
    <cellStyle name="Normal 2 3 2 2 2 2 2 4" xfId="6026" xr:uid="{6319716B-45D6-4FEA-A041-78CBA621F4B9}"/>
    <cellStyle name="Normal 2 3 2 2 2 2 2 4 2" xfId="40866" xr:uid="{8350D300-FB77-46F4-8603-DA15FE107F7C}"/>
    <cellStyle name="Normal 2 3 2 2 2 2 2 5" xfId="40861" xr:uid="{4A9DAE1E-24A4-4CD7-891D-44280E1E5939}"/>
    <cellStyle name="Normal 2 3 2 2 2 2 3" xfId="6027" xr:uid="{94B4F3F2-24A6-4ED2-A336-4389295899ED}"/>
    <cellStyle name="Normal 2 3 2 2 2 2 3 2" xfId="6028" xr:uid="{5DC25939-795A-49AC-964F-AD89533B26D3}"/>
    <cellStyle name="Normal 2 3 2 2 2 2 3 2 2" xfId="6029" xr:uid="{FA4524C0-C416-43B9-951B-3E78C6A52C29}"/>
    <cellStyle name="Normal 2 3 2 2 2 2 3 2 2 2" xfId="40869" xr:uid="{D74F569F-446B-4DF7-B1CF-B479B4B254D0}"/>
    <cellStyle name="Normal 2 3 2 2 2 2 3 2 3" xfId="6030" xr:uid="{76E3DF34-35D7-4C24-BE6C-69D7503D5D4E}"/>
    <cellStyle name="Normal 2 3 2 2 2 2 3 2 3 2" xfId="40870" xr:uid="{67851A65-1C5D-49C1-9547-E3F03DE205A0}"/>
    <cellStyle name="Normal 2 3 2 2 2 2 3 2 4" xfId="40868" xr:uid="{E197349E-168B-4499-8C19-C9550065C00A}"/>
    <cellStyle name="Normal 2 3 2 2 2 2 3 3" xfId="6031" xr:uid="{8F14F365-FCEB-4A88-A3FA-C4CADBBD8FAB}"/>
    <cellStyle name="Normal 2 3 2 2 2 2 3 3 2" xfId="40871" xr:uid="{E82774A9-95B9-42A7-AD07-335054F85836}"/>
    <cellStyle name="Normal 2 3 2 2 2 2 3 4" xfId="6032" xr:uid="{D72DC8E0-4CA2-4441-BFD5-8033F97E1C05}"/>
    <cellStyle name="Normal 2 3 2 2 2 2 3 4 2" xfId="40872" xr:uid="{D9F72502-CFF6-4935-8D01-D252A92B8088}"/>
    <cellStyle name="Normal 2 3 2 2 2 2 3 5" xfId="40867" xr:uid="{B4387658-BC60-4A2C-BE32-29698993E8EB}"/>
    <cellStyle name="Normal 2 3 2 2 2 2 4" xfId="6033" xr:uid="{99386590-E85E-448D-8F12-24923E8AAFED}"/>
    <cellStyle name="Normal 2 3 2 2 2 2 4 2" xfId="6034" xr:uid="{53A935B3-0357-4D05-9D65-ED3F163E2899}"/>
    <cellStyle name="Normal 2 3 2 2 2 2 4 2 2" xfId="40874" xr:uid="{8BF56596-B210-4440-9584-45DDC3787EB6}"/>
    <cellStyle name="Normal 2 3 2 2 2 2 4 3" xfId="6035" xr:uid="{5F8BBBA9-E003-46D8-A032-AC2327F5D9E7}"/>
    <cellStyle name="Normal 2 3 2 2 2 2 4 3 2" xfId="40875" xr:uid="{B54DF574-4879-4102-A376-74A6AB43EF34}"/>
    <cellStyle name="Normal 2 3 2 2 2 2 4 4" xfId="40873" xr:uid="{1DB13466-67DC-4EAE-BF8A-D41AAAE5451D}"/>
    <cellStyle name="Normal 2 3 2 2 2 2 5" xfId="6036" xr:uid="{D4DA14C3-6A5C-46BE-AF89-FB2BC07E3283}"/>
    <cellStyle name="Normal 2 3 2 2 2 2 5 2" xfId="40876" xr:uid="{BD35B7B7-7243-4459-981F-2E8DFC65D412}"/>
    <cellStyle name="Normal 2 3 2 2 2 2 6" xfId="6037" xr:uid="{1EC9B423-DCA0-4831-B82E-2E4735EBC414}"/>
    <cellStyle name="Normal 2 3 2 2 2 2 6 2" xfId="40877" xr:uid="{2781AF6E-4AB2-4DC0-9808-2864905AAD7E}"/>
    <cellStyle name="Normal 2 3 2 2 2 2 7" xfId="6038" xr:uid="{650FFA4B-8149-4113-98A1-C6458F35284A}"/>
    <cellStyle name="Normal 2 3 2 2 2 2 7 2" xfId="40878" xr:uid="{B7303B91-E6A0-4CA7-AFD6-7D5218BF4B57}"/>
    <cellStyle name="Normal 2 3 2 2 2 2 8" xfId="40860" xr:uid="{261164AE-3214-4515-9534-11BDBF7F2BB4}"/>
    <cellStyle name="Normal 2 3 2 2 2 3" xfId="6039" xr:uid="{D64874F4-3AF5-4B05-9236-53A8A7C3F262}"/>
    <cellStyle name="Normal 2 3 2 2 2 3 2" xfId="6040" xr:uid="{A1A7376C-3850-4A8C-A3D3-8057D4511BA3}"/>
    <cellStyle name="Normal 2 3 2 2 2 3 2 2" xfId="6041" xr:uid="{0C5B4733-F67D-4E01-B04D-AFE6E9E9F249}"/>
    <cellStyle name="Normal 2 3 2 2 2 3 2 2 2" xfId="40881" xr:uid="{DB8602B1-592B-4A32-AC68-628A25FB72E1}"/>
    <cellStyle name="Normal 2 3 2 2 2 3 2 3" xfId="6042" xr:uid="{8394896B-963D-4114-9FDB-932B522BC022}"/>
    <cellStyle name="Normal 2 3 2 2 2 3 2 3 2" xfId="40882" xr:uid="{75FEBB05-5F9A-4EA6-931D-66AD5BB04757}"/>
    <cellStyle name="Normal 2 3 2 2 2 3 2 4" xfId="40880" xr:uid="{2DCAC068-2693-4C80-934C-DE9F882F190A}"/>
    <cellStyle name="Normal 2 3 2 2 2 3 3" xfId="6043" xr:uid="{96F148E4-74F5-4E1D-BB62-0F9D855F3966}"/>
    <cellStyle name="Normal 2 3 2 2 2 3 3 2" xfId="40883" xr:uid="{0C41CA09-EE0C-4DCB-B0BB-05D3541565DB}"/>
    <cellStyle name="Normal 2 3 2 2 2 3 4" xfId="6044" xr:uid="{C8B6F241-AE44-4057-A694-C03DD23D09FE}"/>
    <cellStyle name="Normal 2 3 2 2 2 3 4 2" xfId="40884" xr:uid="{4FF87160-58A4-4130-B109-2A9728AD8891}"/>
    <cellStyle name="Normal 2 3 2 2 2 3 5" xfId="40879" xr:uid="{BAD636D3-260E-44D1-8EAB-A813033716BA}"/>
    <cellStyle name="Normal 2 3 2 2 2 4" xfId="6045" xr:uid="{01EB6494-62FC-46B5-BBA9-3B05E4AAEBAC}"/>
    <cellStyle name="Normal 2 3 2 2 2 4 2" xfId="6046" xr:uid="{D567ED29-27C8-41ED-A757-A54658B9C099}"/>
    <cellStyle name="Normal 2 3 2 2 2 4 2 2" xfId="6047" xr:uid="{010E1D8D-930D-409E-8FA9-CB33D616C3DF}"/>
    <cellStyle name="Normal 2 3 2 2 2 4 2 2 2" xfId="40887" xr:uid="{AD6A28CA-04D6-476B-8076-62BA08EECCBC}"/>
    <cellStyle name="Normal 2 3 2 2 2 4 2 3" xfId="6048" xr:uid="{E0ED1ACE-187F-437D-B391-11C94F34C984}"/>
    <cellStyle name="Normal 2 3 2 2 2 4 2 3 2" xfId="40888" xr:uid="{335708AC-2AC9-495C-BC76-9E4EA423D4AC}"/>
    <cellStyle name="Normal 2 3 2 2 2 4 2 4" xfId="40886" xr:uid="{EE3EF9F2-7021-4EBD-AC70-E9BBF3D1F1E3}"/>
    <cellStyle name="Normal 2 3 2 2 2 4 3" xfId="6049" xr:uid="{39436945-D7F0-41DE-9E52-015F8230102B}"/>
    <cellStyle name="Normal 2 3 2 2 2 4 3 2" xfId="40889" xr:uid="{4D1FC510-A869-40B6-BC11-5E2818FB32E5}"/>
    <cellStyle name="Normal 2 3 2 2 2 4 4" xfId="6050" xr:uid="{4FF777A9-691C-43F0-93C3-7FEFDE29317F}"/>
    <cellStyle name="Normal 2 3 2 2 2 4 4 2" xfId="40890" xr:uid="{D8AEF708-7539-41B0-AFBF-F93E69C10E19}"/>
    <cellStyle name="Normal 2 3 2 2 2 4 5" xfId="40885" xr:uid="{06ECC991-9339-43A1-8D55-D3651BDBEB8B}"/>
    <cellStyle name="Normal 2 3 2 2 2 5" xfId="6051" xr:uid="{E6CA106B-8617-4716-9219-01D97463E0A1}"/>
    <cellStyle name="Normal 2 3 2 2 2 5 2" xfId="6052" xr:uid="{1A4E681C-537E-4870-80A4-3F247DFC61B0}"/>
    <cellStyle name="Normal 2 3 2 2 2 5 2 2" xfId="40892" xr:uid="{9C53D948-EB0A-405E-9933-39E8D9A55077}"/>
    <cellStyle name="Normal 2 3 2 2 2 5 3" xfId="6053" xr:uid="{33D180ED-1130-4D88-93D3-2E9912E1C3D3}"/>
    <cellStyle name="Normal 2 3 2 2 2 5 3 2" xfId="40893" xr:uid="{05BB5EE4-1D56-4BC6-9C72-DAE64305828A}"/>
    <cellStyle name="Normal 2 3 2 2 2 5 4" xfId="40891" xr:uid="{25D82102-434B-439C-B52D-52F0ECA1B884}"/>
    <cellStyle name="Normal 2 3 2 2 2 6" xfId="6054" xr:uid="{0B99310D-D3BA-473E-97D2-5734958BDE91}"/>
    <cellStyle name="Normal 2 3 2 2 2 6 2" xfId="40894" xr:uid="{D0ECD5D1-595C-42A5-99D1-A506C4D91D66}"/>
    <cellStyle name="Normal 2 3 2 2 2 7" xfId="6055" xr:uid="{B530C3FF-C8E1-481B-B8C8-30CBFA1A6D3E}"/>
    <cellStyle name="Normal 2 3 2 2 2 7 2" xfId="40895" xr:uid="{7A18FD18-EFFB-4CA5-95D4-2A73B0F9ACE8}"/>
    <cellStyle name="Normal 2 3 2 2 2 8" xfId="6056" xr:uid="{68C697E4-3E62-4E82-8181-DD99323C8C04}"/>
    <cellStyle name="Normal 2 3 2 2 2 8 2" xfId="40896" xr:uid="{E93DEDA3-A3BF-489E-B0DF-B231FFE838D1}"/>
    <cellStyle name="Normal 2 3 2 2 2 9" xfId="40859" xr:uid="{9CF10194-5A42-4B5A-A57A-4D50D8EDA6AE}"/>
    <cellStyle name="Normal 2 3 2 2 3" xfId="6057" xr:uid="{79115AEB-0B3F-42BB-8018-2409510CBCD9}"/>
    <cellStyle name="Normal 2 3 2 2 3 2" xfId="6058" xr:uid="{572ACEF0-5C01-4A64-A7C4-737402455968}"/>
    <cellStyle name="Normal 2 3 2 2 3 2 2" xfId="6059" xr:uid="{94D1FCAB-87B9-447C-9A62-6828AA40701A}"/>
    <cellStyle name="Normal 2 3 2 2 3 2 2 2" xfId="6060" xr:uid="{396332ED-6587-4493-ACDA-86E32CDF7116}"/>
    <cellStyle name="Normal 2 3 2 2 3 2 2 2 2" xfId="6061" xr:uid="{F5AA798A-D2EA-4AC7-8B6D-D4FE37631C2E}"/>
    <cellStyle name="Normal 2 3 2 2 3 2 2 2 2 2" xfId="40901" xr:uid="{CFCB6D09-E976-4D1B-8823-FAF1F74CC3B7}"/>
    <cellStyle name="Normal 2 3 2 2 3 2 2 2 3" xfId="6062" xr:uid="{0F98A47F-CD37-4293-A09A-AC012E075D05}"/>
    <cellStyle name="Normal 2 3 2 2 3 2 2 2 3 2" xfId="40902" xr:uid="{953C9DAE-CCE6-43F1-8FB4-9FAFFB17F0C5}"/>
    <cellStyle name="Normal 2 3 2 2 3 2 2 2 4" xfId="40900" xr:uid="{BFF5D2AD-3E87-4832-A0BC-28A04F8AE79F}"/>
    <cellStyle name="Normal 2 3 2 2 3 2 2 3" xfId="6063" xr:uid="{AD393BC8-937D-46A5-B121-005208682B3E}"/>
    <cellStyle name="Normal 2 3 2 2 3 2 2 3 2" xfId="40903" xr:uid="{46D4A0E1-A2DA-4CDB-BA74-A21FE8A786B7}"/>
    <cellStyle name="Normal 2 3 2 2 3 2 2 4" xfId="6064" xr:uid="{81913645-7032-4F7E-99D9-0D40532DB5A1}"/>
    <cellStyle name="Normal 2 3 2 2 3 2 2 4 2" xfId="40904" xr:uid="{5C612BC3-A06C-450D-BFB8-A8B4319DA353}"/>
    <cellStyle name="Normal 2 3 2 2 3 2 2 5" xfId="40899" xr:uid="{2527CD32-91E9-4A36-B859-784F7208A16B}"/>
    <cellStyle name="Normal 2 3 2 2 3 2 3" xfId="6065" xr:uid="{0DBAD057-49B2-4377-B27A-6C7EEC67805D}"/>
    <cellStyle name="Normal 2 3 2 2 3 2 3 2" xfId="6066" xr:uid="{E6BF2852-52DA-4555-B3D0-6B429EF6DBDE}"/>
    <cellStyle name="Normal 2 3 2 2 3 2 3 2 2" xfId="6067" xr:uid="{29BF7646-3AEF-4448-B64B-9E2D6D19888B}"/>
    <cellStyle name="Normal 2 3 2 2 3 2 3 2 2 2" xfId="40907" xr:uid="{CA8C6C62-4225-44D2-964B-EE6EEE91DC6D}"/>
    <cellStyle name="Normal 2 3 2 2 3 2 3 2 3" xfId="6068" xr:uid="{D771D0A4-9C85-407C-9894-94B63A0848D3}"/>
    <cellStyle name="Normal 2 3 2 2 3 2 3 2 3 2" xfId="40908" xr:uid="{4FEA1030-4161-4AC8-8837-CB8BBED40797}"/>
    <cellStyle name="Normal 2 3 2 2 3 2 3 2 4" xfId="40906" xr:uid="{ED8ACD11-0C30-4939-A613-B670BB9FF17D}"/>
    <cellStyle name="Normal 2 3 2 2 3 2 3 3" xfId="6069" xr:uid="{0CC8CD03-2634-46B4-A975-B15045761422}"/>
    <cellStyle name="Normal 2 3 2 2 3 2 3 3 2" xfId="40909" xr:uid="{57A9587F-61E3-4E46-9D9E-177B0A47FC2C}"/>
    <cellStyle name="Normal 2 3 2 2 3 2 3 4" xfId="6070" xr:uid="{AB6A510B-9792-4456-91B1-8238465F4644}"/>
    <cellStyle name="Normal 2 3 2 2 3 2 3 4 2" xfId="40910" xr:uid="{2399814D-8B39-413D-B317-3CA927B00D8F}"/>
    <cellStyle name="Normal 2 3 2 2 3 2 3 5" xfId="40905" xr:uid="{629C96C0-B754-40CE-BBDF-F12FBFECB8ED}"/>
    <cellStyle name="Normal 2 3 2 2 3 2 4" xfId="6071" xr:uid="{F89D4DCD-69BA-4D5C-81B2-A9C39BF9F966}"/>
    <cellStyle name="Normal 2 3 2 2 3 2 4 2" xfId="6072" xr:uid="{6A17EA8C-24AB-4BA4-82AA-18407A64578E}"/>
    <cellStyle name="Normal 2 3 2 2 3 2 4 2 2" xfId="40912" xr:uid="{74121E29-F9C1-4590-89C5-5ECFB40219F3}"/>
    <cellStyle name="Normal 2 3 2 2 3 2 4 3" xfId="6073" xr:uid="{FB29D3C9-8594-422F-B07C-097EC3744FB9}"/>
    <cellStyle name="Normal 2 3 2 2 3 2 4 3 2" xfId="40913" xr:uid="{4988B2B4-370B-42B6-BCDA-107928BD4299}"/>
    <cellStyle name="Normal 2 3 2 2 3 2 4 4" xfId="40911" xr:uid="{6AA64D3F-2159-4596-95BE-6AE72DBDAAAC}"/>
    <cellStyle name="Normal 2 3 2 2 3 2 5" xfId="6074" xr:uid="{C44B9367-E583-45F6-ACAA-5DC8FC0F9A59}"/>
    <cellStyle name="Normal 2 3 2 2 3 2 5 2" xfId="40914" xr:uid="{CCBE7B05-66CC-4D92-8836-469AF63C5E7E}"/>
    <cellStyle name="Normal 2 3 2 2 3 2 6" xfId="6075" xr:uid="{54D451EF-738A-4DFA-9D19-348C982EC156}"/>
    <cellStyle name="Normal 2 3 2 2 3 2 6 2" xfId="40915" xr:uid="{8B612351-3380-4EF2-8848-3EBE25647477}"/>
    <cellStyle name="Normal 2 3 2 2 3 2 7" xfId="6076" xr:uid="{83D595D7-C063-4D1C-B0F6-48BBFC1F9AC2}"/>
    <cellStyle name="Normal 2 3 2 2 3 2 7 2" xfId="40916" xr:uid="{2485C2D8-0C13-4E91-9ED9-5AC8060C1230}"/>
    <cellStyle name="Normal 2 3 2 2 3 2 8" xfId="40898" xr:uid="{B466F52B-0FD2-405A-8B9E-73BB012ACD75}"/>
    <cellStyle name="Normal 2 3 2 2 3 3" xfId="6077" xr:uid="{35568EDA-E006-4FA4-AE19-1D4BB076588F}"/>
    <cellStyle name="Normal 2 3 2 2 3 3 2" xfId="6078" xr:uid="{4B1E3720-CE88-409E-9170-B0A8CA25ED1E}"/>
    <cellStyle name="Normal 2 3 2 2 3 3 2 2" xfId="6079" xr:uid="{0A530F8A-575A-4E2E-BF64-AE74A00C29B2}"/>
    <cellStyle name="Normal 2 3 2 2 3 3 2 2 2" xfId="40919" xr:uid="{F6A58570-5959-44AD-A8B8-BA8797B4FCAB}"/>
    <cellStyle name="Normal 2 3 2 2 3 3 2 3" xfId="6080" xr:uid="{EFBD671A-D7FB-44A3-8F95-F9DE9F585C2A}"/>
    <cellStyle name="Normal 2 3 2 2 3 3 2 3 2" xfId="40920" xr:uid="{D12341FF-6BB6-4D86-B525-9215F57794DC}"/>
    <cellStyle name="Normal 2 3 2 2 3 3 2 4" xfId="40918" xr:uid="{B88ABDA8-CFE8-4CDD-9E3D-B4DA738DBB21}"/>
    <cellStyle name="Normal 2 3 2 2 3 3 3" xfId="6081" xr:uid="{B7605756-B506-427A-8E8F-9877056080F5}"/>
    <cellStyle name="Normal 2 3 2 2 3 3 3 2" xfId="40921" xr:uid="{9BCAF935-C207-4ECF-8C09-967FE2B3B8F5}"/>
    <cellStyle name="Normal 2 3 2 2 3 3 4" xfId="6082" xr:uid="{869F0416-9DF4-41F7-A0B1-1765A9D5D9F5}"/>
    <cellStyle name="Normal 2 3 2 2 3 3 4 2" xfId="40922" xr:uid="{A351831B-344E-4A19-95E6-7325CE3836EF}"/>
    <cellStyle name="Normal 2 3 2 2 3 3 5" xfId="40917" xr:uid="{ECB72FF7-CF6B-4BAD-927F-22BE3FF33D80}"/>
    <cellStyle name="Normal 2 3 2 2 3 4" xfId="6083" xr:uid="{D1A1BE87-E154-4721-B54F-6A0EFA533E7D}"/>
    <cellStyle name="Normal 2 3 2 2 3 4 2" xfId="6084" xr:uid="{31DCE59C-E1D3-4BDF-BFF1-9A14471707BA}"/>
    <cellStyle name="Normal 2 3 2 2 3 4 2 2" xfId="6085" xr:uid="{40FCB52E-4445-4FF1-84CD-869D58CDC74F}"/>
    <cellStyle name="Normal 2 3 2 2 3 4 2 2 2" xfId="40925" xr:uid="{82623B27-04DD-46D1-9F63-7339918A0238}"/>
    <cellStyle name="Normal 2 3 2 2 3 4 2 3" xfId="6086" xr:uid="{DD4B3908-DB61-4576-B7CA-126AE7E71117}"/>
    <cellStyle name="Normal 2 3 2 2 3 4 2 3 2" xfId="40926" xr:uid="{0165517E-98B4-41CE-9CA2-0ACB9CD907C1}"/>
    <cellStyle name="Normal 2 3 2 2 3 4 2 4" xfId="40924" xr:uid="{2B712AB8-8A06-409C-9880-7DFD21619BEE}"/>
    <cellStyle name="Normal 2 3 2 2 3 4 3" xfId="6087" xr:uid="{77E1CED4-A6F6-4F2D-862C-07C19BCC8FC4}"/>
    <cellStyle name="Normal 2 3 2 2 3 4 3 2" xfId="40927" xr:uid="{D785CFAA-BE2A-4BE1-8EB5-6521A3DC0F03}"/>
    <cellStyle name="Normal 2 3 2 2 3 4 4" xfId="6088" xr:uid="{AF5251E6-A692-4251-AC79-FD95C97FAD86}"/>
    <cellStyle name="Normal 2 3 2 2 3 4 4 2" xfId="40928" xr:uid="{19F3AA39-BA31-4B79-ABC8-661C94E31993}"/>
    <cellStyle name="Normal 2 3 2 2 3 4 5" xfId="40923" xr:uid="{9B240A78-FDDA-4087-A458-BC9A0DD79029}"/>
    <cellStyle name="Normal 2 3 2 2 3 5" xfId="6089" xr:uid="{AA52D2E3-05C6-4B3C-B4DA-D75459AC0155}"/>
    <cellStyle name="Normal 2 3 2 2 3 5 2" xfId="6090" xr:uid="{86266140-13E8-428C-B290-53FF88EF1267}"/>
    <cellStyle name="Normal 2 3 2 2 3 5 2 2" xfId="40930" xr:uid="{9975BED5-63CC-4326-B25F-A17EBF0E7F95}"/>
    <cellStyle name="Normal 2 3 2 2 3 5 3" xfId="6091" xr:uid="{18E03C58-3B1E-4A39-A8C8-8A1CE9414AF0}"/>
    <cellStyle name="Normal 2 3 2 2 3 5 3 2" xfId="40931" xr:uid="{52492B03-693D-4330-9224-61FA2EFD92EF}"/>
    <cellStyle name="Normal 2 3 2 2 3 5 4" xfId="40929" xr:uid="{741DE107-C58E-46AE-9EEF-432B9E99C777}"/>
    <cellStyle name="Normal 2 3 2 2 3 6" xfId="6092" xr:uid="{A58713C1-EA62-41A8-A0BE-ADBF063A2F79}"/>
    <cellStyle name="Normal 2 3 2 2 3 6 2" xfId="40932" xr:uid="{1FDAD9EC-AA06-437A-A151-D778F7306DB6}"/>
    <cellStyle name="Normal 2 3 2 2 3 7" xfId="6093" xr:uid="{535E5C6B-1C34-42ED-ABA4-82A9D9F8B0FC}"/>
    <cellStyle name="Normal 2 3 2 2 3 7 2" xfId="40933" xr:uid="{9DD63FF2-A111-4534-9B92-E3A027C8B46C}"/>
    <cellStyle name="Normal 2 3 2 2 3 8" xfId="6094" xr:uid="{7143F949-4695-420F-9A23-8F273E88210B}"/>
    <cellStyle name="Normal 2 3 2 2 3 8 2" xfId="40934" xr:uid="{7C9EC2E7-4BF0-4302-9600-1CAC29A8635B}"/>
    <cellStyle name="Normal 2 3 2 2 3 9" xfId="40897" xr:uid="{006677E2-4DAE-4E58-88F7-B2DC04F422B6}"/>
    <cellStyle name="Normal 2 3 2 2 4" xfId="6095" xr:uid="{E8D7D9FF-8A64-4951-BB82-DB7B7162AEA8}"/>
    <cellStyle name="Normal 2 3 2 2 4 2" xfId="6096" xr:uid="{633CAEE4-A699-4B94-833A-102ACA5FA388}"/>
    <cellStyle name="Normal 2 3 2 2 4 2 2" xfId="6097" xr:uid="{E6A7755C-6BE2-4FB7-B13B-B258C890548C}"/>
    <cellStyle name="Normal 2 3 2 2 4 2 2 2" xfId="6098" xr:uid="{E6945525-0D93-4A52-A951-A3FCDBF4B1CE}"/>
    <cellStyle name="Normal 2 3 2 2 4 2 2 2 2" xfId="40938" xr:uid="{81038C84-DC3E-4C68-9171-835077B12695}"/>
    <cellStyle name="Normal 2 3 2 2 4 2 2 3" xfId="6099" xr:uid="{8E1D21CF-1F84-4483-A54C-EE7F31B52A5B}"/>
    <cellStyle name="Normal 2 3 2 2 4 2 2 3 2" xfId="40939" xr:uid="{62AADC52-9305-4F0A-BA68-30E335BB4C98}"/>
    <cellStyle name="Normal 2 3 2 2 4 2 2 4" xfId="40937" xr:uid="{DB6C47CB-DAF3-44EA-A526-25BAEC6C4C74}"/>
    <cellStyle name="Normal 2 3 2 2 4 2 3" xfId="6100" xr:uid="{DDFAC4E0-281A-4A3A-A3B4-28BF216BDD5F}"/>
    <cellStyle name="Normal 2 3 2 2 4 2 3 2" xfId="40940" xr:uid="{7A8C88E6-B8E4-4ED1-A219-B87989678E11}"/>
    <cellStyle name="Normal 2 3 2 2 4 2 4" xfId="6101" xr:uid="{37F28472-FDD8-47C1-86D3-245277DC43B5}"/>
    <cellStyle name="Normal 2 3 2 2 4 2 4 2" xfId="40941" xr:uid="{35198AAF-9647-4C1C-9029-E083FE6619A6}"/>
    <cellStyle name="Normal 2 3 2 2 4 2 5" xfId="40936" xr:uid="{78A6F6E0-E3AB-4437-B558-F283DDC28930}"/>
    <cellStyle name="Normal 2 3 2 2 4 3" xfId="6102" xr:uid="{7DE20739-8DF5-4474-86DE-6469F85DF235}"/>
    <cellStyle name="Normal 2 3 2 2 4 3 2" xfId="6103" xr:uid="{F0B65422-3CF7-4BC8-BCF0-5529241C7014}"/>
    <cellStyle name="Normal 2 3 2 2 4 3 2 2" xfId="6104" xr:uid="{BC6E1BFF-2119-4765-A8E5-07A8B7983729}"/>
    <cellStyle name="Normal 2 3 2 2 4 3 2 2 2" xfId="40944" xr:uid="{F09EA2D1-62E5-440A-9F47-173C19C4DCB6}"/>
    <cellStyle name="Normal 2 3 2 2 4 3 2 3" xfId="6105" xr:uid="{7064E1E3-FBAE-4FD7-BD71-CC9F15CDBDF7}"/>
    <cellStyle name="Normal 2 3 2 2 4 3 2 3 2" xfId="40945" xr:uid="{BDA44211-0444-41A3-9B82-88F2B616DCF9}"/>
    <cellStyle name="Normal 2 3 2 2 4 3 2 4" xfId="40943" xr:uid="{B43EA3AA-DDCF-40D1-B774-2141825CFE89}"/>
    <cellStyle name="Normal 2 3 2 2 4 3 3" xfId="6106" xr:uid="{39CF0CCA-B183-458C-B47A-75407592A40C}"/>
    <cellStyle name="Normal 2 3 2 2 4 3 3 2" xfId="40946" xr:uid="{AE5E9CBA-2222-4C48-8055-B5DBA9AB9D92}"/>
    <cellStyle name="Normal 2 3 2 2 4 3 4" xfId="6107" xr:uid="{CEBEC6A4-1E48-45D5-873B-B9F6B47DF590}"/>
    <cellStyle name="Normal 2 3 2 2 4 3 4 2" xfId="40947" xr:uid="{2F666E93-5787-424E-91E7-6E1DC5D3BD33}"/>
    <cellStyle name="Normal 2 3 2 2 4 3 5" xfId="40942" xr:uid="{A2B0B2D2-BBE6-4291-87AA-A164BF9BD4A8}"/>
    <cellStyle name="Normal 2 3 2 2 4 4" xfId="6108" xr:uid="{9E82D52E-E962-48D1-80B5-89D36ECD816D}"/>
    <cellStyle name="Normal 2 3 2 2 4 4 2" xfId="6109" xr:uid="{7982E3A8-8943-4433-8CC2-991CC4C3EFCE}"/>
    <cellStyle name="Normal 2 3 2 2 4 4 2 2" xfId="40949" xr:uid="{2E1EB6D6-4639-468C-B636-22C49F883BDC}"/>
    <cellStyle name="Normal 2 3 2 2 4 4 3" xfId="6110" xr:uid="{6C52E367-C6F4-4AAE-AB9D-8426F8449256}"/>
    <cellStyle name="Normal 2 3 2 2 4 4 3 2" xfId="40950" xr:uid="{C360F6F9-3BBD-4328-A447-CE62FFA2918A}"/>
    <cellStyle name="Normal 2 3 2 2 4 4 4" xfId="40948" xr:uid="{E793D22A-3DB3-4642-AFAF-C715AE40EFFD}"/>
    <cellStyle name="Normal 2 3 2 2 4 5" xfId="6111" xr:uid="{56266A56-80F8-45E1-8BDF-528E1A037FAA}"/>
    <cellStyle name="Normal 2 3 2 2 4 5 2" xfId="40951" xr:uid="{9BDA19A6-78AE-4697-83C1-E2A6D2762142}"/>
    <cellStyle name="Normal 2 3 2 2 4 6" xfId="6112" xr:uid="{30C9A653-F242-4158-A9AD-B52F6D193A4A}"/>
    <cellStyle name="Normal 2 3 2 2 4 6 2" xfId="40952" xr:uid="{97B3CA66-D546-430A-B9C5-F53C2282ABF2}"/>
    <cellStyle name="Normal 2 3 2 2 4 7" xfId="6113" xr:uid="{55193924-7F76-49BF-80CE-DABA8E9572FF}"/>
    <cellStyle name="Normal 2 3 2 2 4 7 2" xfId="40953" xr:uid="{CECB5A2D-F02D-4097-8CF3-9C0D69F3C28D}"/>
    <cellStyle name="Normal 2 3 2 2 4 8" xfId="40935" xr:uid="{91E69557-532C-44E6-AE45-BEE9054548DC}"/>
    <cellStyle name="Normal 2 3 2 2 5" xfId="6114" xr:uid="{1A9DB7B4-41C3-49C8-BCD7-1D887F36AF77}"/>
    <cellStyle name="Normal 2 3 2 2 5 2" xfId="6115" xr:uid="{0B9206CA-8160-44CB-B07A-59BF362A8C0F}"/>
    <cellStyle name="Normal 2 3 2 2 5 2 2" xfId="6116" xr:uid="{BB65E440-A4CC-4EF1-87B8-77596FF907A9}"/>
    <cellStyle name="Normal 2 3 2 2 5 2 2 2" xfId="40956" xr:uid="{C0EAD079-7AD7-47FB-83AD-4F5796B64FC8}"/>
    <cellStyle name="Normal 2 3 2 2 5 2 3" xfId="6117" xr:uid="{28704751-9D94-4ED0-9C10-C3B4B76AC6CC}"/>
    <cellStyle name="Normal 2 3 2 2 5 2 3 2" xfId="40957" xr:uid="{7F8736F9-2D94-4FB0-A0F4-E3FD21199449}"/>
    <cellStyle name="Normal 2 3 2 2 5 2 4" xfId="40955" xr:uid="{3C2C384B-CE6A-4C93-9560-9C7D5850184F}"/>
    <cellStyle name="Normal 2 3 2 2 5 3" xfId="6118" xr:uid="{FA55AA4B-8167-422D-A3F5-3337FA2F7506}"/>
    <cellStyle name="Normal 2 3 2 2 5 3 2" xfId="40958" xr:uid="{435C9B83-6CC1-407A-9C50-583068DFF792}"/>
    <cellStyle name="Normal 2 3 2 2 5 4" xfId="6119" xr:uid="{D6C88546-D48D-43D6-87CB-FE0014F7F690}"/>
    <cellStyle name="Normal 2 3 2 2 5 4 2" xfId="40959" xr:uid="{D5A18454-54CA-436E-8089-5C7F9C06FAA4}"/>
    <cellStyle name="Normal 2 3 2 2 5 5" xfId="40954" xr:uid="{4E688232-DC0D-45E9-A2F2-31125A78AB80}"/>
    <cellStyle name="Normal 2 3 2 2 6" xfId="6120" xr:uid="{AFE20978-95E2-491F-B178-793994252198}"/>
    <cellStyle name="Normal 2 3 2 2 6 2" xfId="6121" xr:uid="{F8B2067F-A95B-4090-B0AB-1905C6536031}"/>
    <cellStyle name="Normal 2 3 2 2 6 2 2" xfId="6122" xr:uid="{709BD43C-080E-4D3F-A493-D83EA7C745BB}"/>
    <cellStyle name="Normal 2 3 2 2 6 2 2 2" xfId="40962" xr:uid="{70B3A8EE-E387-4849-A0E6-E5AFA4F7776F}"/>
    <cellStyle name="Normal 2 3 2 2 6 2 3" xfId="6123" xr:uid="{F3E78A6E-E5FF-4B13-88F9-4B9EE2A4D86B}"/>
    <cellStyle name="Normal 2 3 2 2 6 2 3 2" xfId="40963" xr:uid="{C5BD3D3A-AF4C-4A8B-B02B-9956EF3DEB6E}"/>
    <cellStyle name="Normal 2 3 2 2 6 2 4" xfId="40961" xr:uid="{2A3D8CE2-5CA9-4396-A533-F82FCDB3456A}"/>
    <cellStyle name="Normal 2 3 2 2 6 3" xfId="6124" xr:uid="{6FBBE123-055D-4B4E-ADA3-B78F457BB39C}"/>
    <cellStyle name="Normal 2 3 2 2 6 3 2" xfId="40964" xr:uid="{A3C84393-4E70-481F-AD16-28675333DE98}"/>
    <cellStyle name="Normal 2 3 2 2 6 4" xfId="6125" xr:uid="{57930839-0375-4513-B744-7E1F5370635E}"/>
    <cellStyle name="Normal 2 3 2 2 6 4 2" xfId="40965" xr:uid="{A3511817-1D9C-482A-8ED7-EBBEC2F1142D}"/>
    <cellStyle name="Normal 2 3 2 2 6 5" xfId="40960" xr:uid="{42D81C92-563A-4A07-85D9-74BA602B7E68}"/>
    <cellStyle name="Normal 2 3 2 2 7" xfId="6126" xr:uid="{AA5A5CF1-ADFC-4C85-BF42-D6562895C4C7}"/>
    <cellStyle name="Normal 2 3 2 2 7 2" xfId="6127" xr:uid="{16BA597A-90A8-41C3-8522-1FBB56815207}"/>
    <cellStyle name="Normal 2 3 2 2 7 2 2" xfId="40967" xr:uid="{422CE552-9CE5-4C48-A2D8-9302F08DF784}"/>
    <cellStyle name="Normal 2 3 2 2 7 3" xfId="6128" xr:uid="{1075794B-DEE4-4C25-97DC-A71FC0E9617E}"/>
    <cellStyle name="Normal 2 3 2 2 7 3 2" xfId="40968" xr:uid="{07D1C298-4D3C-4F17-9D5D-F50A6025AF13}"/>
    <cellStyle name="Normal 2 3 2 2 7 4" xfId="40966" xr:uid="{170EED34-BA2A-42BE-B583-8CAF2B722301}"/>
    <cellStyle name="Normal 2 3 2 2 8" xfId="6129" xr:uid="{90A5182C-0043-41DD-9B63-692E41821689}"/>
    <cellStyle name="Normal 2 3 2 2 8 2" xfId="40969" xr:uid="{E1B8E5F8-D62A-4E0D-BB3A-D56E2A3AE629}"/>
    <cellStyle name="Normal 2 3 2 2 9" xfId="6130" xr:uid="{2A05C36F-9706-4851-B74F-5BE4972A286E}"/>
    <cellStyle name="Normal 2 3 2 2 9 2" xfId="40970" xr:uid="{BF91CEC9-34C8-4B69-9104-69B4E0993F24}"/>
    <cellStyle name="Normal 2 3 2 20" xfId="36251" xr:uid="{B82A9641-4F9F-466A-9901-8B3062484B95}"/>
    <cellStyle name="Normal 2 3 2 21" xfId="40849" xr:uid="{451163DC-3295-41CE-B6AD-FC0008392294}"/>
    <cellStyle name="Normal 2 3 2 22" xfId="6009" xr:uid="{693448E1-F936-463E-9754-EB1F3F284764}"/>
    <cellStyle name="Normal 2 3 2 3" xfId="6131" xr:uid="{F50BD64A-AD14-4350-BD8B-1BFAB810BB8E}"/>
    <cellStyle name="Normal 2 3 2 3 2" xfId="6132" xr:uid="{6A5CA1F7-0FB9-403C-A585-680021C9ECDE}"/>
    <cellStyle name="Normal 2 3 2 3 2 2" xfId="6133" xr:uid="{513CA54D-ED81-4EA1-A4DC-2099E5FC60C1}"/>
    <cellStyle name="Normal 2 3 2 3 2 2 2" xfId="6134" xr:uid="{36B814A2-30AB-450A-B62F-8CBF3C6201FB}"/>
    <cellStyle name="Normal 2 3 2 3 2 2 2 2" xfId="6135" xr:uid="{6A5CC6FD-6D7B-4D3B-BE60-32A4F35D9A0E}"/>
    <cellStyle name="Normal 2 3 2 3 2 2 2 2 2" xfId="40975" xr:uid="{EEF9FC05-5177-48CB-8B7C-44B2973350F2}"/>
    <cellStyle name="Normal 2 3 2 3 2 2 2 3" xfId="6136" xr:uid="{81101F92-723E-4264-8D7F-AA0DA31301CA}"/>
    <cellStyle name="Normal 2 3 2 3 2 2 2 3 2" xfId="40976" xr:uid="{E8FC7CFF-93EA-41E6-9D23-7B4B1C7E413A}"/>
    <cellStyle name="Normal 2 3 2 3 2 2 2 4" xfId="40974" xr:uid="{74DA6D7B-D2DF-4FA8-876F-4B2C790DA62E}"/>
    <cellStyle name="Normal 2 3 2 3 2 2 3" xfId="6137" xr:uid="{49D75BA2-D90D-4648-A6B1-3558762982BF}"/>
    <cellStyle name="Normal 2 3 2 3 2 2 3 2" xfId="40977" xr:uid="{E04FF3FE-1C43-4D8C-BB09-76896B17B5D2}"/>
    <cellStyle name="Normal 2 3 2 3 2 2 4" xfId="6138" xr:uid="{7ED272A0-5EF4-4D68-8E89-1B34A7B7F412}"/>
    <cellStyle name="Normal 2 3 2 3 2 2 4 2" xfId="40978" xr:uid="{590D944D-BF80-4560-B97C-0C68A84DD0DF}"/>
    <cellStyle name="Normal 2 3 2 3 2 2 5" xfId="40973" xr:uid="{BA3B108F-C852-41CC-84FB-6E2A0FFF75E3}"/>
    <cellStyle name="Normal 2 3 2 3 2 3" xfId="6139" xr:uid="{EB1A1E44-4836-40F5-AFE9-368F0EA7DA85}"/>
    <cellStyle name="Normal 2 3 2 3 2 3 2" xfId="6140" xr:uid="{E08B91B2-170A-4B73-AA44-77F458FF0F5C}"/>
    <cellStyle name="Normal 2 3 2 3 2 3 2 2" xfId="6141" xr:uid="{8048C7B1-AC7C-47C2-A4AE-B834FBD3203D}"/>
    <cellStyle name="Normal 2 3 2 3 2 3 2 2 2" xfId="40981" xr:uid="{FE383122-B0BD-4459-AD39-FF5C98A1D957}"/>
    <cellStyle name="Normal 2 3 2 3 2 3 2 3" xfId="6142" xr:uid="{783FD1B1-F459-4F38-9F10-AF34BC4363CF}"/>
    <cellStyle name="Normal 2 3 2 3 2 3 2 3 2" xfId="40982" xr:uid="{F05F4F1A-7BAC-4DFB-B407-E55F918447F6}"/>
    <cellStyle name="Normal 2 3 2 3 2 3 2 4" xfId="40980" xr:uid="{1D5BFAD1-0387-4A79-A8E9-B43F63E95B36}"/>
    <cellStyle name="Normal 2 3 2 3 2 3 3" xfId="6143" xr:uid="{99A06962-D139-4EBB-922B-778B5AB7F52F}"/>
    <cellStyle name="Normal 2 3 2 3 2 3 3 2" xfId="40983" xr:uid="{E49EBD10-F431-4614-B3D4-F12238C89061}"/>
    <cellStyle name="Normal 2 3 2 3 2 3 4" xfId="6144" xr:uid="{A7BB6CAC-978E-4A8A-8354-6817C598F979}"/>
    <cellStyle name="Normal 2 3 2 3 2 3 4 2" xfId="40984" xr:uid="{C8F61181-65BF-4D49-8A10-9272133F53A2}"/>
    <cellStyle name="Normal 2 3 2 3 2 3 5" xfId="40979" xr:uid="{4741A3AA-1EEC-4A41-9DA0-17A9926FAD5F}"/>
    <cellStyle name="Normal 2 3 2 3 2 4" xfId="6145" xr:uid="{9BE5EE54-E14D-4D1F-B6CA-9CC789F9F1BD}"/>
    <cellStyle name="Normal 2 3 2 3 2 4 2" xfId="6146" xr:uid="{1964E907-0A47-42EC-A6EC-3EEB71755AC4}"/>
    <cellStyle name="Normal 2 3 2 3 2 4 2 2" xfId="40986" xr:uid="{FADBB077-C0FD-4A40-91EF-E5616AC04131}"/>
    <cellStyle name="Normal 2 3 2 3 2 4 3" xfId="6147" xr:uid="{8BA43E22-CAE0-41FD-AA0F-F501B9C1CD80}"/>
    <cellStyle name="Normal 2 3 2 3 2 4 3 2" xfId="40987" xr:uid="{7DD65692-81F4-4EB3-83B8-B82C5CF68993}"/>
    <cellStyle name="Normal 2 3 2 3 2 4 4" xfId="40985" xr:uid="{20F630EA-EC39-456B-B0C0-F126F954F4C4}"/>
    <cellStyle name="Normal 2 3 2 3 2 5" xfId="6148" xr:uid="{A1E3F1AB-2AD8-463A-8F5A-AE0246795AA8}"/>
    <cellStyle name="Normal 2 3 2 3 2 5 2" xfId="40988" xr:uid="{65384E88-E0F8-45CC-B3BA-AA244723936C}"/>
    <cellStyle name="Normal 2 3 2 3 2 6" xfId="6149" xr:uid="{DED4BE3E-E630-4605-B93C-7FD962B53C8A}"/>
    <cellStyle name="Normal 2 3 2 3 2 6 2" xfId="40989" xr:uid="{03D61194-4042-4D50-9C66-7F6916BA6489}"/>
    <cellStyle name="Normal 2 3 2 3 2 7" xfId="6150" xr:uid="{CEB40FE7-5333-4CCB-B59F-9362FCE92E4A}"/>
    <cellStyle name="Normal 2 3 2 3 2 7 2" xfId="40990" xr:uid="{C404501F-803F-434C-B2B2-1D471C15F838}"/>
    <cellStyle name="Normal 2 3 2 3 2 8" xfId="40972" xr:uid="{81429ADD-5917-49B8-826B-DDFD6985A86D}"/>
    <cellStyle name="Normal 2 3 2 3 3" xfId="6151" xr:uid="{90FFD3E0-5D68-4126-9807-7E5284F15364}"/>
    <cellStyle name="Normal 2 3 2 3 3 2" xfId="6152" xr:uid="{2EC27854-EA2E-495C-98B6-A699F89A52F4}"/>
    <cellStyle name="Normal 2 3 2 3 3 2 2" xfId="6153" xr:uid="{37900685-265F-408F-B4A7-A3712508E21D}"/>
    <cellStyle name="Normal 2 3 2 3 3 2 2 2" xfId="40993" xr:uid="{3491A06A-2E7F-4714-BF69-8E2855FA82DF}"/>
    <cellStyle name="Normal 2 3 2 3 3 2 3" xfId="6154" xr:uid="{525BDAEA-55E0-4E6F-B7CD-36AC3AB7AACD}"/>
    <cellStyle name="Normal 2 3 2 3 3 2 3 2" xfId="40994" xr:uid="{F099384C-3019-4167-811D-3156106FB4D1}"/>
    <cellStyle name="Normal 2 3 2 3 3 2 4" xfId="40992" xr:uid="{F99A792F-4F9D-4EFC-B0FA-26EA303FF473}"/>
    <cellStyle name="Normal 2 3 2 3 3 3" xfId="6155" xr:uid="{F5878FB4-654F-47E9-81F5-B5A95382A0BA}"/>
    <cellStyle name="Normal 2 3 2 3 3 3 2" xfId="40995" xr:uid="{815C6DC0-267B-48C6-917E-10F586A24716}"/>
    <cellStyle name="Normal 2 3 2 3 3 4" xfId="6156" xr:uid="{292352D5-7E23-4017-8894-CBAD12846632}"/>
    <cellStyle name="Normal 2 3 2 3 3 4 2" xfId="40996" xr:uid="{7CE8C30D-5F3D-481D-99C6-2A3072D36655}"/>
    <cellStyle name="Normal 2 3 2 3 3 5" xfId="40991" xr:uid="{CD4EA4AB-2BD5-402A-962C-4CA4D99E1991}"/>
    <cellStyle name="Normal 2 3 2 3 4" xfId="6157" xr:uid="{BC11CD35-2B35-47E1-BF27-636798C4A42C}"/>
    <cellStyle name="Normal 2 3 2 3 4 2" xfId="6158" xr:uid="{632B3008-A4D0-46B9-B622-8D84741396BE}"/>
    <cellStyle name="Normal 2 3 2 3 4 2 2" xfId="6159" xr:uid="{E67A0692-4F47-41B7-88C7-811BC0FF416C}"/>
    <cellStyle name="Normal 2 3 2 3 4 2 2 2" xfId="40999" xr:uid="{A4833FF0-A0E5-49C3-9F35-33282AA2ABCE}"/>
    <cellStyle name="Normal 2 3 2 3 4 2 3" xfId="6160" xr:uid="{AD95B2D7-0D7E-49F0-8640-DF1BD80FB1A0}"/>
    <cellStyle name="Normal 2 3 2 3 4 2 3 2" xfId="41000" xr:uid="{7EBA4EC0-7588-45BE-9EF2-811C0A714536}"/>
    <cellStyle name="Normal 2 3 2 3 4 2 4" xfId="40998" xr:uid="{C1C6062B-E30D-420D-BFBB-1A64FD69E035}"/>
    <cellStyle name="Normal 2 3 2 3 4 3" xfId="6161" xr:uid="{41632322-6732-40A3-A6E8-1AC74AC89625}"/>
    <cellStyle name="Normal 2 3 2 3 4 3 2" xfId="41001" xr:uid="{36889C35-931D-41D5-9148-D0A1F095AF22}"/>
    <cellStyle name="Normal 2 3 2 3 4 4" xfId="6162" xr:uid="{57195A8F-9AF7-44BD-8F44-CBA7952C94BF}"/>
    <cellStyle name="Normal 2 3 2 3 4 4 2" xfId="41002" xr:uid="{D23BE082-F65C-4FC3-B1BD-7E6E96DFDD3E}"/>
    <cellStyle name="Normal 2 3 2 3 4 5" xfId="40997" xr:uid="{6C14E8B4-BE84-487E-B91D-DEE34E6E6430}"/>
    <cellStyle name="Normal 2 3 2 3 5" xfId="6163" xr:uid="{F195BBD0-EAF8-48B6-8542-BFD20B1E1D80}"/>
    <cellStyle name="Normal 2 3 2 3 5 2" xfId="6164" xr:uid="{49F73E52-EAAB-45E1-88DD-C7D76F7BCAE2}"/>
    <cellStyle name="Normal 2 3 2 3 5 2 2" xfId="41004" xr:uid="{F59A5240-BB48-4F17-8945-212D8155A9A9}"/>
    <cellStyle name="Normal 2 3 2 3 5 3" xfId="6165" xr:uid="{111FCD5E-8E7C-426B-847E-3160703F57E4}"/>
    <cellStyle name="Normal 2 3 2 3 5 3 2" xfId="41005" xr:uid="{A599F8B9-4E4D-48EA-AAB2-5E283E6A227A}"/>
    <cellStyle name="Normal 2 3 2 3 5 4" xfId="41003" xr:uid="{17E19571-8FE2-4F4F-9F1E-C2208AFC8C26}"/>
    <cellStyle name="Normal 2 3 2 3 6" xfId="6166" xr:uid="{0DE23662-860E-4440-AE1A-DB0CE39A815D}"/>
    <cellStyle name="Normal 2 3 2 3 6 2" xfId="41006" xr:uid="{446E844B-EAE4-491A-898E-FD9379CE4A44}"/>
    <cellStyle name="Normal 2 3 2 3 7" xfId="6167" xr:uid="{EE679C53-77C9-47E3-8D6C-D821B447A756}"/>
    <cellStyle name="Normal 2 3 2 3 7 2" xfId="41007" xr:uid="{551E9E50-B8A0-4AE1-837E-9407B713B90F}"/>
    <cellStyle name="Normal 2 3 2 3 8" xfId="6168" xr:uid="{4130C545-7845-4FF0-BC4C-E77EB5D2A766}"/>
    <cellStyle name="Normal 2 3 2 3 8 2" xfId="41008" xr:uid="{662F145E-D075-4D40-BA56-D8DF1084C55E}"/>
    <cellStyle name="Normal 2 3 2 3 9" xfId="40971" xr:uid="{F686B3D2-B255-42E1-8C3E-65ED322BEC99}"/>
    <cellStyle name="Normal 2 3 2 4" xfId="6169" xr:uid="{E00B5F22-70C0-47C2-88C8-6910499D962A}"/>
    <cellStyle name="Normal 2 3 2 4 2" xfId="6170" xr:uid="{6E143DDB-491D-4E32-8380-C998319929BA}"/>
    <cellStyle name="Normal 2 3 2 4 2 2" xfId="6171" xr:uid="{29F9F6B9-28B1-47BE-BD90-EC6ECC6E1683}"/>
    <cellStyle name="Normal 2 3 2 4 2 2 2" xfId="6172" xr:uid="{9916F8D6-03F1-4ECF-9A01-B349CD5F4F91}"/>
    <cellStyle name="Normal 2 3 2 4 2 2 2 2" xfId="6173" xr:uid="{BF32C894-B55C-438B-B6C4-3EB03FBFCF59}"/>
    <cellStyle name="Normal 2 3 2 4 2 2 2 2 2" xfId="41013" xr:uid="{D07B461A-31EF-4716-AC70-269B8D954E9C}"/>
    <cellStyle name="Normal 2 3 2 4 2 2 2 3" xfId="6174" xr:uid="{79985A42-DC68-4243-9B76-80BF27DF3C72}"/>
    <cellStyle name="Normal 2 3 2 4 2 2 2 3 2" xfId="41014" xr:uid="{0905287D-CD39-4E45-85C8-B674E62C53D7}"/>
    <cellStyle name="Normal 2 3 2 4 2 2 2 4" xfId="41012" xr:uid="{12924C0F-DC50-4875-9A37-D45AFA87435D}"/>
    <cellStyle name="Normal 2 3 2 4 2 2 3" xfId="6175" xr:uid="{042A2D84-916F-414A-8762-307E8CB5909E}"/>
    <cellStyle name="Normal 2 3 2 4 2 2 3 2" xfId="41015" xr:uid="{3AAE7DEA-A9FB-4696-90BA-26929BDAED9D}"/>
    <cellStyle name="Normal 2 3 2 4 2 2 4" xfId="6176" xr:uid="{C7936D78-B2CA-4D06-AA20-63BAEC86F1A9}"/>
    <cellStyle name="Normal 2 3 2 4 2 2 4 2" xfId="41016" xr:uid="{EC56F03F-06E1-4182-A7AE-25BB98A213F5}"/>
    <cellStyle name="Normal 2 3 2 4 2 2 5" xfId="41011" xr:uid="{278B3034-DE41-4B40-B41A-F5A3907AA90D}"/>
    <cellStyle name="Normal 2 3 2 4 2 3" xfId="6177" xr:uid="{3633E4A5-9BC1-4AEA-B981-BD0FF0F4EACB}"/>
    <cellStyle name="Normal 2 3 2 4 2 3 2" xfId="6178" xr:uid="{BADE6DFF-3E4B-4083-9CF0-FEE943FF4EA3}"/>
    <cellStyle name="Normal 2 3 2 4 2 3 2 2" xfId="6179" xr:uid="{91266301-43D8-4806-8771-5F504301BA15}"/>
    <cellStyle name="Normal 2 3 2 4 2 3 2 2 2" xfId="41019" xr:uid="{9AF59F64-0EC1-428F-BDF4-E336CB7E5FC0}"/>
    <cellStyle name="Normal 2 3 2 4 2 3 2 3" xfId="6180" xr:uid="{FA5131F4-222A-44AB-8240-B4F5DC1E68AE}"/>
    <cellStyle name="Normal 2 3 2 4 2 3 2 3 2" xfId="41020" xr:uid="{DFA3A46C-6DEE-4608-B237-26E93553932C}"/>
    <cellStyle name="Normal 2 3 2 4 2 3 2 4" xfId="41018" xr:uid="{C6CFF319-2135-4757-95EF-446D1CB957CA}"/>
    <cellStyle name="Normal 2 3 2 4 2 3 3" xfId="6181" xr:uid="{71547449-E6A5-478D-922E-EB7DD1BD4B01}"/>
    <cellStyle name="Normal 2 3 2 4 2 3 3 2" xfId="41021" xr:uid="{021E0F21-B499-48E6-B4AD-6CE0C0C61D43}"/>
    <cellStyle name="Normal 2 3 2 4 2 3 4" xfId="6182" xr:uid="{FFD874A7-FDA1-4B3C-9D8C-89C232809FFD}"/>
    <cellStyle name="Normal 2 3 2 4 2 3 4 2" xfId="41022" xr:uid="{B63CAA19-89F4-494D-87F2-9704B2A9DD64}"/>
    <cellStyle name="Normal 2 3 2 4 2 3 5" xfId="41017" xr:uid="{167AAE73-2AFE-4A0A-ACE5-5F9D4DE41448}"/>
    <cellStyle name="Normal 2 3 2 4 2 4" xfId="6183" xr:uid="{B38B2420-B131-4684-90DF-E7013B76DF52}"/>
    <cellStyle name="Normal 2 3 2 4 2 4 2" xfId="6184" xr:uid="{BE650406-7712-43C9-8607-D47A1F82FE34}"/>
    <cellStyle name="Normal 2 3 2 4 2 4 2 2" xfId="41024" xr:uid="{B61D1356-E722-4B93-AF9A-5A533744DBB6}"/>
    <cellStyle name="Normal 2 3 2 4 2 4 3" xfId="6185" xr:uid="{00253F25-9EC5-42A2-BF1B-4A154941511B}"/>
    <cellStyle name="Normal 2 3 2 4 2 4 3 2" xfId="41025" xr:uid="{3A6BFFB6-0874-467D-9D3E-B918A9B43F31}"/>
    <cellStyle name="Normal 2 3 2 4 2 4 4" xfId="41023" xr:uid="{C1E32762-33DE-431A-AB37-9E79263E1C9E}"/>
    <cellStyle name="Normal 2 3 2 4 2 5" xfId="6186" xr:uid="{94433046-DFA0-4A63-93AF-EF9C3FEE3038}"/>
    <cellStyle name="Normal 2 3 2 4 2 5 2" xfId="41026" xr:uid="{EDFBA962-DE1F-45CC-AF92-610518C85B6E}"/>
    <cellStyle name="Normal 2 3 2 4 2 6" xfId="6187" xr:uid="{5DA51A7C-C889-43C8-B35D-9B62C5A56AD8}"/>
    <cellStyle name="Normal 2 3 2 4 2 6 2" xfId="41027" xr:uid="{232871D8-D770-488D-8C85-BD35DA6A2FAC}"/>
    <cellStyle name="Normal 2 3 2 4 2 7" xfId="6188" xr:uid="{FAE070C6-F763-48C5-AA4A-CA7A85D1D932}"/>
    <cellStyle name="Normal 2 3 2 4 2 7 2" xfId="41028" xr:uid="{83D81A7D-6ED6-48DA-95B4-BB2BF1E8422C}"/>
    <cellStyle name="Normal 2 3 2 4 2 8" xfId="41010" xr:uid="{0C4CC2FA-28D1-4077-A6A7-324C9AB7D40D}"/>
    <cellStyle name="Normal 2 3 2 4 3" xfId="6189" xr:uid="{7B2DBBEA-BC86-4BCE-801D-DF7522FDB9CA}"/>
    <cellStyle name="Normal 2 3 2 4 3 2" xfId="6190" xr:uid="{41FEAE11-8CDC-49EE-849C-703194C258DF}"/>
    <cellStyle name="Normal 2 3 2 4 3 2 2" xfId="6191" xr:uid="{3BE0AAD9-5166-46A1-AACB-59B73785045A}"/>
    <cellStyle name="Normal 2 3 2 4 3 2 2 2" xfId="41031" xr:uid="{150A3833-9B9F-4240-BC30-95977E574B61}"/>
    <cellStyle name="Normal 2 3 2 4 3 2 3" xfId="6192" xr:uid="{9B5EA8E0-E802-4525-AC62-500C44E6F4EB}"/>
    <cellStyle name="Normal 2 3 2 4 3 2 3 2" xfId="41032" xr:uid="{1CA935C7-85DF-4ADF-8157-B50A3630A139}"/>
    <cellStyle name="Normal 2 3 2 4 3 2 4" xfId="41030" xr:uid="{AD01FA09-F32B-4EE3-A263-0B02DA1AE248}"/>
    <cellStyle name="Normal 2 3 2 4 3 3" xfId="6193" xr:uid="{AA85D027-FFAA-43BE-82F6-5E5DF8F61C82}"/>
    <cellStyle name="Normal 2 3 2 4 3 3 2" xfId="41033" xr:uid="{12245BA1-67D3-4381-ACF3-F0EDB5BB545F}"/>
    <cellStyle name="Normal 2 3 2 4 3 4" xfId="6194" xr:uid="{354EF81D-E875-466B-97CE-48EE43130F18}"/>
    <cellStyle name="Normal 2 3 2 4 3 4 2" xfId="41034" xr:uid="{9A3FB943-0646-474D-8066-CBB7CC4F7C82}"/>
    <cellStyle name="Normal 2 3 2 4 3 5" xfId="41029" xr:uid="{748A2084-2EE4-4DCC-B29F-087DDEE0F1B2}"/>
    <cellStyle name="Normal 2 3 2 4 4" xfId="6195" xr:uid="{FDD4FD3A-7AFE-4FE8-A41F-45A9D9E680DD}"/>
    <cellStyle name="Normal 2 3 2 4 4 2" xfId="6196" xr:uid="{1BF5D414-4D68-4E85-BD72-5E35F65DE038}"/>
    <cellStyle name="Normal 2 3 2 4 4 2 2" xfId="6197" xr:uid="{66A25808-D95D-485C-AA68-32395BAA7FBA}"/>
    <cellStyle name="Normal 2 3 2 4 4 2 2 2" xfId="41037" xr:uid="{95B139C8-9298-4A44-8C40-A496435B4F77}"/>
    <cellStyle name="Normal 2 3 2 4 4 2 3" xfId="6198" xr:uid="{5A9CCEA6-01C0-46C8-8056-6394FAF58C7B}"/>
    <cellStyle name="Normal 2 3 2 4 4 2 3 2" xfId="41038" xr:uid="{1A90B47F-441B-4824-8E8A-6CF504946817}"/>
    <cellStyle name="Normal 2 3 2 4 4 2 4" xfId="41036" xr:uid="{4B683071-DE79-42CB-9943-1FB6792D7B5E}"/>
    <cellStyle name="Normal 2 3 2 4 4 3" xfId="6199" xr:uid="{5CD67200-25EA-4B59-8A0F-AF97542601C1}"/>
    <cellStyle name="Normal 2 3 2 4 4 3 2" xfId="41039" xr:uid="{EB3F7B20-1AAE-4DF0-8188-A6B55EF5C405}"/>
    <cellStyle name="Normal 2 3 2 4 4 4" xfId="6200" xr:uid="{BA3E9755-FBF8-4D8F-83BB-D3ECDEE8131D}"/>
    <cellStyle name="Normal 2 3 2 4 4 4 2" xfId="41040" xr:uid="{8E9A947B-A76D-43F3-92AD-612D9D5D57EA}"/>
    <cellStyle name="Normal 2 3 2 4 4 5" xfId="41035" xr:uid="{44119ECB-7027-4F43-8BC9-D6E94015B518}"/>
    <cellStyle name="Normal 2 3 2 4 5" xfId="6201" xr:uid="{02DA9D9A-1720-4C2D-A639-5D42FA5D2AEB}"/>
    <cellStyle name="Normal 2 3 2 4 5 2" xfId="6202" xr:uid="{FE6AAED6-AFB4-4156-8F9D-8A59293C93AE}"/>
    <cellStyle name="Normal 2 3 2 4 5 2 2" xfId="41042" xr:uid="{042B8A19-35B6-439E-B1D0-762EF0C8ACF0}"/>
    <cellStyle name="Normal 2 3 2 4 5 3" xfId="6203" xr:uid="{F56CA3B5-F781-488B-950D-FF640C4BD562}"/>
    <cellStyle name="Normal 2 3 2 4 5 3 2" xfId="41043" xr:uid="{DBACC9E4-B563-4B0E-BD8E-0021D597CB59}"/>
    <cellStyle name="Normal 2 3 2 4 5 4" xfId="41041" xr:uid="{4E8B6F32-ED03-4D46-8CAC-C8F23D912B41}"/>
    <cellStyle name="Normal 2 3 2 4 6" xfId="6204" xr:uid="{E06DE92C-ECDD-4096-BC58-1383BF48EB6C}"/>
    <cellStyle name="Normal 2 3 2 4 6 2" xfId="41044" xr:uid="{9788C7D7-9C8E-490F-BFFB-109FB83A6BB6}"/>
    <cellStyle name="Normal 2 3 2 4 7" xfId="6205" xr:uid="{C2A16E15-6BA6-4F97-9A97-54462BD492BF}"/>
    <cellStyle name="Normal 2 3 2 4 7 2" xfId="41045" xr:uid="{8A77EAD6-AD52-40E4-B7D0-280152896B9B}"/>
    <cellStyle name="Normal 2 3 2 4 8" xfId="6206" xr:uid="{D7D0912C-244C-49A3-965E-0F2B17BDFE8C}"/>
    <cellStyle name="Normal 2 3 2 4 8 2" xfId="41046" xr:uid="{BC5004A6-B548-4376-80B3-75F1564C7F35}"/>
    <cellStyle name="Normal 2 3 2 4 9" xfId="41009" xr:uid="{425FDC93-AD83-46F4-9396-8CBE4D40223B}"/>
    <cellStyle name="Normal 2 3 2 5" xfId="6207" xr:uid="{993FF7D6-0A17-49FA-8D74-669E6BE59EDA}"/>
    <cellStyle name="Normal 2 3 2 5 2" xfId="6208" xr:uid="{BA145FA7-6D6E-430F-A131-0B7D3E2F5DB1}"/>
    <cellStyle name="Normal 2 3 2 5 2 2" xfId="6209" xr:uid="{B3AA57DE-7187-4E6D-91D8-634751CF66C8}"/>
    <cellStyle name="Normal 2 3 2 5 2 2 2" xfId="6210" xr:uid="{07EC577C-5C1A-4775-8F1C-EC89FFF9E715}"/>
    <cellStyle name="Normal 2 3 2 5 2 2 2 2" xfId="6211" xr:uid="{9815A7A5-A8CA-48DF-A1F2-938CF99E10BC}"/>
    <cellStyle name="Normal 2 3 2 5 2 2 2 2 2" xfId="41051" xr:uid="{C88A1D1B-F1A2-40F6-B10F-4F7397BB4F05}"/>
    <cellStyle name="Normal 2 3 2 5 2 2 2 3" xfId="6212" xr:uid="{9FDF0BEB-E211-4E6D-8B7E-9637B4A03462}"/>
    <cellStyle name="Normal 2 3 2 5 2 2 2 3 2" xfId="41052" xr:uid="{34B89CD7-A082-4EEF-B71F-F3EE7B1BB73E}"/>
    <cellStyle name="Normal 2 3 2 5 2 2 2 4" xfId="41050" xr:uid="{6DC410FE-994E-4058-8CFF-A9FCA31B9071}"/>
    <cellStyle name="Normal 2 3 2 5 2 2 3" xfId="6213" xr:uid="{0FAF256D-3F6C-4458-A5FC-6AABCB10FB46}"/>
    <cellStyle name="Normal 2 3 2 5 2 2 3 2" xfId="41053" xr:uid="{FB941BBC-D7EE-4F81-AEC0-DA0556AE6107}"/>
    <cellStyle name="Normal 2 3 2 5 2 2 4" xfId="6214" xr:uid="{7E0DC570-8B87-4692-A022-CA802948DC2E}"/>
    <cellStyle name="Normal 2 3 2 5 2 2 4 2" xfId="41054" xr:uid="{D92650FA-8C62-44CB-BD2E-32CA840A063C}"/>
    <cellStyle name="Normal 2 3 2 5 2 2 5" xfId="41049" xr:uid="{FC1E5A05-E263-4B67-8C3A-F2A659893CAD}"/>
    <cellStyle name="Normal 2 3 2 5 2 3" xfId="6215" xr:uid="{46D00067-5660-4E91-8A48-18631DA523F6}"/>
    <cellStyle name="Normal 2 3 2 5 2 3 2" xfId="6216" xr:uid="{FD0E89B7-A036-4AD5-B9A2-47617902BDF7}"/>
    <cellStyle name="Normal 2 3 2 5 2 3 2 2" xfId="6217" xr:uid="{9B733564-AB9B-4B19-A091-3191FD34EDF0}"/>
    <cellStyle name="Normal 2 3 2 5 2 3 2 2 2" xfId="41057" xr:uid="{80B6A395-EF82-4E66-85BD-20F5419D19A4}"/>
    <cellStyle name="Normal 2 3 2 5 2 3 2 3" xfId="6218" xr:uid="{D46D55EC-E2AA-4976-A839-13F92F5FFD9F}"/>
    <cellStyle name="Normal 2 3 2 5 2 3 2 3 2" xfId="41058" xr:uid="{DE722BBB-F3DA-4381-86D3-C2336139B086}"/>
    <cellStyle name="Normal 2 3 2 5 2 3 2 4" xfId="41056" xr:uid="{4C776F35-6AC0-4D76-A9CF-D89A876BB495}"/>
    <cellStyle name="Normal 2 3 2 5 2 3 3" xfId="6219" xr:uid="{3EB2F0FC-DFEF-42D9-AFB9-3B99B8840ECB}"/>
    <cellStyle name="Normal 2 3 2 5 2 3 3 2" xfId="41059" xr:uid="{11AD7C0F-BE45-40F9-BFAD-68AD0192B574}"/>
    <cellStyle name="Normal 2 3 2 5 2 3 4" xfId="6220" xr:uid="{A4E8E8ED-52FC-491A-923E-868B4188E785}"/>
    <cellStyle name="Normal 2 3 2 5 2 3 4 2" xfId="41060" xr:uid="{65D5E52F-120A-4D3E-A7E1-8B136D51AC63}"/>
    <cellStyle name="Normal 2 3 2 5 2 3 5" xfId="41055" xr:uid="{516134B1-0799-4727-BCA0-9CF77A1DEED6}"/>
    <cellStyle name="Normal 2 3 2 5 2 4" xfId="6221" xr:uid="{B547057B-0878-42E6-AF01-5C4F274762C8}"/>
    <cellStyle name="Normal 2 3 2 5 2 4 2" xfId="6222" xr:uid="{94D16CE4-1063-498B-A242-764D91C0DACC}"/>
    <cellStyle name="Normal 2 3 2 5 2 4 2 2" xfId="41062" xr:uid="{9C7748D9-5620-4D05-9003-DF221B169B6C}"/>
    <cellStyle name="Normal 2 3 2 5 2 4 3" xfId="6223" xr:uid="{B0BEA046-2C53-4279-BCAA-8D49B96BBA2D}"/>
    <cellStyle name="Normal 2 3 2 5 2 4 3 2" xfId="41063" xr:uid="{0CD74F14-E574-4CCF-8CEC-758A69946B8F}"/>
    <cellStyle name="Normal 2 3 2 5 2 4 4" xfId="41061" xr:uid="{DC2C0455-81D6-433D-8A57-CAC2DF79F5AA}"/>
    <cellStyle name="Normal 2 3 2 5 2 5" xfId="6224" xr:uid="{08D4988D-147B-43FF-88AF-C6361110314B}"/>
    <cellStyle name="Normal 2 3 2 5 2 5 2" xfId="41064" xr:uid="{94CD10D2-02F6-40B1-881B-DF7308D024C8}"/>
    <cellStyle name="Normal 2 3 2 5 2 6" xfId="6225" xr:uid="{B76CF805-A453-414F-82C4-3B71AC451B77}"/>
    <cellStyle name="Normal 2 3 2 5 2 6 2" xfId="41065" xr:uid="{3F648F2B-C138-497E-AB68-E1C6918ADB6B}"/>
    <cellStyle name="Normal 2 3 2 5 2 7" xfId="6226" xr:uid="{C916873A-01D3-4204-AF85-DBF8BECBEEC3}"/>
    <cellStyle name="Normal 2 3 2 5 2 7 2" xfId="41066" xr:uid="{8F95A381-E729-4E96-8D06-39E606FD501A}"/>
    <cellStyle name="Normal 2 3 2 5 2 8" xfId="41048" xr:uid="{7B07A2DD-A873-4365-BAA9-7BF9664FC0CF}"/>
    <cellStyle name="Normal 2 3 2 5 3" xfId="6227" xr:uid="{5BF5AD7E-21DE-48A5-8930-98F6A82F148D}"/>
    <cellStyle name="Normal 2 3 2 5 3 2" xfId="6228" xr:uid="{E5E12267-2D3C-4DD1-8983-BC04DF366E20}"/>
    <cellStyle name="Normal 2 3 2 5 3 2 2" xfId="6229" xr:uid="{E1E62731-F199-45CD-B91C-24F03A27AB67}"/>
    <cellStyle name="Normal 2 3 2 5 3 2 2 2" xfId="41069" xr:uid="{B601E844-1D95-47A4-B36B-0613FCA68682}"/>
    <cellStyle name="Normal 2 3 2 5 3 2 3" xfId="6230" xr:uid="{02343BA5-FB67-4037-887F-DA4D15BF91CD}"/>
    <cellStyle name="Normal 2 3 2 5 3 2 3 2" xfId="41070" xr:uid="{1EBD0406-ECD6-49BE-8217-6512903AB52C}"/>
    <cellStyle name="Normal 2 3 2 5 3 2 4" xfId="41068" xr:uid="{DD2EB5FB-313B-47DB-9058-768018CFEFB5}"/>
    <cellStyle name="Normal 2 3 2 5 3 3" xfId="6231" xr:uid="{0E32A294-8DDD-4759-957C-365BB529B814}"/>
    <cellStyle name="Normal 2 3 2 5 3 3 2" xfId="41071" xr:uid="{B182DE24-C7BD-4A44-A1E0-EEEEACA3D2D1}"/>
    <cellStyle name="Normal 2 3 2 5 3 4" xfId="6232" xr:uid="{51D69F6E-8F12-4A34-8912-BF39CDCC2F47}"/>
    <cellStyle name="Normal 2 3 2 5 3 4 2" xfId="41072" xr:uid="{4D1DED9B-4CC8-438E-B810-8155710C6067}"/>
    <cellStyle name="Normal 2 3 2 5 3 5" xfId="41067" xr:uid="{10C55BF8-122D-446C-96E3-1C15ED646798}"/>
    <cellStyle name="Normal 2 3 2 5 4" xfId="6233" xr:uid="{348C8E9B-3FCD-4D77-8FAC-A0720B530A48}"/>
    <cellStyle name="Normal 2 3 2 5 4 2" xfId="6234" xr:uid="{0F19FEAE-AD93-4119-90F8-20B5C5B62AFB}"/>
    <cellStyle name="Normal 2 3 2 5 4 2 2" xfId="6235" xr:uid="{43FDF970-1CD9-4912-9983-10E69472AC61}"/>
    <cellStyle name="Normal 2 3 2 5 4 2 2 2" xfId="41075" xr:uid="{87E73705-93E0-4106-9297-B1C691FC19F8}"/>
    <cellStyle name="Normal 2 3 2 5 4 2 3" xfId="6236" xr:uid="{C3C368FD-23AA-4DDF-AFCE-A1ABC4E0BC72}"/>
    <cellStyle name="Normal 2 3 2 5 4 2 3 2" xfId="41076" xr:uid="{47C40CCD-F98E-463F-A6B9-6518D261CA81}"/>
    <cellStyle name="Normal 2 3 2 5 4 2 4" xfId="41074" xr:uid="{601DDF0A-1398-48BE-8348-ABF826913592}"/>
    <cellStyle name="Normal 2 3 2 5 4 3" xfId="6237" xr:uid="{457B168C-E9C6-4EB1-902B-5243E8769763}"/>
    <cellStyle name="Normal 2 3 2 5 4 3 2" xfId="41077" xr:uid="{693AF550-F945-495E-B2B2-A107E42CBE9E}"/>
    <cellStyle name="Normal 2 3 2 5 4 4" xfId="6238" xr:uid="{DC3C0803-5355-402D-9517-2443D5F637EA}"/>
    <cellStyle name="Normal 2 3 2 5 4 4 2" xfId="41078" xr:uid="{D6713FB9-6FF4-4417-8C78-EE2FEB7B349B}"/>
    <cellStyle name="Normal 2 3 2 5 4 5" xfId="41073" xr:uid="{CC0F7CA1-5A15-4EE6-A620-6D9F91A42F46}"/>
    <cellStyle name="Normal 2 3 2 5 5" xfId="6239" xr:uid="{D02ECB31-3DCB-4A24-B62E-4C4655BBA7BD}"/>
    <cellStyle name="Normal 2 3 2 5 5 2" xfId="6240" xr:uid="{158FFD95-BB3B-4EA4-8A54-F1C33F450FF1}"/>
    <cellStyle name="Normal 2 3 2 5 5 2 2" xfId="41080" xr:uid="{BE7BCC4F-2D1C-4E9B-B59C-621B98332E13}"/>
    <cellStyle name="Normal 2 3 2 5 5 3" xfId="6241" xr:uid="{533B8928-3FE8-4383-A515-C9314126807B}"/>
    <cellStyle name="Normal 2 3 2 5 5 3 2" xfId="41081" xr:uid="{8B2BEE43-EAC6-48D8-8020-464A9C28DFC7}"/>
    <cellStyle name="Normal 2 3 2 5 5 4" xfId="41079" xr:uid="{BC427420-463A-48DC-8C88-801608369DBC}"/>
    <cellStyle name="Normal 2 3 2 5 6" xfId="6242" xr:uid="{13F271BF-4DC1-439B-A7E0-1D4EB855986E}"/>
    <cellStyle name="Normal 2 3 2 5 6 2" xfId="41082" xr:uid="{AF3580F6-867A-4F2D-AF74-1C28CDC60A5B}"/>
    <cellStyle name="Normal 2 3 2 5 7" xfId="6243" xr:uid="{B911F7BD-9D79-48EB-8B12-68F404D99CC2}"/>
    <cellStyle name="Normal 2 3 2 5 7 2" xfId="41083" xr:uid="{DE269ED2-250B-48CF-A8B2-502D3B2E94F2}"/>
    <cellStyle name="Normal 2 3 2 5 8" xfId="6244" xr:uid="{A25644F6-2A2B-4C4A-BBA4-393EDADC9620}"/>
    <cellStyle name="Normal 2 3 2 5 8 2" xfId="41084" xr:uid="{47EC6854-D92A-4CF4-9710-E2A9B7A23E08}"/>
    <cellStyle name="Normal 2 3 2 5 9" xfId="41047" xr:uid="{0CF203D8-1B2E-4FA2-8A5A-B6C19BFD0E08}"/>
    <cellStyle name="Normal 2 3 2 6" xfId="6245" xr:uid="{8A821413-0552-4E1C-9410-CD406243F242}"/>
    <cellStyle name="Normal 2 3 2 6 2" xfId="6246" xr:uid="{7E79F63B-15C0-492F-A06C-06BAF7C8C204}"/>
    <cellStyle name="Normal 2 3 2 6 2 2" xfId="6247" xr:uid="{CFCC4974-ACFE-4BEB-BBFA-AABCA0159473}"/>
    <cellStyle name="Normal 2 3 2 6 2 2 2" xfId="6248" xr:uid="{FB42B538-DAEE-4DA8-9FFF-45DAAF3F4E98}"/>
    <cellStyle name="Normal 2 3 2 6 2 2 2 2" xfId="6249" xr:uid="{CF15C267-733E-495C-BE94-975691C2F646}"/>
    <cellStyle name="Normal 2 3 2 6 2 2 2 2 2" xfId="41089" xr:uid="{3EE824E7-B4CC-4B8C-B74E-9F4DB681B61F}"/>
    <cellStyle name="Normal 2 3 2 6 2 2 2 3" xfId="6250" xr:uid="{CF308FCE-9D41-4CF8-B3DA-DF03AF635C71}"/>
    <cellStyle name="Normal 2 3 2 6 2 2 2 3 2" xfId="41090" xr:uid="{431FBE69-06E9-4FC8-9A0F-F42A95ED86E1}"/>
    <cellStyle name="Normal 2 3 2 6 2 2 2 4" xfId="41088" xr:uid="{6F0E917A-3F18-4257-9913-FECCA4BA68EE}"/>
    <cellStyle name="Normal 2 3 2 6 2 2 3" xfId="6251" xr:uid="{39EA822C-D8AD-428F-B3CA-879482346693}"/>
    <cellStyle name="Normal 2 3 2 6 2 2 3 2" xfId="41091" xr:uid="{66F5DF49-793F-44ED-AAE8-733AE14A7A04}"/>
    <cellStyle name="Normal 2 3 2 6 2 2 4" xfId="6252" xr:uid="{CBF1522F-A6BC-417C-B061-468DF9E31342}"/>
    <cellStyle name="Normal 2 3 2 6 2 2 4 2" xfId="41092" xr:uid="{261931EA-3B47-4D73-B156-5011D34C6CB2}"/>
    <cellStyle name="Normal 2 3 2 6 2 2 5" xfId="41087" xr:uid="{D25B1E67-715E-4E4B-9280-D56E1AC6DB07}"/>
    <cellStyle name="Normal 2 3 2 6 2 3" xfId="6253" xr:uid="{19085C6F-5B25-44D9-B4A2-6EE674BC4AA8}"/>
    <cellStyle name="Normal 2 3 2 6 2 3 2" xfId="6254" xr:uid="{1390EBE1-F64D-4292-A1C2-53C1EA52F4CF}"/>
    <cellStyle name="Normal 2 3 2 6 2 3 2 2" xfId="6255" xr:uid="{E4C7B797-E2FD-4C3D-AB3D-F884061A1213}"/>
    <cellStyle name="Normal 2 3 2 6 2 3 2 2 2" xfId="41095" xr:uid="{059EEC6B-6762-438C-85A3-EC60BA675DFB}"/>
    <cellStyle name="Normal 2 3 2 6 2 3 2 3" xfId="6256" xr:uid="{F96EF27C-B4F9-4EB9-BDE9-9FED9682BA50}"/>
    <cellStyle name="Normal 2 3 2 6 2 3 2 3 2" xfId="41096" xr:uid="{09B21139-C89C-4002-81BB-3556EBB78458}"/>
    <cellStyle name="Normal 2 3 2 6 2 3 2 4" xfId="41094" xr:uid="{53E11B8F-3030-4CE8-BD58-06D563CEE168}"/>
    <cellStyle name="Normal 2 3 2 6 2 3 3" xfId="6257" xr:uid="{DA070674-5809-469F-84F9-2741899356C3}"/>
    <cellStyle name="Normal 2 3 2 6 2 3 3 2" xfId="41097" xr:uid="{B6639C3A-BBAF-4309-B317-245FE0C909ED}"/>
    <cellStyle name="Normal 2 3 2 6 2 3 4" xfId="6258" xr:uid="{AD00E66E-C400-4012-90E2-152C3084B2B6}"/>
    <cellStyle name="Normal 2 3 2 6 2 3 4 2" xfId="41098" xr:uid="{20D606A8-DEEC-4135-A382-BE15926C1090}"/>
    <cellStyle name="Normal 2 3 2 6 2 3 5" xfId="41093" xr:uid="{93946000-E98D-4B1D-AA9F-8618A1DCF531}"/>
    <cellStyle name="Normal 2 3 2 6 2 4" xfId="6259" xr:uid="{B940A1A2-0303-4C99-A740-FDEA770D2E1F}"/>
    <cellStyle name="Normal 2 3 2 6 2 4 2" xfId="6260" xr:uid="{D199C5BA-7EDF-4BEE-98F4-96480C9621C2}"/>
    <cellStyle name="Normal 2 3 2 6 2 4 2 2" xfId="41100" xr:uid="{1049A341-63D4-45E6-BE49-F8B3E7931708}"/>
    <cellStyle name="Normal 2 3 2 6 2 4 3" xfId="6261" xr:uid="{04858655-9E98-4740-89D4-8B799E89F77F}"/>
    <cellStyle name="Normal 2 3 2 6 2 4 3 2" xfId="41101" xr:uid="{3B24A47A-DEA2-41E6-93C0-74A8E6AFD54D}"/>
    <cellStyle name="Normal 2 3 2 6 2 4 4" xfId="41099" xr:uid="{23A8A94E-DA4C-44F5-9705-85C4C6FBA18F}"/>
    <cellStyle name="Normal 2 3 2 6 2 5" xfId="6262" xr:uid="{14FA38FF-A94C-4568-9A3E-3B8E652920D4}"/>
    <cellStyle name="Normal 2 3 2 6 2 5 2" xfId="41102" xr:uid="{83547C88-0444-4530-85F3-355B72CD8597}"/>
    <cellStyle name="Normal 2 3 2 6 2 6" xfId="6263" xr:uid="{F7363179-EDC6-4907-BC43-BEC58475502A}"/>
    <cellStyle name="Normal 2 3 2 6 2 6 2" xfId="41103" xr:uid="{4E519A8B-7F69-4FAF-8FE9-3F1EC529E6D7}"/>
    <cellStyle name="Normal 2 3 2 6 2 7" xfId="6264" xr:uid="{FB60BEF9-89A2-4BFA-B7BD-E9571F4D7337}"/>
    <cellStyle name="Normal 2 3 2 6 2 7 2" xfId="41104" xr:uid="{B21C8A52-0FF1-41C1-B3BB-8B24AEF3B5A2}"/>
    <cellStyle name="Normal 2 3 2 6 2 8" xfId="41086" xr:uid="{AADB3CE4-E777-4166-AF89-7F3B055FE567}"/>
    <cellStyle name="Normal 2 3 2 6 3" xfId="6265" xr:uid="{D6C80F5D-354E-4162-A0E2-80ACAC8537BF}"/>
    <cellStyle name="Normal 2 3 2 6 3 2" xfId="6266" xr:uid="{C7B68810-E990-4B3D-BE48-33594F6E9E48}"/>
    <cellStyle name="Normal 2 3 2 6 3 2 2" xfId="6267" xr:uid="{EE719CCA-843B-43B2-9645-8BAAF1DAC9E5}"/>
    <cellStyle name="Normal 2 3 2 6 3 2 2 2" xfId="41107" xr:uid="{37262F52-64DE-4FCF-98B9-D3046591BA4B}"/>
    <cellStyle name="Normal 2 3 2 6 3 2 3" xfId="6268" xr:uid="{6CDB8309-C721-41DB-8092-58C4B15C8024}"/>
    <cellStyle name="Normal 2 3 2 6 3 2 3 2" xfId="41108" xr:uid="{93087FCE-366D-4801-8C7A-A8D7FBFBF923}"/>
    <cellStyle name="Normal 2 3 2 6 3 2 4" xfId="41106" xr:uid="{FE6F813F-3EE5-499F-93A8-90B4E1B6A625}"/>
    <cellStyle name="Normal 2 3 2 6 3 3" xfId="6269" xr:uid="{C2E60E74-3459-41CD-A7E2-39770F4E80B4}"/>
    <cellStyle name="Normal 2 3 2 6 3 3 2" xfId="41109" xr:uid="{0F98A55C-5A7A-4F8D-834C-FDDDA3C09126}"/>
    <cellStyle name="Normal 2 3 2 6 3 4" xfId="6270" xr:uid="{1D48E530-4E8E-4397-8444-257063772D9C}"/>
    <cellStyle name="Normal 2 3 2 6 3 4 2" xfId="41110" xr:uid="{F38FBD34-EDD0-4808-B1C6-D16F8101B447}"/>
    <cellStyle name="Normal 2 3 2 6 3 5" xfId="41105" xr:uid="{6DAF5BB4-5BD5-466C-866B-F1375C086356}"/>
    <cellStyle name="Normal 2 3 2 6 4" xfId="6271" xr:uid="{BA98A98A-AD64-487C-A82F-0BFD8E0FF25A}"/>
    <cellStyle name="Normal 2 3 2 6 4 2" xfId="6272" xr:uid="{9ACE8822-2D1B-458A-9B22-238AF3C96D8E}"/>
    <cellStyle name="Normal 2 3 2 6 4 2 2" xfId="6273" xr:uid="{B6BF6315-3628-4431-8E8D-EDAA05B1C9AB}"/>
    <cellStyle name="Normal 2 3 2 6 4 2 2 2" xfId="41113" xr:uid="{3FF39DE3-0A72-4FF4-9525-C8A91294ABB2}"/>
    <cellStyle name="Normal 2 3 2 6 4 2 3" xfId="6274" xr:uid="{5CE6A7FA-6D2A-4910-B602-554CD53D3E90}"/>
    <cellStyle name="Normal 2 3 2 6 4 2 3 2" xfId="41114" xr:uid="{30F9F18C-0F50-40CE-8370-794E400D064F}"/>
    <cellStyle name="Normal 2 3 2 6 4 2 4" xfId="41112" xr:uid="{DCAE0694-5AD7-4553-B51F-21EBD25CA19A}"/>
    <cellStyle name="Normal 2 3 2 6 4 3" xfId="6275" xr:uid="{CDB5EFE4-933A-440C-8F7C-8A51BA8DE479}"/>
    <cellStyle name="Normal 2 3 2 6 4 3 2" xfId="41115" xr:uid="{FC636AE2-4A7C-4286-B672-F4F939A5161B}"/>
    <cellStyle name="Normal 2 3 2 6 4 4" xfId="6276" xr:uid="{4CC52528-850D-4DD1-83EA-B51F3BE22896}"/>
    <cellStyle name="Normal 2 3 2 6 4 4 2" xfId="41116" xr:uid="{DCF6BE7E-798F-4F43-A598-C01044B6FF42}"/>
    <cellStyle name="Normal 2 3 2 6 4 5" xfId="41111" xr:uid="{BC1FD0D1-9E77-4AC4-A59F-13ADE4388C93}"/>
    <cellStyle name="Normal 2 3 2 6 5" xfId="6277" xr:uid="{EBEF05F0-62CC-48B9-956E-1889D2585A48}"/>
    <cellStyle name="Normal 2 3 2 6 5 2" xfId="6278" xr:uid="{05E55B96-AE26-4CF9-8892-5474DFEDA89B}"/>
    <cellStyle name="Normal 2 3 2 6 5 2 2" xfId="41118" xr:uid="{BE100785-889A-4B10-A97E-F1E79EBE60C5}"/>
    <cellStyle name="Normal 2 3 2 6 5 3" xfId="6279" xr:uid="{9CA12C63-26E2-41E6-8F9C-45A947CFBC21}"/>
    <cellStyle name="Normal 2 3 2 6 5 3 2" xfId="41119" xr:uid="{5C449D4F-A58D-4CAE-B125-F19B493124D1}"/>
    <cellStyle name="Normal 2 3 2 6 5 4" xfId="41117" xr:uid="{32EDD124-777E-48A4-A124-AAD3A1FCB1C2}"/>
    <cellStyle name="Normal 2 3 2 6 6" xfId="6280" xr:uid="{9E7FA3C2-6DEC-47FE-BEEF-666D1611DFE9}"/>
    <cellStyle name="Normal 2 3 2 6 6 2" xfId="41120" xr:uid="{F32117A7-8337-453D-8B66-E57B39EBE3BB}"/>
    <cellStyle name="Normal 2 3 2 6 7" xfId="6281" xr:uid="{4DA20463-32A3-4ED4-9CC6-4773333A0171}"/>
    <cellStyle name="Normal 2 3 2 6 7 2" xfId="41121" xr:uid="{46F1263F-A118-47AB-AAEF-F2727B266AFA}"/>
    <cellStyle name="Normal 2 3 2 6 8" xfId="6282" xr:uid="{21748E61-7A01-48EB-AC97-518CBD509E13}"/>
    <cellStyle name="Normal 2 3 2 6 8 2" xfId="41122" xr:uid="{1124BDC7-DF94-4B9D-B1B8-17127D4C57B6}"/>
    <cellStyle name="Normal 2 3 2 6 9" xfId="41085" xr:uid="{C0FCABCC-8526-4449-9205-74F9AC0C3356}"/>
    <cellStyle name="Normal 2 3 2 7" xfId="6283" xr:uid="{4525A4AB-F6B3-4AC7-891E-9DC35902CFD7}"/>
    <cellStyle name="Normal 2 3 2 7 2" xfId="6284" xr:uid="{4F41262D-91C3-491A-BDFA-8E08A31EFEE1}"/>
    <cellStyle name="Normal 2 3 2 7 2 2" xfId="6285" xr:uid="{1A1F3D19-ADD3-4C45-BC01-851321723458}"/>
    <cellStyle name="Normal 2 3 2 7 2 2 2" xfId="6286" xr:uid="{D64234E7-1B86-4EBA-946D-8B11212B6B9A}"/>
    <cellStyle name="Normal 2 3 2 7 2 2 2 2" xfId="41126" xr:uid="{1E43CB86-7DD0-40D7-8AA1-F9F4AF180F55}"/>
    <cellStyle name="Normal 2 3 2 7 2 2 3" xfId="6287" xr:uid="{99F2ACBD-0BAF-4647-AFE1-B567AB8226DB}"/>
    <cellStyle name="Normal 2 3 2 7 2 2 3 2" xfId="41127" xr:uid="{FB3FA940-98D9-4668-B20D-F4746543FF02}"/>
    <cellStyle name="Normal 2 3 2 7 2 2 4" xfId="41125" xr:uid="{31EFF9E5-6806-4895-A89F-95B22EF29745}"/>
    <cellStyle name="Normal 2 3 2 7 2 3" xfId="6288" xr:uid="{367763F5-E9D0-4E2C-B82A-E23C3F12C558}"/>
    <cellStyle name="Normal 2 3 2 7 2 3 2" xfId="41128" xr:uid="{7B2B46EA-D315-470D-85F4-D94C8AB6A60D}"/>
    <cellStyle name="Normal 2 3 2 7 2 4" xfId="6289" xr:uid="{EBF89240-A2D0-41D6-A767-D70AF9F0F694}"/>
    <cellStyle name="Normal 2 3 2 7 2 4 2" xfId="41129" xr:uid="{487245F2-9A05-466A-8C34-7BAF701152D2}"/>
    <cellStyle name="Normal 2 3 2 7 2 5" xfId="41124" xr:uid="{438D2FB4-3FAF-4737-834C-5FB8749D342C}"/>
    <cellStyle name="Normal 2 3 2 7 3" xfId="6290" xr:uid="{7DB4799E-D7E6-4506-AD9A-1EB7DABAF6CF}"/>
    <cellStyle name="Normal 2 3 2 7 3 2" xfId="6291" xr:uid="{2B39CEAB-F708-44E2-BF1F-F2A7BAAED857}"/>
    <cellStyle name="Normal 2 3 2 7 3 2 2" xfId="6292" xr:uid="{535F32AB-6687-47C9-9564-B9EB096491B9}"/>
    <cellStyle name="Normal 2 3 2 7 3 2 2 2" xfId="41132" xr:uid="{E150D48F-AEDB-4692-9F70-F8B465255A3D}"/>
    <cellStyle name="Normal 2 3 2 7 3 2 3" xfId="6293" xr:uid="{71B13438-183E-46CD-B931-9C8EC7AF4172}"/>
    <cellStyle name="Normal 2 3 2 7 3 2 3 2" xfId="41133" xr:uid="{BAC3EFBB-657B-4578-9310-00BB6EF54132}"/>
    <cellStyle name="Normal 2 3 2 7 3 2 4" xfId="41131" xr:uid="{A3D34DBC-248A-46B0-B49D-DBC33D0278F3}"/>
    <cellStyle name="Normal 2 3 2 7 3 3" xfId="6294" xr:uid="{EBF768D5-2130-4216-9F2E-089F49755939}"/>
    <cellStyle name="Normal 2 3 2 7 3 3 2" xfId="41134" xr:uid="{826101C7-84F2-4435-AFB2-C67002A7716B}"/>
    <cellStyle name="Normal 2 3 2 7 3 4" xfId="6295" xr:uid="{8B1A40BB-FF10-4CD1-9A80-E3BF29F8ABF7}"/>
    <cellStyle name="Normal 2 3 2 7 3 4 2" xfId="41135" xr:uid="{138D1DBF-0215-4111-B4D7-8A554FC84E24}"/>
    <cellStyle name="Normal 2 3 2 7 3 5" xfId="41130" xr:uid="{57A06023-71A0-445F-B278-4BF0A39A94F4}"/>
    <cellStyle name="Normal 2 3 2 7 4" xfId="6296" xr:uid="{53F7659C-DBD0-4603-872B-FA6C16D721C6}"/>
    <cellStyle name="Normal 2 3 2 7 4 2" xfId="6297" xr:uid="{11B6C85D-7CF9-4026-8619-D0837CB4CAFD}"/>
    <cellStyle name="Normal 2 3 2 7 4 2 2" xfId="41137" xr:uid="{88530180-F5A9-4049-8C9E-F9AB7A962099}"/>
    <cellStyle name="Normal 2 3 2 7 4 3" xfId="6298" xr:uid="{C69C0526-79B4-464C-84CB-15F84D68DF26}"/>
    <cellStyle name="Normal 2 3 2 7 4 3 2" xfId="41138" xr:uid="{4CBDCD82-90B1-4EFD-9125-5586040B502A}"/>
    <cellStyle name="Normal 2 3 2 7 4 4" xfId="41136" xr:uid="{4CE61BC0-B161-4840-9DD3-C4E87EDC3B7C}"/>
    <cellStyle name="Normal 2 3 2 7 5" xfId="6299" xr:uid="{FA26A73A-0974-443E-9E81-7E661E1F8DD6}"/>
    <cellStyle name="Normal 2 3 2 7 5 2" xfId="41139" xr:uid="{687B2631-87A9-4FA7-9803-78D254ECE457}"/>
    <cellStyle name="Normal 2 3 2 7 6" xfId="6300" xr:uid="{167AEAC5-CB13-4CE0-B7A6-17AD50EC4F56}"/>
    <cellStyle name="Normal 2 3 2 7 6 2" xfId="41140" xr:uid="{089A5420-DFA9-4B14-8907-CB1217F96C21}"/>
    <cellStyle name="Normal 2 3 2 7 7" xfId="6301" xr:uid="{6FD58693-E4BD-466F-A1BF-4F769DF574BC}"/>
    <cellStyle name="Normal 2 3 2 7 7 2" xfId="41141" xr:uid="{C22FC4BF-6847-4DD8-A6C2-BEDE2D93E445}"/>
    <cellStyle name="Normal 2 3 2 7 8" xfId="41123" xr:uid="{6C84EA80-DA8A-4E75-AD86-987DDFFE7704}"/>
    <cellStyle name="Normal 2 3 2 8" xfId="6302" xr:uid="{347BBD56-A609-4E6E-A1F4-232F662E8013}"/>
    <cellStyle name="Normal 2 3 2 8 2" xfId="6303" xr:uid="{77A4CAB4-8EE1-440B-B1AC-EB4FE35091B2}"/>
    <cellStyle name="Normal 2 3 2 8 2 2" xfId="6304" xr:uid="{3C4FBA1C-9985-40DD-8C58-662B85EFB73A}"/>
    <cellStyle name="Normal 2 3 2 8 2 2 2" xfId="6305" xr:uid="{CA7063A6-F29D-4E12-AC3D-E635B8ADA752}"/>
    <cellStyle name="Normal 2 3 2 8 2 2 2 2" xfId="41145" xr:uid="{479A2A61-59AE-43A0-B14A-F257A6B4A082}"/>
    <cellStyle name="Normal 2 3 2 8 2 2 3" xfId="6306" xr:uid="{D3693312-AE02-4AF6-9C33-EC7FBC452FA7}"/>
    <cellStyle name="Normal 2 3 2 8 2 2 3 2" xfId="41146" xr:uid="{562DA31A-CB41-4688-AAFF-BF3D750A61C9}"/>
    <cellStyle name="Normal 2 3 2 8 2 2 4" xfId="41144" xr:uid="{13597FAF-2C09-4186-A415-F1FAAB10CC14}"/>
    <cellStyle name="Normal 2 3 2 8 2 3" xfId="6307" xr:uid="{61866AE7-848D-4797-A41A-D529A594D6E5}"/>
    <cellStyle name="Normal 2 3 2 8 2 3 2" xfId="41147" xr:uid="{2EC105ED-2D7C-41A0-8E9F-0EB42157E11D}"/>
    <cellStyle name="Normal 2 3 2 8 2 4" xfId="6308" xr:uid="{1A70091A-D30B-498A-8EE4-6E5A3AFAD5DF}"/>
    <cellStyle name="Normal 2 3 2 8 2 4 2" xfId="41148" xr:uid="{1C416471-7CF9-44DF-994D-E88B740248CF}"/>
    <cellStyle name="Normal 2 3 2 8 2 5" xfId="41143" xr:uid="{0887ADFC-2304-470A-AC59-1BCE0FEC80E5}"/>
    <cellStyle name="Normal 2 3 2 8 3" xfId="6309" xr:uid="{4853ABEE-AFF7-4E62-AC67-50CBAFD34720}"/>
    <cellStyle name="Normal 2 3 2 8 3 2" xfId="6310" xr:uid="{803C9574-E07D-447C-87F1-D03BE10DC9B1}"/>
    <cellStyle name="Normal 2 3 2 8 3 2 2" xfId="41150" xr:uid="{8AF9A6CA-06FE-46A7-BC2E-E2F87E2882BB}"/>
    <cellStyle name="Normal 2 3 2 8 3 3" xfId="6311" xr:uid="{CEC14B76-7E45-4792-A413-83623FAB5CEC}"/>
    <cellStyle name="Normal 2 3 2 8 3 3 2" xfId="41151" xr:uid="{D2D697BA-D817-43D3-9AFA-4195058A7892}"/>
    <cellStyle name="Normal 2 3 2 8 3 4" xfId="41149" xr:uid="{38BAFFE9-398A-40B4-AB1B-DDC74C215B32}"/>
    <cellStyle name="Normal 2 3 2 8 4" xfId="6312" xr:uid="{04E0F60E-C51D-496B-8B21-9776598AFD03}"/>
    <cellStyle name="Normal 2 3 2 8 4 2" xfId="41152" xr:uid="{45D0B037-FD24-4F0B-8EE4-48B4E21CE094}"/>
    <cellStyle name="Normal 2 3 2 8 5" xfId="6313" xr:uid="{2957A59D-5426-4F12-941D-F57737723294}"/>
    <cellStyle name="Normal 2 3 2 8 5 2" xfId="41153" xr:uid="{1FD3B449-FF61-42B9-8148-63CCA2136185}"/>
    <cellStyle name="Normal 2 3 2 8 6" xfId="41142" xr:uid="{A6A98A23-EBD8-45B7-86EC-AB69F88F538F}"/>
    <cellStyle name="Normal 2 3 2 9" xfId="6314" xr:uid="{7B37E00B-DC6B-4CE9-A14C-02B9A3ACAB90}"/>
    <cellStyle name="Normal 2 3 2 9 2" xfId="6315" xr:uid="{FCFF9B17-195B-47D4-8E74-6D6F720FEF1F}"/>
    <cellStyle name="Normal 2 3 2 9 2 2" xfId="41155" xr:uid="{B502CDCF-C288-4EDC-84A5-EEFA0DB36D7E}"/>
    <cellStyle name="Normal 2 3 2 9 3" xfId="6316" xr:uid="{2D43376E-9F54-45A3-9D9E-C99595373162}"/>
    <cellStyle name="Normal 2 3 2 9 3 2" xfId="41156" xr:uid="{F7A51ED8-B9BC-4180-9971-E35FFF6DBECD}"/>
    <cellStyle name="Normal 2 3 2 9 4" xfId="41154" xr:uid="{235FB0AC-C8E5-4DC3-B237-73B03D527507}"/>
    <cellStyle name="Normal 2 3 20" xfId="40677" xr:uid="{AC155039-5FE3-4553-81FC-FCC712786213}"/>
    <cellStyle name="Normal 2 3 3" xfId="949" xr:uid="{8EB5205B-BF87-4E4A-A42C-EA349A140C8D}"/>
    <cellStyle name="Normal 2 3 3 10" xfId="31142" xr:uid="{2648D09D-A724-419F-9C8D-49C69B0AFC88}"/>
    <cellStyle name="Normal 2 3 3 10 2" xfId="35839" xr:uid="{12E93952-94B8-4DDF-8EE8-15532B81147D}"/>
    <cellStyle name="Normal 2 3 3 11" xfId="31277" xr:uid="{E28D8A0E-D233-4AA3-887B-B54BD6CF4D40}"/>
    <cellStyle name="Normal 2 3 3 11 2" xfId="35969" xr:uid="{9D26CB71-517B-48AF-B043-D8DA01749D3A}"/>
    <cellStyle name="Normal 2 3 3 12" xfId="36089" xr:uid="{A55E4514-4815-400C-B562-11919AC078D1}"/>
    <cellStyle name="Normal 2 3 3 13" xfId="36252" xr:uid="{9E0C4B24-D4D4-42B2-876C-ED2A3D649BF8}"/>
    <cellStyle name="Normal 2 3 3 14" xfId="41157" xr:uid="{707F97FA-D1C4-46E4-93EB-E93577D48AEE}"/>
    <cellStyle name="Normal 2 3 3 15" xfId="6317" xr:uid="{225AE0F2-20C0-436C-97F8-24A0B236758E}"/>
    <cellStyle name="Normal 2 3 3 2" xfId="6318" xr:uid="{CC4EDD06-8B9E-4DE9-A4B9-8F8906E6F4FE}"/>
    <cellStyle name="Normal 2 3 3 2 10" xfId="41158" xr:uid="{B4BBE864-2F32-40BB-991D-850C9B16AD29}"/>
    <cellStyle name="Normal 2 3 3 2 2" xfId="6319" xr:uid="{AC21F5CE-9CAC-48E0-922F-3F4162E61612}"/>
    <cellStyle name="Normal 2 3 3 2 2 2" xfId="6320" xr:uid="{B3411DD7-9AE1-4F60-B84B-001FA9093056}"/>
    <cellStyle name="Normal 2 3 3 2 2 2 2" xfId="6321" xr:uid="{119CE87C-592D-4396-B43D-01D12AEB15E9}"/>
    <cellStyle name="Normal 2 3 3 2 2 2 2 2" xfId="6322" xr:uid="{A17C29ED-A130-4384-A99A-5A581139CBA4}"/>
    <cellStyle name="Normal 2 3 3 2 2 2 2 2 2" xfId="41162" xr:uid="{DCB90DD0-E61F-49D3-A45F-D5E59C586011}"/>
    <cellStyle name="Normal 2 3 3 2 2 2 2 3" xfId="6323" xr:uid="{FE9272A7-D4B0-486D-B954-C04507CE4CEA}"/>
    <cellStyle name="Normal 2 3 3 2 2 2 2 3 2" xfId="41163" xr:uid="{8806AA29-3634-4084-802B-77419767864C}"/>
    <cellStyle name="Normal 2 3 3 2 2 2 2 4" xfId="41161" xr:uid="{6648C93C-B5D1-481C-BCCD-171669F81F2C}"/>
    <cellStyle name="Normal 2 3 3 2 2 2 3" xfId="6324" xr:uid="{86E65101-4574-4147-AB57-42187B7920CA}"/>
    <cellStyle name="Normal 2 3 3 2 2 2 3 2" xfId="41164" xr:uid="{9C11E1FC-A016-4AE3-A66A-2C1D51E5687C}"/>
    <cellStyle name="Normal 2 3 3 2 2 2 4" xfId="6325" xr:uid="{D3A7EAEF-E7EE-4468-99A9-E9C8D1AA4D79}"/>
    <cellStyle name="Normal 2 3 3 2 2 2 4 2" xfId="41165" xr:uid="{25387DC3-9166-460F-A418-20A3414C9E5F}"/>
    <cellStyle name="Normal 2 3 3 2 2 2 5" xfId="41160" xr:uid="{E6241946-14A2-4480-B346-232DEAF4F765}"/>
    <cellStyle name="Normal 2 3 3 2 2 3" xfId="6326" xr:uid="{6ACEBB76-A075-4C83-9210-DC90FAE57FE0}"/>
    <cellStyle name="Normal 2 3 3 2 2 3 2" xfId="6327" xr:uid="{D7712397-F1DC-4216-8A70-C6392E2C5078}"/>
    <cellStyle name="Normal 2 3 3 2 2 3 2 2" xfId="6328" xr:uid="{422AF0C5-DD29-469F-8B5E-A1A439DFF571}"/>
    <cellStyle name="Normal 2 3 3 2 2 3 2 2 2" xfId="41168" xr:uid="{F0087854-6754-431A-B6C7-EDA69BF816E7}"/>
    <cellStyle name="Normal 2 3 3 2 2 3 2 3" xfId="6329" xr:uid="{778E2EEE-DA34-4EA6-A03A-C9BA70465B01}"/>
    <cellStyle name="Normal 2 3 3 2 2 3 2 3 2" xfId="41169" xr:uid="{C99625FE-3710-4839-AECE-F9F0B69AAA9F}"/>
    <cellStyle name="Normal 2 3 3 2 2 3 2 4" xfId="41167" xr:uid="{441F9449-6012-4237-A358-5DE2F059D9DE}"/>
    <cellStyle name="Normal 2 3 3 2 2 3 3" xfId="6330" xr:uid="{16A1D550-2648-4C9E-9AC1-B3705B3CFC82}"/>
    <cellStyle name="Normal 2 3 3 2 2 3 3 2" xfId="41170" xr:uid="{CB271D77-2AF5-4CF1-8566-0D6D3EC31FAC}"/>
    <cellStyle name="Normal 2 3 3 2 2 3 4" xfId="6331" xr:uid="{1448D5CC-942D-4621-8898-2FA703511A9C}"/>
    <cellStyle name="Normal 2 3 3 2 2 3 4 2" xfId="41171" xr:uid="{A70F7106-6DC0-471F-B475-E93AD38EB080}"/>
    <cellStyle name="Normal 2 3 3 2 2 3 5" xfId="41166" xr:uid="{EA39EEDB-9EB5-4D07-A94F-12639823ECE8}"/>
    <cellStyle name="Normal 2 3 3 2 2 4" xfId="6332" xr:uid="{0C258C14-44B7-4BE1-BFA3-DE8F929BB578}"/>
    <cellStyle name="Normal 2 3 3 2 2 4 2" xfId="6333" xr:uid="{8FDF3936-9001-4C06-9D9B-D587B6603313}"/>
    <cellStyle name="Normal 2 3 3 2 2 4 2 2" xfId="41173" xr:uid="{9959DE4B-4E05-40EC-930C-601EAF576BE8}"/>
    <cellStyle name="Normal 2 3 3 2 2 4 3" xfId="6334" xr:uid="{BE0F6C9B-DEA9-4237-98DA-BDBA25E90586}"/>
    <cellStyle name="Normal 2 3 3 2 2 4 3 2" xfId="41174" xr:uid="{33059F38-D09F-49A7-A9AB-698F56966A35}"/>
    <cellStyle name="Normal 2 3 3 2 2 4 4" xfId="41172" xr:uid="{3D245BBF-A9A8-41E3-B417-DC6F1B802645}"/>
    <cellStyle name="Normal 2 3 3 2 2 5" xfId="6335" xr:uid="{AA644C43-1B7B-4614-A317-0E95C69D048D}"/>
    <cellStyle name="Normal 2 3 3 2 2 5 2" xfId="41175" xr:uid="{01368F7D-2BBE-4FDF-8108-C8511E00C9EF}"/>
    <cellStyle name="Normal 2 3 3 2 2 6" xfId="6336" xr:uid="{2A88C185-87E0-463F-89C1-1A7B151C6DED}"/>
    <cellStyle name="Normal 2 3 3 2 2 6 2" xfId="41176" xr:uid="{3DBCC982-83CC-4B53-B914-497BCB2999C6}"/>
    <cellStyle name="Normal 2 3 3 2 2 7" xfId="6337" xr:uid="{8E6C623D-3EAB-47B6-B299-0DCCC1FDDD16}"/>
    <cellStyle name="Normal 2 3 3 2 2 7 2" xfId="41177" xr:uid="{854D14F9-69BF-459F-98F2-25424B797893}"/>
    <cellStyle name="Normal 2 3 3 2 2 8" xfId="41159" xr:uid="{AEE7E30F-6765-4C9C-AED8-29D0CD46D4E3}"/>
    <cellStyle name="Normal 2 3 3 2 3" xfId="6338" xr:uid="{30B935DF-714D-4783-B14A-DCFAAF832807}"/>
    <cellStyle name="Normal 2 3 3 2 3 2" xfId="6339" xr:uid="{FABDB289-29BF-439D-9CE9-71E509F86811}"/>
    <cellStyle name="Normal 2 3 3 2 3 2 2" xfId="6340" xr:uid="{BFFEBE25-5491-46B0-ADE5-45D46F360BB6}"/>
    <cellStyle name="Normal 2 3 3 2 3 2 2 2" xfId="41180" xr:uid="{47AC3AE5-6E7A-4DFC-9E10-9BD72BAB047E}"/>
    <cellStyle name="Normal 2 3 3 2 3 2 3" xfId="6341" xr:uid="{9DFA11D1-0F21-4BDA-97A0-6806FEAB2725}"/>
    <cellStyle name="Normal 2 3 3 2 3 2 3 2" xfId="41181" xr:uid="{669FDC5D-2298-4AA9-BB1E-7F5EA3A1590F}"/>
    <cellStyle name="Normal 2 3 3 2 3 2 4" xfId="41179" xr:uid="{8D335D06-505C-47BF-898F-750CDA88E734}"/>
    <cellStyle name="Normal 2 3 3 2 3 3" xfId="6342" xr:uid="{68AA2368-3863-4234-B53E-8CB3EC7BED9E}"/>
    <cellStyle name="Normal 2 3 3 2 3 3 2" xfId="41182" xr:uid="{F0618980-4DE7-4768-AE85-F0AFBD4C27CA}"/>
    <cellStyle name="Normal 2 3 3 2 3 4" xfId="6343" xr:uid="{FC0FA07F-657F-4478-BEF6-F58AAE7F9EC1}"/>
    <cellStyle name="Normal 2 3 3 2 3 4 2" xfId="41183" xr:uid="{4369243E-E79E-4CCB-BB69-0D414A57182B}"/>
    <cellStyle name="Normal 2 3 3 2 3 5" xfId="41178" xr:uid="{D41D4076-C06E-4E22-BB59-418E62BA765E}"/>
    <cellStyle name="Normal 2 3 3 2 4" xfId="6344" xr:uid="{20E1B837-F26A-4E38-8F19-85E350E14056}"/>
    <cellStyle name="Normal 2 3 3 2 4 2" xfId="6345" xr:uid="{B9644069-91B1-4ED6-B9C3-225424D30DD9}"/>
    <cellStyle name="Normal 2 3 3 2 4 2 2" xfId="6346" xr:uid="{C414919E-3921-4B72-9969-148BF23E90EE}"/>
    <cellStyle name="Normal 2 3 3 2 4 2 2 2" xfId="41186" xr:uid="{B81D9EB7-139D-4820-8BED-E42A942A98E8}"/>
    <cellStyle name="Normal 2 3 3 2 4 2 3" xfId="6347" xr:uid="{A738B837-B456-4020-BE30-94CFE8881E27}"/>
    <cellStyle name="Normal 2 3 3 2 4 2 3 2" xfId="41187" xr:uid="{11FB5C47-7364-4AEF-959D-C0170D3132E6}"/>
    <cellStyle name="Normal 2 3 3 2 4 2 4" xfId="41185" xr:uid="{2184C43D-6B7E-4E97-9A44-7DB73FE9C0EE}"/>
    <cellStyle name="Normal 2 3 3 2 4 3" xfId="6348" xr:uid="{96373908-C2FD-4E6B-BA8D-5215D84F0F28}"/>
    <cellStyle name="Normal 2 3 3 2 4 3 2" xfId="41188" xr:uid="{8021F54C-E45E-43FC-9FAF-DFB0982571E7}"/>
    <cellStyle name="Normal 2 3 3 2 4 4" xfId="6349" xr:uid="{E59B32B0-4400-4AC9-9E7B-9E989561510A}"/>
    <cellStyle name="Normal 2 3 3 2 4 4 2" xfId="41189" xr:uid="{3E836C02-EDD3-45E6-AE39-944CAAB3BDAA}"/>
    <cellStyle name="Normal 2 3 3 2 4 5" xfId="41184" xr:uid="{DE480A8B-A057-4F55-B26B-45AE2139090D}"/>
    <cellStyle name="Normal 2 3 3 2 5" xfId="6350" xr:uid="{51681EF1-2B88-4109-B051-8F0D86844E78}"/>
    <cellStyle name="Normal 2 3 3 2 5 2" xfId="6351" xr:uid="{9573AF9A-78B0-4867-BFA4-B75A7B55AB84}"/>
    <cellStyle name="Normal 2 3 3 2 5 2 2" xfId="41191" xr:uid="{850C4AC3-F134-4DAF-8CA9-C85FCB982051}"/>
    <cellStyle name="Normal 2 3 3 2 5 3" xfId="6352" xr:uid="{902B76E4-E1D3-4283-B393-09350345768E}"/>
    <cellStyle name="Normal 2 3 3 2 5 3 2" xfId="41192" xr:uid="{3479F666-BE29-4509-BE80-34DDD5FC7279}"/>
    <cellStyle name="Normal 2 3 3 2 5 4" xfId="41190" xr:uid="{862E90FD-9C02-4F17-BB88-95C73566DE48}"/>
    <cellStyle name="Normal 2 3 3 2 6" xfId="6353" xr:uid="{70C2F6F9-F1B5-42ED-BA1C-9D295D8A7778}"/>
    <cellStyle name="Normal 2 3 3 2 6 2" xfId="41193" xr:uid="{4798A009-D922-4497-A921-D4EE76140EE2}"/>
    <cellStyle name="Normal 2 3 3 2 7" xfId="6354" xr:uid="{74997498-04A4-4BEA-9BFD-45D0C796C7E3}"/>
    <cellStyle name="Normal 2 3 3 2 7 2" xfId="41194" xr:uid="{61FEA746-3625-436A-8BB9-5F609F0DA03F}"/>
    <cellStyle name="Normal 2 3 3 2 8" xfId="6355" xr:uid="{AFCD613D-58A3-4899-8A46-67E9F94B73FB}"/>
    <cellStyle name="Normal 2 3 3 2 8 2" xfId="41195" xr:uid="{94469DBF-134E-47CE-88FF-CDF09E9AE856}"/>
    <cellStyle name="Normal 2 3 3 2 9" xfId="36470" xr:uid="{9836EE80-5B9F-493E-B7C3-EA3C4AE58845}"/>
    <cellStyle name="Normal 2 3 3 3" xfId="6356" xr:uid="{6EF41FC3-5EFC-40FC-8931-2138D3393343}"/>
    <cellStyle name="Normal 2 3 3 3 2" xfId="6357" xr:uid="{D9ACB3A9-4772-495C-A754-47CE9BD15EFC}"/>
    <cellStyle name="Normal 2 3 3 3 2 2" xfId="41197" xr:uid="{C0424F71-CF89-4FEA-929A-514DA5EECFED}"/>
    <cellStyle name="Normal 2 3 3 3 3" xfId="6358" xr:uid="{F3CF8758-1E01-47D6-8B5D-F2936AA80D48}"/>
    <cellStyle name="Normal 2 3 3 3 3 2" xfId="41198" xr:uid="{58203889-C30F-4ED4-8B7C-18D6436CE142}"/>
    <cellStyle name="Normal 2 3 3 3 4" xfId="6359" xr:uid="{07C8AD2C-F44C-4D5E-9590-2D338CF11D6F}"/>
    <cellStyle name="Normal 2 3 3 3 4 2" xfId="41199" xr:uid="{61C7205B-6ED7-40C6-933A-9289CD78D767}"/>
    <cellStyle name="Normal 2 3 3 3 5" xfId="41196" xr:uid="{0EFBA0D9-5B0F-4FDC-AD6F-E1A643293809}"/>
    <cellStyle name="Normal 2 3 3 4" xfId="6360" xr:uid="{9648B5A5-BD8C-4DAF-A209-9147CC3E2095}"/>
    <cellStyle name="Normal 2 3 3 4 2" xfId="6361" xr:uid="{368A44E1-95F0-4FA7-ACE4-924100DBD2E1}"/>
    <cellStyle name="Normal 2 3 3 4 2 2" xfId="41201" xr:uid="{ED3679B7-B7E1-4301-B4C8-694F619BF173}"/>
    <cellStyle name="Normal 2 3 3 4 3" xfId="6362" xr:uid="{3F9802C9-475A-404D-8ACB-85B5683EC3B5}"/>
    <cellStyle name="Normal 2 3 3 4 3 2" xfId="41202" xr:uid="{6B87A150-50BE-47A2-8684-71D760858182}"/>
    <cellStyle name="Normal 2 3 3 4 4" xfId="41200" xr:uid="{1C18509D-DF13-44FA-BB49-1342C004B258}"/>
    <cellStyle name="Normal 2 3 3 5" xfId="6363" xr:uid="{FB49D45B-9826-49BA-9834-50281C769C18}"/>
    <cellStyle name="Normal 2 3 3 5 2" xfId="41203" xr:uid="{6C1776B6-81D9-4631-8BF1-A8BD1DEA63DA}"/>
    <cellStyle name="Normal 2 3 3 6" xfId="6364" xr:uid="{9D51D2A9-4C0D-4CF1-A1D7-D0384D811640}"/>
    <cellStyle name="Normal 2 3 3 6 2" xfId="41204" xr:uid="{F921CA54-E028-47EA-90C7-3CBF30BF5B8C}"/>
    <cellStyle name="Normal 2 3 3 7" xfId="6365" xr:uid="{C5BA9077-E1CF-4355-A027-35426D2A9CD2}"/>
    <cellStyle name="Normal 2 3 3 7 2" xfId="41205" xr:uid="{CC2DA4CF-AB25-4E41-BE60-93206A2B7E4F}"/>
    <cellStyle name="Normal 2 3 3 8" xfId="24999" xr:uid="{F86C186D-CF09-4AFF-ABBB-F22AB714B51B}"/>
    <cellStyle name="Normal 2 3 3 9" xfId="30615" xr:uid="{3E9B161E-5A6E-4A9C-88E8-3409B1E97A2D}"/>
    <cellStyle name="Normal 2 3 3 9 2" xfId="35718" xr:uid="{68D1A1EE-49E2-43B0-9696-2BD8A82539D8}"/>
    <cellStyle name="Normal 2 3 4" xfId="950" xr:uid="{9E49AD6A-6ABF-4E88-AF2D-5C068C4129AD}"/>
    <cellStyle name="Normal 2 3 4 10" xfId="6367" xr:uid="{F10E1054-CA72-4B51-865D-2C04E131F943}"/>
    <cellStyle name="Normal 2 3 4 10 2" xfId="41207" xr:uid="{59676B49-4513-4F78-A998-103F5E8EB0A2}"/>
    <cellStyle name="Normal 2 3 4 11" xfId="6368" xr:uid="{6960FF3E-97C4-4CFA-91C2-538AC1722403}"/>
    <cellStyle name="Normal 2 3 4 11 2" xfId="41208" xr:uid="{87CFC486-2047-4C92-8474-C6190836284F}"/>
    <cellStyle name="Normal 2 3 4 12" xfId="6369" xr:uid="{DC536326-D08F-4EAD-B249-2FA991946AFD}"/>
    <cellStyle name="Normal 2 3 4 12 2" xfId="41209" xr:uid="{D81DC493-21BD-4997-80CB-57F0F5EB7C87}"/>
    <cellStyle name="Normal 2 3 4 13" xfId="30616" xr:uid="{7F3B01B4-9470-4611-8F50-1A2FC445D9A1}"/>
    <cellStyle name="Normal 2 3 4 13 2" xfId="35719" xr:uid="{DA3108F4-3CEB-4CFF-BC55-9540C180A333}"/>
    <cellStyle name="Normal 2 3 4 14" xfId="31143" xr:uid="{13E5903A-6E0E-4C3B-9250-5B54BD6D59B5}"/>
    <cellStyle name="Normal 2 3 4 14 2" xfId="35840" xr:uid="{DE7619CA-0A74-4663-8720-2213235896D7}"/>
    <cellStyle name="Normal 2 3 4 15" xfId="31278" xr:uid="{DC1C064D-34B2-42AB-95BD-165880EC65CA}"/>
    <cellStyle name="Normal 2 3 4 15 2" xfId="35970" xr:uid="{2DA1381C-E7EB-4BD1-8432-6503F59FBCBF}"/>
    <cellStyle name="Normal 2 3 4 16" xfId="36090" xr:uid="{5F763E1C-F7BB-4B91-BAB5-A5DC7A253AF9}"/>
    <cellStyle name="Normal 2 3 4 17" xfId="36253" xr:uid="{6C7A3894-7B31-4995-AFBD-F83D78E798DE}"/>
    <cellStyle name="Normal 2 3 4 18" xfId="36572" xr:uid="{5B2B7B3B-3A75-4D96-A145-04636CE4C9E5}"/>
    <cellStyle name="Normal 2 3 4 19" xfId="41206" xr:uid="{60060E8B-06E5-4246-B812-A91D587D404A}"/>
    <cellStyle name="Normal 2 3 4 2" xfId="951" xr:uid="{CE8E0832-9D0E-4666-94D6-B1472080A4B7}"/>
    <cellStyle name="Normal 2 3 4 2 10" xfId="36471" xr:uid="{312EEFAA-18BE-4900-B69F-3D04E50CF260}"/>
    <cellStyle name="Normal 2 3 4 2 11" xfId="41210" xr:uid="{D773F5C8-7B76-42E7-835A-D06447D40A47}"/>
    <cellStyle name="Normal 2 3 4 2 12" xfId="6370" xr:uid="{7D10D8D2-BA78-4383-B882-656E1FE91D52}"/>
    <cellStyle name="Normal 2 3 4 2 2" xfId="6371" xr:uid="{0C42459A-02D3-40AD-B0D0-2F378DFD5143}"/>
    <cellStyle name="Normal 2 3 4 2 2 2" xfId="6372" xr:uid="{5B66CD1E-75CF-4F00-94E7-2876E9965FD1}"/>
    <cellStyle name="Normal 2 3 4 2 2 2 2" xfId="6373" xr:uid="{9CFCCE40-CDD5-4BE5-8DB8-6CB09E16A6BB}"/>
    <cellStyle name="Normal 2 3 4 2 2 2 2 2" xfId="6374" xr:uid="{667F9373-9BCE-4F03-99AF-A20CCB6D648E}"/>
    <cellStyle name="Normal 2 3 4 2 2 2 2 2 2" xfId="6375" xr:uid="{A9DAB970-573F-400C-A66C-8FC29DC1F037}"/>
    <cellStyle name="Normal 2 3 4 2 2 2 2 2 2 2" xfId="41215" xr:uid="{DE25D7F8-CC1C-4B6B-94D7-A4945ACE4F5F}"/>
    <cellStyle name="Normal 2 3 4 2 2 2 2 2 3" xfId="6376" xr:uid="{39F94744-A503-4720-9298-34E03E01290E}"/>
    <cellStyle name="Normal 2 3 4 2 2 2 2 2 3 2" xfId="41216" xr:uid="{1EBFF743-3881-44BD-BFC7-C061367B9049}"/>
    <cellStyle name="Normal 2 3 4 2 2 2 2 2 4" xfId="41214" xr:uid="{79473F74-6291-4EB1-8A31-E015B52CF140}"/>
    <cellStyle name="Normal 2 3 4 2 2 2 2 3" xfId="6377" xr:uid="{54D405D8-ED53-4AFE-8EC7-223B5893E5EC}"/>
    <cellStyle name="Normal 2 3 4 2 2 2 2 3 2" xfId="41217" xr:uid="{5BBEED2C-696C-45C6-94B7-97F5F1790DCE}"/>
    <cellStyle name="Normal 2 3 4 2 2 2 2 4" xfId="6378" xr:uid="{9E1F8191-2E95-47E5-A4FE-D26E13A1B727}"/>
    <cellStyle name="Normal 2 3 4 2 2 2 2 4 2" xfId="41218" xr:uid="{C8068CED-78E2-4DC8-B9DA-E53748EA228E}"/>
    <cellStyle name="Normal 2 3 4 2 2 2 2 5" xfId="41213" xr:uid="{8DDC275F-887A-4A76-9A61-09C4E6EA5A2C}"/>
    <cellStyle name="Normal 2 3 4 2 2 2 3" xfId="6379" xr:uid="{2E0BAB39-7919-4FE3-BE12-FA70B7F6FEA8}"/>
    <cellStyle name="Normal 2 3 4 2 2 2 3 2" xfId="6380" xr:uid="{F1349C7D-F26D-44FD-A207-0AE89A3DDFCC}"/>
    <cellStyle name="Normal 2 3 4 2 2 2 3 2 2" xfId="6381" xr:uid="{72A50F31-62E4-4309-B1A7-414C476C0C9E}"/>
    <cellStyle name="Normal 2 3 4 2 2 2 3 2 2 2" xfId="41221" xr:uid="{D6101636-A8ED-48C2-8C6E-4DE854D35181}"/>
    <cellStyle name="Normal 2 3 4 2 2 2 3 2 3" xfId="6382" xr:uid="{735DB5D2-9543-4AF3-906A-D1CC03F082CD}"/>
    <cellStyle name="Normal 2 3 4 2 2 2 3 2 3 2" xfId="41222" xr:uid="{521F81AC-7C4A-4C1B-8400-24D629D3D015}"/>
    <cellStyle name="Normal 2 3 4 2 2 2 3 2 4" xfId="41220" xr:uid="{4ECA741E-6C96-4F7B-81E1-4250A603686B}"/>
    <cellStyle name="Normal 2 3 4 2 2 2 3 3" xfId="6383" xr:uid="{EB57F270-80A7-4828-9AD1-AD3411135D10}"/>
    <cellStyle name="Normal 2 3 4 2 2 2 3 3 2" xfId="41223" xr:uid="{6CABECB6-FDDE-49DF-B879-0456B34D2702}"/>
    <cellStyle name="Normal 2 3 4 2 2 2 3 4" xfId="6384" xr:uid="{2B80573D-3E5C-4334-83C4-CD569172E328}"/>
    <cellStyle name="Normal 2 3 4 2 2 2 3 4 2" xfId="41224" xr:uid="{46131C73-40DC-46E5-9310-8CD439C71808}"/>
    <cellStyle name="Normal 2 3 4 2 2 2 3 5" xfId="41219" xr:uid="{8D03CF94-F41B-4A4E-AFAA-4ECE02D16A79}"/>
    <cellStyle name="Normal 2 3 4 2 2 2 4" xfId="6385" xr:uid="{F62CECFF-D1E3-4E38-AF01-71036BACDC08}"/>
    <cellStyle name="Normal 2 3 4 2 2 2 4 2" xfId="6386" xr:uid="{9AF1599A-4CD5-4353-80E5-5D22D31FE129}"/>
    <cellStyle name="Normal 2 3 4 2 2 2 4 2 2" xfId="41226" xr:uid="{84F67B6A-9C31-4063-9AEB-7CEE238548AA}"/>
    <cellStyle name="Normal 2 3 4 2 2 2 4 3" xfId="6387" xr:uid="{A5318CF4-4010-441E-BD3D-B1DB831835A8}"/>
    <cellStyle name="Normal 2 3 4 2 2 2 4 3 2" xfId="41227" xr:uid="{4601FFC1-CCA6-4DBD-A327-0CCD00908E63}"/>
    <cellStyle name="Normal 2 3 4 2 2 2 4 4" xfId="41225" xr:uid="{BFCA3A02-4FAF-41FA-AECE-749F42063987}"/>
    <cellStyle name="Normal 2 3 4 2 2 2 5" xfId="6388" xr:uid="{7B24CE76-32B7-41DB-8EAA-FF32B8379767}"/>
    <cellStyle name="Normal 2 3 4 2 2 2 5 2" xfId="41228" xr:uid="{0173B011-A2F0-4CE5-B91E-99A2BA895726}"/>
    <cellStyle name="Normal 2 3 4 2 2 2 6" xfId="6389" xr:uid="{DB131572-5BDD-4C6A-8D44-084D2AC746C7}"/>
    <cellStyle name="Normal 2 3 4 2 2 2 6 2" xfId="41229" xr:uid="{2A427762-35C8-4359-BB69-A5CBB9E39308}"/>
    <cellStyle name="Normal 2 3 4 2 2 2 7" xfId="6390" xr:uid="{4CDEDE50-71D4-4B4E-9A70-DCFF32D7E53E}"/>
    <cellStyle name="Normal 2 3 4 2 2 2 7 2" xfId="41230" xr:uid="{2B518E81-3ED0-45AF-9BBE-D6808F261D1C}"/>
    <cellStyle name="Normal 2 3 4 2 2 2 8" xfId="41212" xr:uid="{2F3CFA5C-2369-4568-A522-D090564EEF80}"/>
    <cellStyle name="Normal 2 3 4 2 2 3" xfId="6391" xr:uid="{E2F2C777-A754-415E-A09D-939A4813E9B8}"/>
    <cellStyle name="Normal 2 3 4 2 2 3 2" xfId="6392" xr:uid="{2295E861-361F-42A4-B273-EC485F7B2165}"/>
    <cellStyle name="Normal 2 3 4 2 2 3 2 2" xfId="6393" xr:uid="{78BA2442-E9FD-4397-98B3-FD536E4DA335}"/>
    <cellStyle name="Normal 2 3 4 2 2 3 2 2 2" xfId="41233" xr:uid="{FF65BEF6-22BA-444B-BA57-C27BFE45E110}"/>
    <cellStyle name="Normal 2 3 4 2 2 3 2 3" xfId="6394" xr:uid="{BCCA9B75-E742-47B5-9308-7B79C6FEC43D}"/>
    <cellStyle name="Normal 2 3 4 2 2 3 2 3 2" xfId="41234" xr:uid="{F23B083D-A52E-46CF-B40B-62C4FCF22544}"/>
    <cellStyle name="Normal 2 3 4 2 2 3 2 4" xfId="41232" xr:uid="{A161631C-29C6-45FD-A312-45E70A20CDA2}"/>
    <cellStyle name="Normal 2 3 4 2 2 3 3" xfId="6395" xr:uid="{296FDD87-F8C0-4158-BE61-3840024090CD}"/>
    <cellStyle name="Normal 2 3 4 2 2 3 3 2" xfId="41235" xr:uid="{530321A8-9BD2-44AE-91C5-82F81A19333C}"/>
    <cellStyle name="Normal 2 3 4 2 2 3 4" xfId="6396" xr:uid="{9972C1C8-31AB-4320-A869-782B6CE2D37D}"/>
    <cellStyle name="Normal 2 3 4 2 2 3 4 2" xfId="41236" xr:uid="{5BCA6E89-8FD6-4E6B-AFF0-33D8B241ABC8}"/>
    <cellStyle name="Normal 2 3 4 2 2 3 5" xfId="41231" xr:uid="{5C962B24-EF54-42D5-9FC0-AE4B22524808}"/>
    <cellStyle name="Normal 2 3 4 2 2 4" xfId="6397" xr:uid="{C142704F-51AF-49DB-A48B-A7004FED7F0E}"/>
    <cellStyle name="Normal 2 3 4 2 2 4 2" xfId="6398" xr:uid="{1FCB8F4C-9D19-4A2C-8054-AB767AC391A9}"/>
    <cellStyle name="Normal 2 3 4 2 2 4 2 2" xfId="6399" xr:uid="{E4BEE176-29B4-48DD-B481-A0C59C5371F2}"/>
    <cellStyle name="Normal 2 3 4 2 2 4 2 2 2" xfId="41239" xr:uid="{82EF2B09-73A8-4106-8175-29838086B97D}"/>
    <cellStyle name="Normal 2 3 4 2 2 4 2 3" xfId="6400" xr:uid="{0492135A-597D-473C-9D07-EB7A037C9BC7}"/>
    <cellStyle name="Normal 2 3 4 2 2 4 2 3 2" xfId="41240" xr:uid="{381519A5-5AD7-4603-8E92-18B3F63F0D62}"/>
    <cellStyle name="Normal 2 3 4 2 2 4 2 4" xfId="41238" xr:uid="{14B01C9C-C6BF-488C-977B-7E10F1150E0E}"/>
    <cellStyle name="Normal 2 3 4 2 2 4 3" xfId="6401" xr:uid="{23CBF7B0-A94E-479F-9D8D-562BDFBE64D0}"/>
    <cellStyle name="Normal 2 3 4 2 2 4 3 2" xfId="41241" xr:uid="{61214C4A-130F-4FA7-A2A6-FCE07A4C5DBF}"/>
    <cellStyle name="Normal 2 3 4 2 2 4 4" xfId="6402" xr:uid="{A93528EB-7D77-420F-9D88-AC48343E8EA6}"/>
    <cellStyle name="Normal 2 3 4 2 2 4 4 2" xfId="41242" xr:uid="{5BFF4C0D-4F95-46CB-9491-27A44A44F6D5}"/>
    <cellStyle name="Normal 2 3 4 2 2 4 5" xfId="41237" xr:uid="{B9751C74-1CC5-4411-A31C-03A779359091}"/>
    <cellStyle name="Normal 2 3 4 2 2 5" xfId="6403" xr:uid="{F01BF1B6-B2C3-4DF3-AF7F-CCC43AEE99B3}"/>
    <cellStyle name="Normal 2 3 4 2 2 5 2" xfId="6404" xr:uid="{B73EC690-DB61-4BE7-B48A-A78D765AF93C}"/>
    <cellStyle name="Normal 2 3 4 2 2 5 2 2" xfId="41244" xr:uid="{EEC71F3A-042D-43B5-BAA0-F27891CBECBB}"/>
    <cellStyle name="Normal 2 3 4 2 2 5 3" xfId="6405" xr:uid="{1D4CA456-4332-4EE0-A308-B3B18B7FCC95}"/>
    <cellStyle name="Normal 2 3 4 2 2 5 3 2" xfId="41245" xr:uid="{696036F7-2BD9-4D6D-9EF0-2C473AD3E916}"/>
    <cellStyle name="Normal 2 3 4 2 2 5 4" xfId="41243" xr:uid="{D1DCB4B2-BF67-4976-A5B6-057BEFF7BAA1}"/>
    <cellStyle name="Normal 2 3 4 2 2 6" xfId="6406" xr:uid="{AC044FEB-90DE-450D-A4C0-8E35EBB3E331}"/>
    <cellStyle name="Normal 2 3 4 2 2 6 2" xfId="41246" xr:uid="{84D40FFF-742D-4A34-964E-F4D519865CAB}"/>
    <cellStyle name="Normal 2 3 4 2 2 7" xfId="6407" xr:uid="{0AABC4C9-9A26-40A9-9D1F-C058B26B5110}"/>
    <cellStyle name="Normal 2 3 4 2 2 7 2" xfId="41247" xr:uid="{F11633CF-AC35-4FD8-A08B-6B8C8534E4F1}"/>
    <cellStyle name="Normal 2 3 4 2 2 8" xfId="6408" xr:uid="{BEC22F10-66AE-4846-BF63-963B815F55F2}"/>
    <cellStyle name="Normal 2 3 4 2 2 8 2" xfId="41248" xr:uid="{F12C807C-D732-4DA3-BE1B-5E332C583871}"/>
    <cellStyle name="Normal 2 3 4 2 2 9" xfId="41211" xr:uid="{9E837172-4C7B-4A51-A13D-0E784C685717}"/>
    <cellStyle name="Normal 2 3 4 2 3" xfId="6409" xr:uid="{418C0637-4003-451B-8E63-7874401909F7}"/>
    <cellStyle name="Normal 2 3 4 2 3 2" xfId="6410" xr:uid="{5FB53403-5ADD-4B72-A89B-47B126B0BBFE}"/>
    <cellStyle name="Normal 2 3 4 2 3 2 2" xfId="6411" xr:uid="{7FC17074-D45D-4501-AD58-74846F3D23BD}"/>
    <cellStyle name="Normal 2 3 4 2 3 2 2 2" xfId="6412" xr:uid="{730670F2-6309-4379-949E-F0ABB0D2FAB1}"/>
    <cellStyle name="Normal 2 3 4 2 3 2 2 2 2" xfId="41252" xr:uid="{C3BD2F94-95C1-4BB5-B49C-D885F1E12BB0}"/>
    <cellStyle name="Normal 2 3 4 2 3 2 2 3" xfId="6413" xr:uid="{15573E75-D09A-4E31-B941-6A83CEE36532}"/>
    <cellStyle name="Normal 2 3 4 2 3 2 2 3 2" xfId="41253" xr:uid="{178A795A-341A-4EB4-84F7-0C7409B46FCD}"/>
    <cellStyle name="Normal 2 3 4 2 3 2 2 4" xfId="41251" xr:uid="{DABE6380-A547-4775-930F-884D4D474C2F}"/>
    <cellStyle name="Normal 2 3 4 2 3 2 3" xfId="6414" xr:uid="{A06EAE91-9459-4F58-A87D-D2E7F059C7B8}"/>
    <cellStyle name="Normal 2 3 4 2 3 2 3 2" xfId="41254" xr:uid="{B5B959C9-4B6F-48CC-AD23-35EB4AA6651C}"/>
    <cellStyle name="Normal 2 3 4 2 3 2 4" xfId="6415" xr:uid="{16300479-D079-4E7C-986D-C49139A3AC59}"/>
    <cellStyle name="Normal 2 3 4 2 3 2 4 2" xfId="41255" xr:uid="{D3C22C65-72E4-4C6C-AAE2-F97712131716}"/>
    <cellStyle name="Normal 2 3 4 2 3 2 5" xfId="41250" xr:uid="{09C03F67-5AFF-4534-B0C3-2F8A15A4F308}"/>
    <cellStyle name="Normal 2 3 4 2 3 3" xfId="6416" xr:uid="{155BDEFF-BD7A-47C6-97A9-9281CD2C1F3C}"/>
    <cellStyle name="Normal 2 3 4 2 3 3 2" xfId="6417" xr:uid="{39AF72EA-00C3-424A-9B91-D135C2D20D78}"/>
    <cellStyle name="Normal 2 3 4 2 3 3 2 2" xfId="6418" xr:uid="{D22C0233-89C4-494B-8639-E700A4C5AAC0}"/>
    <cellStyle name="Normal 2 3 4 2 3 3 2 2 2" xfId="41258" xr:uid="{D3F0CF51-3753-4143-AC42-495BF807C4DD}"/>
    <cellStyle name="Normal 2 3 4 2 3 3 2 3" xfId="6419" xr:uid="{D4EC46BB-8476-4BCF-B30D-CA7856146707}"/>
    <cellStyle name="Normal 2 3 4 2 3 3 2 3 2" xfId="41259" xr:uid="{8E3DF981-0485-4DB6-81B3-1A60C0FE05FD}"/>
    <cellStyle name="Normal 2 3 4 2 3 3 2 4" xfId="41257" xr:uid="{859121FD-0647-45FC-9061-B21612725FBE}"/>
    <cellStyle name="Normal 2 3 4 2 3 3 3" xfId="6420" xr:uid="{B46E22B0-DCC8-47F7-829D-8C37C4679107}"/>
    <cellStyle name="Normal 2 3 4 2 3 3 3 2" xfId="41260" xr:uid="{B2DE6911-4B6D-43D2-B4BF-0BB33113699E}"/>
    <cellStyle name="Normal 2 3 4 2 3 3 4" xfId="6421" xr:uid="{6F792DD4-C57A-452C-BC0D-437E69E0CA6A}"/>
    <cellStyle name="Normal 2 3 4 2 3 3 4 2" xfId="41261" xr:uid="{BBE626C2-3D29-48D2-971B-1B435764BCDF}"/>
    <cellStyle name="Normal 2 3 4 2 3 3 5" xfId="41256" xr:uid="{7D0A1640-2CFF-4432-A691-4AABD35BEC5E}"/>
    <cellStyle name="Normal 2 3 4 2 3 4" xfId="6422" xr:uid="{720FA8CE-B472-4F69-B340-BC6C1BB3F21D}"/>
    <cellStyle name="Normal 2 3 4 2 3 4 2" xfId="6423" xr:uid="{C469B79C-4848-43E7-87E5-85920F9DEB18}"/>
    <cellStyle name="Normal 2 3 4 2 3 4 2 2" xfId="41263" xr:uid="{DE685EF6-B898-4C36-B638-A71047EBE28A}"/>
    <cellStyle name="Normal 2 3 4 2 3 4 3" xfId="6424" xr:uid="{1163F07A-7372-4F50-8484-49B8B93F88ED}"/>
    <cellStyle name="Normal 2 3 4 2 3 4 3 2" xfId="41264" xr:uid="{25B80F9F-133A-40F2-97FF-F4BE59B166C7}"/>
    <cellStyle name="Normal 2 3 4 2 3 4 4" xfId="41262" xr:uid="{F5CB7E2A-56DB-452C-8F91-23CC4DAB9E57}"/>
    <cellStyle name="Normal 2 3 4 2 3 5" xfId="6425" xr:uid="{057CBA71-CE48-4D53-B096-2E643A5A98EA}"/>
    <cellStyle name="Normal 2 3 4 2 3 5 2" xfId="41265" xr:uid="{6BA0AD94-D6B9-42AF-93C4-F736FCCFB078}"/>
    <cellStyle name="Normal 2 3 4 2 3 6" xfId="6426" xr:uid="{40E08D2D-8FB2-4482-97FC-4CD4A3536A42}"/>
    <cellStyle name="Normal 2 3 4 2 3 6 2" xfId="41266" xr:uid="{91B35F3B-DD68-4DFD-8AE2-12B314BF772E}"/>
    <cellStyle name="Normal 2 3 4 2 3 7" xfId="6427" xr:uid="{000C6DB7-23E4-44EA-9284-D1446D94CBD9}"/>
    <cellStyle name="Normal 2 3 4 2 3 7 2" xfId="41267" xr:uid="{FFCF0C8A-437F-4F82-AF5B-B46906DA5CC0}"/>
    <cellStyle name="Normal 2 3 4 2 3 8" xfId="41249" xr:uid="{620DA2A3-CCDD-4818-8F28-3A4F681902F1}"/>
    <cellStyle name="Normal 2 3 4 2 4" xfId="6428" xr:uid="{F1A70515-D4FB-4245-A636-9EB8C684ACFB}"/>
    <cellStyle name="Normal 2 3 4 2 4 2" xfId="6429" xr:uid="{3507FE5C-D86A-4993-9C4C-96D1BE628932}"/>
    <cellStyle name="Normal 2 3 4 2 4 2 2" xfId="6430" xr:uid="{78F69398-636B-4959-B153-C823EE785798}"/>
    <cellStyle name="Normal 2 3 4 2 4 2 2 2" xfId="41270" xr:uid="{611F829E-CE2E-4BB5-92A0-AE32E5CF6AEF}"/>
    <cellStyle name="Normal 2 3 4 2 4 2 3" xfId="6431" xr:uid="{D8BD82E9-70BE-4B4C-8487-04C8CF2F350D}"/>
    <cellStyle name="Normal 2 3 4 2 4 2 3 2" xfId="41271" xr:uid="{523CBD02-90AD-414F-BAA0-D726EEB3F39F}"/>
    <cellStyle name="Normal 2 3 4 2 4 2 4" xfId="41269" xr:uid="{D2D8EC59-E571-4210-A9EC-615B8B7E7C97}"/>
    <cellStyle name="Normal 2 3 4 2 4 3" xfId="6432" xr:uid="{4AA16ECC-723D-4CD7-BACD-DB1AFBBDC6A6}"/>
    <cellStyle name="Normal 2 3 4 2 4 3 2" xfId="41272" xr:uid="{74708E56-27F3-4AFD-9968-AF163EACC1EC}"/>
    <cellStyle name="Normal 2 3 4 2 4 4" xfId="6433" xr:uid="{FD26C1F4-7C4D-4DB6-83E2-84635B3345B2}"/>
    <cellStyle name="Normal 2 3 4 2 4 4 2" xfId="41273" xr:uid="{E9CBE93A-89E5-4FA2-B55E-B97654F4558B}"/>
    <cellStyle name="Normal 2 3 4 2 4 5" xfId="41268" xr:uid="{94ADB8FB-3551-495F-A6E4-8116169F2C99}"/>
    <cellStyle name="Normal 2 3 4 2 5" xfId="6434" xr:uid="{DC418145-DE98-47FF-86F5-8A194478D28E}"/>
    <cellStyle name="Normal 2 3 4 2 5 2" xfId="6435" xr:uid="{418D74C9-EF5C-4576-9051-0D1B5EEF9B7C}"/>
    <cellStyle name="Normal 2 3 4 2 5 2 2" xfId="6436" xr:uid="{48A05CD8-6A03-4634-8DC9-11B00B9E9462}"/>
    <cellStyle name="Normal 2 3 4 2 5 2 2 2" xfId="41276" xr:uid="{994FC93D-9AE3-4B87-8F19-CCF0DB8C8CBB}"/>
    <cellStyle name="Normal 2 3 4 2 5 2 3" xfId="6437" xr:uid="{C7116026-F467-49FE-BB8F-4A57EE843711}"/>
    <cellStyle name="Normal 2 3 4 2 5 2 3 2" xfId="41277" xr:uid="{78008946-27D8-403C-829A-B93AC321A696}"/>
    <cellStyle name="Normal 2 3 4 2 5 2 4" xfId="41275" xr:uid="{58E7FC9C-7119-48E1-A6C2-4CEB7818D5D2}"/>
    <cellStyle name="Normal 2 3 4 2 5 3" xfId="6438" xr:uid="{BC6F178F-D107-4F76-B88B-7E3015F17ABC}"/>
    <cellStyle name="Normal 2 3 4 2 5 3 2" xfId="41278" xr:uid="{B88DB791-3271-463B-97E3-697D75C74E20}"/>
    <cellStyle name="Normal 2 3 4 2 5 4" xfId="6439" xr:uid="{C04C245A-1E6B-4609-8E7F-C24A3FE080F6}"/>
    <cellStyle name="Normal 2 3 4 2 5 4 2" xfId="41279" xr:uid="{A1F10EF1-0A25-4011-8AC5-ED82DD67BD3E}"/>
    <cellStyle name="Normal 2 3 4 2 5 5" xfId="41274" xr:uid="{5232162B-51DD-4E3D-852F-3B156682E034}"/>
    <cellStyle name="Normal 2 3 4 2 6" xfId="6440" xr:uid="{BE4F8D04-F446-4733-9DE4-952DE958FA42}"/>
    <cellStyle name="Normal 2 3 4 2 6 2" xfId="6441" xr:uid="{275CC849-3DD7-4CED-9E95-5502815D3673}"/>
    <cellStyle name="Normal 2 3 4 2 6 2 2" xfId="41281" xr:uid="{78FC7E41-5366-4FEA-AE38-942EC8EA6A13}"/>
    <cellStyle name="Normal 2 3 4 2 6 3" xfId="6442" xr:uid="{69F09827-3853-4D08-98EF-87897329187B}"/>
    <cellStyle name="Normal 2 3 4 2 6 3 2" xfId="41282" xr:uid="{BF8E8C22-0498-48A7-B7DB-36A00DE6CFEC}"/>
    <cellStyle name="Normal 2 3 4 2 6 4" xfId="41280" xr:uid="{2DAA4355-0F83-47E6-BDEE-F354E0533D47}"/>
    <cellStyle name="Normal 2 3 4 2 7" xfId="6443" xr:uid="{C9DE89E9-1D59-4930-B451-3FF4EA693920}"/>
    <cellStyle name="Normal 2 3 4 2 7 2" xfId="41283" xr:uid="{681D40E0-82AD-4AAF-8021-AEC88BB87645}"/>
    <cellStyle name="Normal 2 3 4 2 8" xfId="6444" xr:uid="{A0C0687E-DEFD-417E-8DB6-A56B5874E036}"/>
    <cellStyle name="Normal 2 3 4 2 8 2" xfId="41284" xr:uid="{595D9E32-A8D8-45E6-B699-6DCFE2B04518}"/>
    <cellStyle name="Normal 2 3 4 2 9" xfId="6445" xr:uid="{A1654A42-4ABB-46EC-ADB8-EAE16D2C5CF9}"/>
    <cellStyle name="Normal 2 3 4 2 9 2" xfId="41285" xr:uid="{F97D5BBA-8915-47DA-861F-0416D8049168}"/>
    <cellStyle name="Normal 2 3 4 20" xfId="6366" xr:uid="{D19DB328-DC08-4172-AD8C-1FC1D33C4B6D}"/>
    <cellStyle name="Normal 2 3 4 3" xfId="6446" xr:uid="{1E83B008-ED52-4216-8705-9FE31F796CD1}"/>
    <cellStyle name="Normal 2 3 4 3 2" xfId="6447" xr:uid="{1C200279-8BF4-4C3B-8C09-B95E0D9619CF}"/>
    <cellStyle name="Normal 2 3 4 3 2 2" xfId="6448" xr:uid="{244DB84B-42C6-4784-863E-0C9826CBE7EE}"/>
    <cellStyle name="Normal 2 3 4 3 2 2 2" xfId="6449" xr:uid="{17B862E8-E25A-4749-A789-08E607115CF3}"/>
    <cellStyle name="Normal 2 3 4 3 2 2 2 2" xfId="6450" xr:uid="{3DC9A2A9-A661-47C6-8C93-6823034299D4}"/>
    <cellStyle name="Normal 2 3 4 3 2 2 2 2 2" xfId="41290" xr:uid="{A5D919FC-D83D-4B2A-B665-435DDEDE368B}"/>
    <cellStyle name="Normal 2 3 4 3 2 2 2 3" xfId="6451" xr:uid="{1C549D5C-37C5-4D95-8BFA-58A34C5A0D89}"/>
    <cellStyle name="Normal 2 3 4 3 2 2 2 3 2" xfId="41291" xr:uid="{4C6498E2-7BD4-45F3-B68B-59B49C6C9675}"/>
    <cellStyle name="Normal 2 3 4 3 2 2 2 4" xfId="41289" xr:uid="{09F2C31A-C92D-4F06-B9A6-C0CD29BD2B89}"/>
    <cellStyle name="Normal 2 3 4 3 2 2 3" xfId="6452" xr:uid="{7DF1AE4B-2323-4567-A526-0D84B4951465}"/>
    <cellStyle name="Normal 2 3 4 3 2 2 3 2" xfId="41292" xr:uid="{B8C8CAE1-1260-42DD-855C-90DFD5DFD718}"/>
    <cellStyle name="Normal 2 3 4 3 2 2 4" xfId="6453" xr:uid="{FE2164A3-DD67-4B62-8BF5-7B4BE3AE6486}"/>
    <cellStyle name="Normal 2 3 4 3 2 2 4 2" xfId="41293" xr:uid="{5F0BDD13-F23C-44EB-93FD-014FA68F996B}"/>
    <cellStyle name="Normal 2 3 4 3 2 2 5" xfId="41288" xr:uid="{0E08A195-803E-4879-867B-96681BACED7E}"/>
    <cellStyle name="Normal 2 3 4 3 2 3" xfId="6454" xr:uid="{D8DC5217-B794-4498-9FA6-0BC7F64D55A8}"/>
    <cellStyle name="Normal 2 3 4 3 2 3 2" xfId="6455" xr:uid="{248F75D5-04CE-4057-B815-E9FBB7DDCECD}"/>
    <cellStyle name="Normal 2 3 4 3 2 3 2 2" xfId="6456" xr:uid="{DF07B786-8449-48D2-8458-4A36100659E0}"/>
    <cellStyle name="Normal 2 3 4 3 2 3 2 2 2" xfId="41296" xr:uid="{20D97B87-DD49-435C-B70D-37464B24087B}"/>
    <cellStyle name="Normal 2 3 4 3 2 3 2 3" xfId="6457" xr:uid="{71B526B1-E921-4F24-B392-A21768A9F901}"/>
    <cellStyle name="Normal 2 3 4 3 2 3 2 3 2" xfId="41297" xr:uid="{96F874EE-4C43-4E37-86A1-77A362280B31}"/>
    <cellStyle name="Normal 2 3 4 3 2 3 2 4" xfId="41295" xr:uid="{D99251A5-ED5D-47A8-B903-F67EA6A5C02A}"/>
    <cellStyle name="Normal 2 3 4 3 2 3 3" xfId="6458" xr:uid="{54FEE78F-BEED-444D-A36A-A23BBAAB0009}"/>
    <cellStyle name="Normal 2 3 4 3 2 3 3 2" xfId="41298" xr:uid="{36FDAC7B-7DA2-47EE-AD5A-5685A8EDD703}"/>
    <cellStyle name="Normal 2 3 4 3 2 3 4" xfId="6459" xr:uid="{3E8127C5-8765-4552-9431-D3ED2FB5AA32}"/>
    <cellStyle name="Normal 2 3 4 3 2 3 4 2" xfId="41299" xr:uid="{45079A7E-50F6-436C-AF15-AAFD109FB75B}"/>
    <cellStyle name="Normal 2 3 4 3 2 3 5" xfId="41294" xr:uid="{D9BB7A1A-3179-4231-911D-EDE209150DB9}"/>
    <cellStyle name="Normal 2 3 4 3 2 4" xfId="6460" xr:uid="{4D82563B-7673-4915-8797-A8345A4ED022}"/>
    <cellStyle name="Normal 2 3 4 3 2 4 2" xfId="6461" xr:uid="{0A8EC403-8DCB-48ED-AFCB-01C836E20983}"/>
    <cellStyle name="Normal 2 3 4 3 2 4 2 2" xfId="41301" xr:uid="{2698BDE8-DB90-4C8C-9C7E-D11CEB623BA8}"/>
    <cellStyle name="Normal 2 3 4 3 2 4 3" xfId="6462" xr:uid="{C47FD2EB-95F8-4644-8DD8-0A9B8513A827}"/>
    <cellStyle name="Normal 2 3 4 3 2 4 3 2" xfId="41302" xr:uid="{2F0EC75A-2C7A-4C0C-BBB6-912751375787}"/>
    <cellStyle name="Normal 2 3 4 3 2 4 4" xfId="41300" xr:uid="{9ACA8E17-39B5-4880-9A37-FB65450FEE51}"/>
    <cellStyle name="Normal 2 3 4 3 2 5" xfId="6463" xr:uid="{FE7FFF4E-8F40-4273-8B91-2EC7F782A82D}"/>
    <cellStyle name="Normal 2 3 4 3 2 5 2" xfId="41303" xr:uid="{B8D244E3-3AE9-492B-9FF0-D1DA132179CC}"/>
    <cellStyle name="Normal 2 3 4 3 2 6" xfId="6464" xr:uid="{3780F6A1-C68B-4A39-AE09-54D930CAE71C}"/>
    <cellStyle name="Normal 2 3 4 3 2 6 2" xfId="41304" xr:uid="{28AFDD91-0416-46AF-A567-EEBFD2CB3F02}"/>
    <cellStyle name="Normal 2 3 4 3 2 7" xfId="6465" xr:uid="{6C41FBC8-82FD-455C-B3F2-7CAB4837D0C8}"/>
    <cellStyle name="Normal 2 3 4 3 2 7 2" xfId="41305" xr:uid="{73B1C5CD-EE00-4280-8A3E-729B904551BA}"/>
    <cellStyle name="Normal 2 3 4 3 2 8" xfId="41287" xr:uid="{91854073-ACA9-494D-AC2E-13B732E9026C}"/>
    <cellStyle name="Normal 2 3 4 3 3" xfId="6466" xr:uid="{216ED865-98E4-44D1-90B1-ACA2C70E8229}"/>
    <cellStyle name="Normal 2 3 4 3 3 2" xfId="6467" xr:uid="{FB6216CD-EBDE-4AF7-99A6-BF6CF817DE1B}"/>
    <cellStyle name="Normal 2 3 4 3 3 2 2" xfId="6468" xr:uid="{5C2B6010-2816-4F0D-9F0A-63E0FF17A811}"/>
    <cellStyle name="Normal 2 3 4 3 3 2 2 2" xfId="41308" xr:uid="{25CBD18F-4CEE-4D38-A573-AA6CF9150219}"/>
    <cellStyle name="Normal 2 3 4 3 3 2 3" xfId="6469" xr:uid="{AA535DF9-44BD-47AD-8648-3CA435C076C1}"/>
    <cellStyle name="Normal 2 3 4 3 3 2 3 2" xfId="41309" xr:uid="{F32C6839-6239-4168-86F3-0E2452B1746E}"/>
    <cellStyle name="Normal 2 3 4 3 3 2 4" xfId="41307" xr:uid="{A8A079D4-5094-44A2-AD48-77243AC55BEB}"/>
    <cellStyle name="Normal 2 3 4 3 3 3" xfId="6470" xr:uid="{ED7A61ED-30E2-47A9-8797-C9FA560E5E47}"/>
    <cellStyle name="Normal 2 3 4 3 3 3 2" xfId="41310" xr:uid="{9DDFF080-1624-4A6A-918F-6091B7B4E912}"/>
    <cellStyle name="Normal 2 3 4 3 3 4" xfId="6471" xr:uid="{8E61FB2D-2AF5-4477-9D8C-CE72FAE3A5C6}"/>
    <cellStyle name="Normal 2 3 4 3 3 4 2" xfId="41311" xr:uid="{23233427-89BE-4970-A8F8-9C9A97E038F6}"/>
    <cellStyle name="Normal 2 3 4 3 3 5" xfId="41306" xr:uid="{23055D05-8B9B-4A03-AF12-E7C2E8E162F4}"/>
    <cellStyle name="Normal 2 3 4 3 4" xfId="6472" xr:uid="{31BF2B14-7C55-4C71-804D-A004D2C2FBBC}"/>
    <cellStyle name="Normal 2 3 4 3 4 2" xfId="6473" xr:uid="{739E5C38-B2CD-4EEE-9173-CFA87A82EAD4}"/>
    <cellStyle name="Normal 2 3 4 3 4 2 2" xfId="6474" xr:uid="{75CE51B7-784A-4E90-8C64-B14D53DF691C}"/>
    <cellStyle name="Normal 2 3 4 3 4 2 2 2" xfId="41314" xr:uid="{E18BC8CE-195B-48D4-A211-9F8FA621FF64}"/>
    <cellStyle name="Normal 2 3 4 3 4 2 3" xfId="6475" xr:uid="{5442FB6C-2118-4CA5-AF17-D83A27BAB9C6}"/>
    <cellStyle name="Normal 2 3 4 3 4 2 3 2" xfId="41315" xr:uid="{A2DD2F77-AB54-438C-9EF1-8C3F7D679E86}"/>
    <cellStyle name="Normal 2 3 4 3 4 2 4" xfId="41313" xr:uid="{465A51D0-33C1-4758-8C06-8A4A0B4F4707}"/>
    <cellStyle name="Normal 2 3 4 3 4 3" xfId="6476" xr:uid="{F4E898CC-8841-4A25-8180-05803C4A9C80}"/>
    <cellStyle name="Normal 2 3 4 3 4 3 2" xfId="41316" xr:uid="{9E6AD6B5-8FBE-4DD0-90FC-EE1AC44D2960}"/>
    <cellStyle name="Normal 2 3 4 3 4 4" xfId="6477" xr:uid="{10FD471E-6E6B-480F-97C0-E959A7D1838F}"/>
    <cellStyle name="Normal 2 3 4 3 4 4 2" xfId="41317" xr:uid="{1AF29EE5-1C48-41DE-9600-1296369C388E}"/>
    <cellStyle name="Normal 2 3 4 3 4 5" xfId="41312" xr:uid="{0991868E-5F64-41D4-B133-CB64FCE0673F}"/>
    <cellStyle name="Normal 2 3 4 3 5" xfId="6478" xr:uid="{519E16B5-6638-4758-9AB9-66C119128D48}"/>
    <cellStyle name="Normal 2 3 4 3 5 2" xfId="6479" xr:uid="{2E1749B2-9EF4-4205-9FEB-91BDAB0ADBB8}"/>
    <cellStyle name="Normal 2 3 4 3 5 2 2" xfId="41319" xr:uid="{B8123CC0-7EC9-43D3-859C-BBA71C35EF4B}"/>
    <cellStyle name="Normal 2 3 4 3 5 3" xfId="6480" xr:uid="{7AB94CF7-9603-43BC-BF78-285F2A81AE07}"/>
    <cellStyle name="Normal 2 3 4 3 5 3 2" xfId="41320" xr:uid="{3CF03F93-DEDA-4D10-BBE6-58C6F7FA532D}"/>
    <cellStyle name="Normal 2 3 4 3 5 4" xfId="41318" xr:uid="{6C93009F-ED68-44EE-867C-02F853F8386E}"/>
    <cellStyle name="Normal 2 3 4 3 6" xfId="6481" xr:uid="{F4929285-EC0D-4F9E-93FF-BDE7DD2A5386}"/>
    <cellStyle name="Normal 2 3 4 3 6 2" xfId="41321" xr:uid="{4BE3E1BA-48F3-4A2C-AE27-9A6BA8613BBF}"/>
    <cellStyle name="Normal 2 3 4 3 7" xfId="6482" xr:uid="{23AB8D61-E181-4FB6-8AD3-EE03997CA282}"/>
    <cellStyle name="Normal 2 3 4 3 7 2" xfId="41322" xr:uid="{6ED0D4E6-B26E-422D-A134-879EB5F2EC0A}"/>
    <cellStyle name="Normal 2 3 4 3 8" xfId="6483" xr:uid="{2A5BCB1D-EEA7-4FF4-B04C-4147878E913A}"/>
    <cellStyle name="Normal 2 3 4 3 8 2" xfId="41323" xr:uid="{A680F0E7-7CB0-4EA3-8F4B-A9208D7FA910}"/>
    <cellStyle name="Normal 2 3 4 3 9" xfId="41286" xr:uid="{444B6638-E164-4567-8B9E-EEB142164787}"/>
    <cellStyle name="Normal 2 3 4 4" xfId="6484" xr:uid="{29DE3EA9-F607-440D-AA18-0AFC6138DB7B}"/>
    <cellStyle name="Normal 2 3 4 4 2" xfId="6485" xr:uid="{C3EBB0D1-53AB-435A-995F-80552E197D75}"/>
    <cellStyle name="Normal 2 3 4 4 2 2" xfId="6486" xr:uid="{C7AA3287-F18D-4EF2-88DD-4EBA65A05515}"/>
    <cellStyle name="Normal 2 3 4 4 2 2 2" xfId="6487" xr:uid="{2F5C186C-B94D-48F8-922E-135E74717F4D}"/>
    <cellStyle name="Normal 2 3 4 4 2 2 2 2" xfId="6488" xr:uid="{1E907C10-E44C-4BA2-9CCD-CBEC76844320}"/>
    <cellStyle name="Normal 2 3 4 4 2 2 2 2 2" xfId="41328" xr:uid="{EF2691E2-BC16-45A4-B6ED-0CB639D94FB7}"/>
    <cellStyle name="Normal 2 3 4 4 2 2 2 3" xfId="6489" xr:uid="{24CD1513-544C-40F8-8C14-0D09A55D5CFA}"/>
    <cellStyle name="Normal 2 3 4 4 2 2 2 3 2" xfId="41329" xr:uid="{B46633FA-10F2-4DC7-972E-A693B2C7D996}"/>
    <cellStyle name="Normal 2 3 4 4 2 2 2 4" xfId="41327" xr:uid="{134EE946-F3D8-4452-B376-0E6EDD32D648}"/>
    <cellStyle name="Normal 2 3 4 4 2 2 3" xfId="6490" xr:uid="{6D87279B-B11B-49CF-9DFC-6B8D46789BA3}"/>
    <cellStyle name="Normal 2 3 4 4 2 2 3 2" xfId="41330" xr:uid="{C919CF4D-3723-40B2-952B-C544761B1FA0}"/>
    <cellStyle name="Normal 2 3 4 4 2 2 4" xfId="6491" xr:uid="{A7AED81B-B8BD-48DB-9F74-9585DA44C46A}"/>
    <cellStyle name="Normal 2 3 4 4 2 2 4 2" xfId="41331" xr:uid="{37132907-7EEE-463E-A1DC-189E80320DDD}"/>
    <cellStyle name="Normal 2 3 4 4 2 2 5" xfId="41326" xr:uid="{F78A602D-05D4-44C5-ACA9-E9641F468996}"/>
    <cellStyle name="Normal 2 3 4 4 2 3" xfId="6492" xr:uid="{A38B644C-D7AD-4C9F-8292-59AE614DD94D}"/>
    <cellStyle name="Normal 2 3 4 4 2 3 2" xfId="6493" xr:uid="{C38D3554-3B3A-4EF1-837E-176F0A91F559}"/>
    <cellStyle name="Normal 2 3 4 4 2 3 2 2" xfId="6494" xr:uid="{8FB721EA-78C5-4006-8C70-54AFEC39BCED}"/>
    <cellStyle name="Normal 2 3 4 4 2 3 2 2 2" xfId="41334" xr:uid="{518B6A73-6EEA-4B48-B865-EFE4C72E3242}"/>
    <cellStyle name="Normal 2 3 4 4 2 3 2 3" xfId="6495" xr:uid="{FE528CE9-D6C0-40C9-843C-A25EFFE34535}"/>
    <cellStyle name="Normal 2 3 4 4 2 3 2 3 2" xfId="41335" xr:uid="{BAB6E3B2-AA69-464A-8CCC-66D489279501}"/>
    <cellStyle name="Normal 2 3 4 4 2 3 2 4" xfId="41333" xr:uid="{4EF35F18-38D5-4618-96C4-4B403490C0A7}"/>
    <cellStyle name="Normal 2 3 4 4 2 3 3" xfId="6496" xr:uid="{76F00BA5-C795-4A95-9244-FCD9A4B8F85F}"/>
    <cellStyle name="Normal 2 3 4 4 2 3 3 2" xfId="41336" xr:uid="{941FD6C1-ED69-4043-9414-C0DE1F6E7F3F}"/>
    <cellStyle name="Normal 2 3 4 4 2 3 4" xfId="6497" xr:uid="{42BF70CB-7A9E-4A84-B4C5-F93E44158CCB}"/>
    <cellStyle name="Normal 2 3 4 4 2 3 4 2" xfId="41337" xr:uid="{E9376073-F9E8-4277-A7CC-340C79BF1955}"/>
    <cellStyle name="Normal 2 3 4 4 2 3 5" xfId="41332" xr:uid="{501E238B-97A4-4F54-A290-1329BA1C4B50}"/>
    <cellStyle name="Normal 2 3 4 4 2 4" xfId="6498" xr:uid="{155F53B9-3147-49B9-98B2-8CD1BE6ABE12}"/>
    <cellStyle name="Normal 2 3 4 4 2 4 2" xfId="6499" xr:uid="{B22F4A7F-0AD6-40FD-90F9-BF949DB77ECA}"/>
    <cellStyle name="Normal 2 3 4 4 2 4 2 2" xfId="41339" xr:uid="{9EF41F29-80A7-4CE7-9555-736D54E2F715}"/>
    <cellStyle name="Normal 2 3 4 4 2 4 3" xfId="6500" xr:uid="{B987CAC3-548D-452D-AF91-846B00047AED}"/>
    <cellStyle name="Normal 2 3 4 4 2 4 3 2" xfId="41340" xr:uid="{A636CC46-5E55-4B03-974B-10C37C830CE2}"/>
    <cellStyle name="Normal 2 3 4 4 2 4 4" xfId="41338" xr:uid="{DE7D4BDC-C0D0-4F36-9785-AC17A821FFF0}"/>
    <cellStyle name="Normal 2 3 4 4 2 5" xfId="6501" xr:uid="{A28BE88D-0F18-41D7-B0D8-46FF8241D459}"/>
    <cellStyle name="Normal 2 3 4 4 2 5 2" xfId="41341" xr:uid="{ACF50C2C-18CC-4197-BDEE-B8F9CE577BE3}"/>
    <cellStyle name="Normal 2 3 4 4 2 6" xfId="6502" xr:uid="{43267E9A-D0DB-4915-A857-89E64ADF80F7}"/>
    <cellStyle name="Normal 2 3 4 4 2 6 2" xfId="41342" xr:uid="{07FAE877-0F20-48EB-B986-52011CB822B2}"/>
    <cellStyle name="Normal 2 3 4 4 2 7" xfId="6503" xr:uid="{D9BD0CDB-5270-4C4A-B86B-B895707FD9D5}"/>
    <cellStyle name="Normal 2 3 4 4 2 7 2" xfId="41343" xr:uid="{31140A89-D73A-45AE-B3F7-CCACCC5C84B8}"/>
    <cellStyle name="Normal 2 3 4 4 2 8" xfId="41325" xr:uid="{DEFDABE5-2993-4261-BCA5-D62EAABA98DA}"/>
    <cellStyle name="Normal 2 3 4 4 3" xfId="6504" xr:uid="{10497E07-110E-466F-9B47-B86D99525F60}"/>
    <cellStyle name="Normal 2 3 4 4 3 2" xfId="6505" xr:uid="{35E73117-5DAA-46BB-953E-6C549A70C276}"/>
    <cellStyle name="Normal 2 3 4 4 3 2 2" xfId="6506" xr:uid="{A101F709-8665-4311-8604-0FCAF376F698}"/>
    <cellStyle name="Normal 2 3 4 4 3 2 2 2" xfId="41346" xr:uid="{D2879569-42DF-4EC9-A509-87FA007E3327}"/>
    <cellStyle name="Normal 2 3 4 4 3 2 3" xfId="6507" xr:uid="{845E39C3-C9F3-41A2-89C4-933658449B59}"/>
    <cellStyle name="Normal 2 3 4 4 3 2 3 2" xfId="41347" xr:uid="{ED248FC6-62FA-4835-B05D-5986222381C7}"/>
    <cellStyle name="Normal 2 3 4 4 3 2 4" xfId="41345" xr:uid="{561178AB-0FD3-48D1-92D8-EDDC0B98E598}"/>
    <cellStyle name="Normal 2 3 4 4 3 3" xfId="6508" xr:uid="{44DFE2F3-11B4-4D69-AF5A-4087AFEDE772}"/>
    <cellStyle name="Normal 2 3 4 4 3 3 2" xfId="41348" xr:uid="{D6E9C7C6-EADC-4155-B6B4-BF5DFD6DA29D}"/>
    <cellStyle name="Normal 2 3 4 4 3 4" xfId="6509" xr:uid="{A66FFA72-8B0A-4C33-8D8E-4CC2323F1C8F}"/>
    <cellStyle name="Normal 2 3 4 4 3 4 2" xfId="41349" xr:uid="{69CD6A8F-900A-4C53-8F8D-2BF5FD71851E}"/>
    <cellStyle name="Normal 2 3 4 4 3 5" xfId="41344" xr:uid="{667F6214-1CEB-4B12-8451-B32287425C43}"/>
    <cellStyle name="Normal 2 3 4 4 4" xfId="6510" xr:uid="{13C51344-4276-4497-BE01-EEE5AA5A91AB}"/>
    <cellStyle name="Normal 2 3 4 4 4 2" xfId="6511" xr:uid="{A88A50D8-DB94-454C-8825-2CD635B9E479}"/>
    <cellStyle name="Normal 2 3 4 4 4 2 2" xfId="6512" xr:uid="{133633BB-E5B2-4E60-8540-6AD2699DBEFB}"/>
    <cellStyle name="Normal 2 3 4 4 4 2 2 2" xfId="41352" xr:uid="{B853EA7E-4F02-4FC9-9166-BA155AB469C8}"/>
    <cellStyle name="Normal 2 3 4 4 4 2 3" xfId="6513" xr:uid="{35DBAB5F-95A2-409A-8362-6B95DBFBBBAA}"/>
    <cellStyle name="Normal 2 3 4 4 4 2 3 2" xfId="41353" xr:uid="{A027C3AD-94F3-4141-A1FB-636C533EEA52}"/>
    <cellStyle name="Normal 2 3 4 4 4 2 4" xfId="41351" xr:uid="{02CE9D05-FE60-4BB5-8C2B-B70F469F1C67}"/>
    <cellStyle name="Normal 2 3 4 4 4 3" xfId="6514" xr:uid="{39B076A8-1E67-4469-A450-A85405D06CD7}"/>
    <cellStyle name="Normal 2 3 4 4 4 3 2" xfId="41354" xr:uid="{3A406E16-0FBE-413B-A158-8DD6452CC8C9}"/>
    <cellStyle name="Normal 2 3 4 4 4 4" xfId="6515" xr:uid="{C91E9D84-E4D2-4144-A205-85ED6BE72953}"/>
    <cellStyle name="Normal 2 3 4 4 4 4 2" xfId="41355" xr:uid="{03EE1DF2-789A-41E4-B72C-4E53B5022757}"/>
    <cellStyle name="Normal 2 3 4 4 4 5" xfId="41350" xr:uid="{82D045ED-BF8F-4DAE-A55B-1D6EDCCBD559}"/>
    <cellStyle name="Normal 2 3 4 4 5" xfId="6516" xr:uid="{48EF918C-26B8-438E-8ED2-B9961A8C107D}"/>
    <cellStyle name="Normal 2 3 4 4 5 2" xfId="6517" xr:uid="{8EB8FDD9-BE8A-44D1-88E9-94C79B821835}"/>
    <cellStyle name="Normal 2 3 4 4 5 2 2" xfId="41357" xr:uid="{86E11428-CE90-48F7-BC22-C2CC3CE3C624}"/>
    <cellStyle name="Normal 2 3 4 4 5 3" xfId="6518" xr:uid="{20420386-6179-4C37-BA37-F00FC3B165B1}"/>
    <cellStyle name="Normal 2 3 4 4 5 3 2" xfId="41358" xr:uid="{84C967C7-E463-46A8-934A-AB6227C331C7}"/>
    <cellStyle name="Normal 2 3 4 4 5 4" xfId="41356" xr:uid="{768E23DE-D8B3-41A7-9CAA-5F65D5341DB0}"/>
    <cellStyle name="Normal 2 3 4 4 6" xfId="6519" xr:uid="{01D06AEC-D073-4240-BEC3-BB389300B6C0}"/>
    <cellStyle name="Normal 2 3 4 4 6 2" xfId="41359" xr:uid="{2DF5CC27-FF5C-499F-92A5-6AD2B7ADE897}"/>
    <cellStyle name="Normal 2 3 4 4 7" xfId="6520" xr:uid="{A1D7D247-A63D-4BE3-80E2-A3A7F740F7E7}"/>
    <cellStyle name="Normal 2 3 4 4 7 2" xfId="41360" xr:uid="{337EE37D-1738-4FB4-9C60-51A9181EDA3F}"/>
    <cellStyle name="Normal 2 3 4 4 8" xfId="6521" xr:uid="{D649895B-78EF-453D-953B-9AD4A97C5E7D}"/>
    <cellStyle name="Normal 2 3 4 4 8 2" xfId="41361" xr:uid="{68ACC14D-5B69-40BD-9E65-ADBF7C442C0E}"/>
    <cellStyle name="Normal 2 3 4 4 9" xfId="41324" xr:uid="{8E62F13F-7341-4651-8BEB-DC098715EC7E}"/>
    <cellStyle name="Normal 2 3 4 5" xfId="6522" xr:uid="{050B4638-E041-4139-8E69-A2AD9E4FBA60}"/>
    <cellStyle name="Normal 2 3 4 5 2" xfId="6523" xr:uid="{BB5368D4-F417-47BC-AD70-6851422AC7CB}"/>
    <cellStyle name="Normal 2 3 4 5 2 2" xfId="6524" xr:uid="{9919A644-9C31-41B3-B4D3-7A0A151BA9DC}"/>
    <cellStyle name="Normal 2 3 4 5 2 2 2" xfId="6525" xr:uid="{B2C45BF5-8BFE-41EB-86E0-5A4706FE02D6}"/>
    <cellStyle name="Normal 2 3 4 5 2 2 2 2" xfId="6526" xr:uid="{84CCB97C-F379-4EC0-BF4A-67668666430C}"/>
    <cellStyle name="Normal 2 3 4 5 2 2 2 2 2" xfId="41366" xr:uid="{3BF5A7F9-7181-4A04-9B71-0B26F5D6DFFF}"/>
    <cellStyle name="Normal 2 3 4 5 2 2 2 3" xfId="6527" xr:uid="{B316C055-D45B-4963-B59A-4213C76457A6}"/>
    <cellStyle name="Normal 2 3 4 5 2 2 2 3 2" xfId="41367" xr:uid="{C07E871A-A451-432E-8228-3E53250DF992}"/>
    <cellStyle name="Normal 2 3 4 5 2 2 2 4" xfId="41365" xr:uid="{309FEE33-7000-49EF-A486-5EF4CEA7D9C2}"/>
    <cellStyle name="Normal 2 3 4 5 2 2 3" xfId="6528" xr:uid="{10BE0CB0-034C-4712-94B7-07E5A2F67F51}"/>
    <cellStyle name="Normal 2 3 4 5 2 2 3 2" xfId="41368" xr:uid="{2085669E-F452-488A-AE25-153B93403202}"/>
    <cellStyle name="Normal 2 3 4 5 2 2 4" xfId="6529" xr:uid="{76906626-77C2-45DF-944C-88D32F516DE3}"/>
    <cellStyle name="Normal 2 3 4 5 2 2 4 2" xfId="41369" xr:uid="{1CF3396F-26B2-4435-A9E7-AE32B4ABA00C}"/>
    <cellStyle name="Normal 2 3 4 5 2 2 5" xfId="41364" xr:uid="{A706F02B-D02B-4F32-A0F8-2FAC8ABBE544}"/>
    <cellStyle name="Normal 2 3 4 5 2 3" xfId="6530" xr:uid="{1AF94B82-F913-496D-91E8-484870D01391}"/>
    <cellStyle name="Normal 2 3 4 5 2 3 2" xfId="6531" xr:uid="{044419C9-F8BF-424D-BDB6-2ACA4C7F6EE0}"/>
    <cellStyle name="Normal 2 3 4 5 2 3 2 2" xfId="6532" xr:uid="{00C84CE2-571F-4E1D-A7BC-BA525D9BEB9E}"/>
    <cellStyle name="Normal 2 3 4 5 2 3 2 2 2" xfId="41372" xr:uid="{CD681CC4-825A-4875-86DA-FA60C185E4F1}"/>
    <cellStyle name="Normal 2 3 4 5 2 3 2 3" xfId="6533" xr:uid="{1FD3F65C-85DB-4221-A494-CA045A11A036}"/>
    <cellStyle name="Normal 2 3 4 5 2 3 2 3 2" xfId="41373" xr:uid="{0CD30834-4DC8-49CB-94FF-A8E8C286A201}"/>
    <cellStyle name="Normal 2 3 4 5 2 3 2 4" xfId="41371" xr:uid="{008C07DC-90FB-4DC7-B557-D4D606DFE63C}"/>
    <cellStyle name="Normal 2 3 4 5 2 3 3" xfId="6534" xr:uid="{3916A9FD-34C5-41B0-B57E-CCD020FE9AC3}"/>
    <cellStyle name="Normal 2 3 4 5 2 3 3 2" xfId="41374" xr:uid="{192EB70C-EC5B-489C-A489-2B290F1B17C0}"/>
    <cellStyle name="Normal 2 3 4 5 2 3 4" xfId="6535" xr:uid="{35D3237F-1C51-446F-819A-D7C8B525AE7A}"/>
    <cellStyle name="Normal 2 3 4 5 2 3 4 2" xfId="41375" xr:uid="{6B9268A0-96DE-474E-AB05-4125867D2138}"/>
    <cellStyle name="Normal 2 3 4 5 2 3 5" xfId="41370" xr:uid="{D891721C-FC06-44AA-89C6-7473FF821D5F}"/>
    <cellStyle name="Normal 2 3 4 5 2 4" xfId="6536" xr:uid="{65228C3A-1D1C-4665-B11C-77214E28A2F1}"/>
    <cellStyle name="Normal 2 3 4 5 2 4 2" xfId="6537" xr:uid="{DAD952CB-5D71-4743-99C1-98B233ADF5FB}"/>
    <cellStyle name="Normal 2 3 4 5 2 4 2 2" xfId="41377" xr:uid="{B64EBD1D-2E03-478C-9A92-BDA2DC16747E}"/>
    <cellStyle name="Normal 2 3 4 5 2 4 3" xfId="6538" xr:uid="{F6EB45D3-8694-4FC6-BF25-87FBA4D2A2C6}"/>
    <cellStyle name="Normal 2 3 4 5 2 4 3 2" xfId="41378" xr:uid="{2BA8DA31-B331-4029-9E57-AB287B5B4F5A}"/>
    <cellStyle name="Normal 2 3 4 5 2 4 4" xfId="41376" xr:uid="{1E70DB64-D78C-4790-AAF1-32C76A6F9063}"/>
    <cellStyle name="Normal 2 3 4 5 2 5" xfId="6539" xr:uid="{13344CBE-FAEC-47B1-BB20-D6DCB7E501AF}"/>
    <cellStyle name="Normal 2 3 4 5 2 5 2" xfId="41379" xr:uid="{56167E32-E131-4825-BE11-1564DC8D733C}"/>
    <cellStyle name="Normal 2 3 4 5 2 6" xfId="6540" xr:uid="{B98EC358-6FA4-4A48-B9A3-2D396A0964DE}"/>
    <cellStyle name="Normal 2 3 4 5 2 6 2" xfId="41380" xr:uid="{4DA7716A-BCE5-4117-8B2C-B2725C69DD24}"/>
    <cellStyle name="Normal 2 3 4 5 2 7" xfId="6541" xr:uid="{84EAD529-3A87-42A3-A2C0-353D3F29AAA6}"/>
    <cellStyle name="Normal 2 3 4 5 2 7 2" xfId="41381" xr:uid="{D67E75D2-A2E2-4692-B270-A535BEB9F46A}"/>
    <cellStyle name="Normal 2 3 4 5 2 8" xfId="41363" xr:uid="{77327A58-294B-425E-9269-24262E40B5F9}"/>
    <cellStyle name="Normal 2 3 4 5 3" xfId="6542" xr:uid="{5AE74084-2950-459F-B131-7D2997E0EBBA}"/>
    <cellStyle name="Normal 2 3 4 5 3 2" xfId="6543" xr:uid="{2EC3C9EF-6A01-4BF0-AF8B-68CF939EDF7E}"/>
    <cellStyle name="Normal 2 3 4 5 3 2 2" xfId="6544" xr:uid="{620EF185-7D9B-4198-827C-A531C8C13F92}"/>
    <cellStyle name="Normal 2 3 4 5 3 2 2 2" xfId="41384" xr:uid="{7A2487AA-EC6C-405F-BA09-C9DEA0532CC3}"/>
    <cellStyle name="Normal 2 3 4 5 3 2 3" xfId="6545" xr:uid="{5151D654-CF68-47ED-AB8C-4D497B63518F}"/>
    <cellStyle name="Normal 2 3 4 5 3 2 3 2" xfId="41385" xr:uid="{79BAF530-A582-474B-B8DF-322F1DC7E188}"/>
    <cellStyle name="Normal 2 3 4 5 3 2 4" xfId="41383" xr:uid="{7ED913E2-C567-4B83-85D1-091D42B9DCCC}"/>
    <cellStyle name="Normal 2 3 4 5 3 3" xfId="6546" xr:uid="{FED87A31-D150-4C63-9DD1-528466E8A914}"/>
    <cellStyle name="Normal 2 3 4 5 3 3 2" xfId="41386" xr:uid="{602299EE-5336-4F00-9BD0-E58A5BB4146B}"/>
    <cellStyle name="Normal 2 3 4 5 3 4" xfId="6547" xr:uid="{B6BF3587-266A-4731-A803-E4FFE826ADC6}"/>
    <cellStyle name="Normal 2 3 4 5 3 4 2" xfId="41387" xr:uid="{9CD42F6C-B2B9-4A61-8E45-F9758309917D}"/>
    <cellStyle name="Normal 2 3 4 5 3 5" xfId="41382" xr:uid="{96B9A6D1-0BDE-4B8E-8DE0-733ED0C94A91}"/>
    <cellStyle name="Normal 2 3 4 5 4" xfId="6548" xr:uid="{60FF3A5F-C8C7-4507-BA84-B7D35D34D45D}"/>
    <cellStyle name="Normal 2 3 4 5 4 2" xfId="6549" xr:uid="{C54FEF92-8846-432E-8874-C1F743C0EC38}"/>
    <cellStyle name="Normal 2 3 4 5 4 2 2" xfId="6550" xr:uid="{6553570E-0DFB-4467-B945-ABB154B4063D}"/>
    <cellStyle name="Normal 2 3 4 5 4 2 2 2" xfId="41390" xr:uid="{3047D8DB-9CCB-435F-AF66-DD9B4CE77811}"/>
    <cellStyle name="Normal 2 3 4 5 4 2 3" xfId="6551" xr:uid="{0EB6E38B-F0E3-4B1E-B177-9E41CA5C6F58}"/>
    <cellStyle name="Normal 2 3 4 5 4 2 3 2" xfId="41391" xr:uid="{75A56691-0327-4339-A551-92AA7DB74B7B}"/>
    <cellStyle name="Normal 2 3 4 5 4 2 4" xfId="41389" xr:uid="{3036F6DC-9A2E-4250-94F9-97C9C36FAD39}"/>
    <cellStyle name="Normal 2 3 4 5 4 3" xfId="6552" xr:uid="{9440E85E-A376-42DA-9592-EE97266B34B5}"/>
    <cellStyle name="Normal 2 3 4 5 4 3 2" xfId="41392" xr:uid="{3F8F5101-15DE-47A3-B0D6-14A59764B88A}"/>
    <cellStyle name="Normal 2 3 4 5 4 4" xfId="6553" xr:uid="{23BBD11F-FE4B-4D81-B432-AAE26A6035E4}"/>
    <cellStyle name="Normal 2 3 4 5 4 4 2" xfId="41393" xr:uid="{97A43C7E-1630-478C-BF42-8D04C8546C04}"/>
    <cellStyle name="Normal 2 3 4 5 4 5" xfId="41388" xr:uid="{20A43256-AEAE-4A82-9958-AB1C0ED2B3A8}"/>
    <cellStyle name="Normal 2 3 4 5 5" xfId="6554" xr:uid="{B37E4956-6CCD-42B3-8F4E-750855B211D8}"/>
    <cellStyle name="Normal 2 3 4 5 5 2" xfId="6555" xr:uid="{53632149-71CF-4E77-9E30-163300F7E358}"/>
    <cellStyle name="Normal 2 3 4 5 5 2 2" xfId="41395" xr:uid="{332F12ED-0923-463E-BD4B-C00A828B14C7}"/>
    <cellStyle name="Normal 2 3 4 5 5 3" xfId="6556" xr:uid="{F4406217-9619-408E-A9B1-7502B08F49B6}"/>
    <cellStyle name="Normal 2 3 4 5 5 3 2" xfId="41396" xr:uid="{873214B9-D0FD-4232-A6C9-CEADD3C8A584}"/>
    <cellStyle name="Normal 2 3 4 5 5 4" xfId="41394" xr:uid="{E98518B4-AF75-4758-83EC-D9B8758DD9CF}"/>
    <cellStyle name="Normal 2 3 4 5 6" xfId="6557" xr:uid="{8CFF983C-D68D-4E68-A68C-DA78D0009BB7}"/>
    <cellStyle name="Normal 2 3 4 5 6 2" xfId="41397" xr:uid="{8847F63F-AC2A-41C0-B504-94273801FDAF}"/>
    <cellStyle name="Normal 2 3 4 5 7" xfId="6558" xr:uid="{B20E8E39-BDFC-42E2-8B62-511D27C364EE}"/>
    <cellStyle name="Normal 2 3 4 5 7 2" xfId="41398" xr:uid="{2104FF75-9505-44E1-9C86-A161C9CEB126}"/>
    <cellStyle name="Normal 2 3 4 5 8" xfId="6559" xr:uid="{EC44276E-77AA-41AE-82CF-BF41A8AD6911}"/>
    <cellStyle name="Normal 2 3 4 5 8 2" xfId="41399" xr:uid="{4B3F0DC5-5475-4D03-BACA-EE8923ED1BC8}"/>
    <cellStyle name="Normal 2 3 4 5 9" xfId="41362" xr:uid="{00F68A41-2DE7-4011-A223-E64037F928A1}"/>
    <cellStyle name="Normal 2 3 4 6" xfId="6560" xr:uid="{76783D2C-C27D-42F3-827C-DF863567B9B9}"/>
    <cellStyle name="Normal 2 3 4 6 2" xfId="6561" xr:uid="{889A6697-79FA-497C-82BF-BB2E69C0B4C1}"/>
    <cellStyle name="Normal 2 3 4 6 2 2" xfId="6562" xr:uid="{A65844AE-0201-4540-8326-1AB5FA07431C}"/>
    <cellStyle name="Normal 2 3 4 6 2 2 2" xfId="6563" xr:uid="{880A9789-9D3B-4465-BEC1-84AA871FCA9E}"/>
    <cellStyle name="Normal 2 3 4 6 2 2 2 2" xfId="41403" xr:uid="{A59AB1E5-0F16-4BB3-8954-8681DFB3CDA1}"/>
    <cellStyle name="Normal 2 3 4 6 2 2 3" xfId="6564" xr:uid="{D98F623D-38E9-4F2A-BBC0-39013529AD8E}"/>
    <cellStyle name="Normal 2 3 4 6 2 2 3 2" xfId="41404" xr:uid="{31154570-33FA-4880-A21E-F9B0CAC77C45}"/>
    <cellStyle name="Normal 2 3 4 6 2 2 4" xfId="41402" xr:uid="{97E3F259-A99D-4697-927E-1EA4115263FC}"/>
    <cellStyle name="Normal 2 3 4 6 2 3" xfId="6565" xr:uid="{804D85AD-FFB9-4910-9382-73F312288925}"/>
    <cellStyle name="Normal 2 3 4 6 2 3 2" xfId="41405" xr:uid="{1C183103-5CB2-4173-BAA3-9648CFF59DDE}"/>
    <cellStyle name="Normal 2 3 4 6 2 4" xfId="6566" xr:uid="{68099D80-DF49-4E14-B2DB-D0CCA8DBFB85}"/>
    <cellStyle name="Normal 2 3 4 6 2 4 2" xfId="41406" xr:uid="{B532E089-4AD1-42CE-88E6-900189B43769}"/>
    <cellStyle name="Normal 2 3 4 6 2 5" xfId="41401" xr:uid="{DC30BE8E-B6E3-4D3B-AA30-0C8D6410FED6}"/>
    <cellStyle name="Normal 2 3 4 6 3" xfId="6567" xr:uid="{D357A750-74B4-4E8C-8DC2-AF9A947E712D}"/>
    <cellStyle name="Normal 2 3 4 6 3 2" xfId="6568" xr:uid="{EF20678A-471A-4DC7-80F6-72861F9DD271}"/>
    <cellStyle name="Normal 2 3 4 6 3 2 2" xfId="6569" xr:uid="{5079D768-9E57-467A-BA6E-635B53F9BC0B}"/>
    <cellStyle name="Normal 2 3 4 6 3 2 2 2" xfId="41409" xr:uid="{905A4C0D-32C1-4BD6-8A57-5F7400C3F1F7}"/>
    <cellStyle name="Normal 2 3 4 6 3 2 3" xfId="6570" xr:uid="{A81A2170-77AC-4A9A-B1F1-8327AD62F432}"/>
    <cellStyle name="Normal 2 3 4 6 3 2 3 2" xfId="41410" xr:uid="{A106AAC7-1030-40E2-BB29-8C0396409AA6}"/>
    <cellStyle name="Normal 2 3 4 6 3 2 4" xfId="41408" xr:uid="{8A65B5A9-C085-428A-8349-E81B7F107F57}"/>
    <cellStyle name="Normal 2 3 4 6 3 3" xfId="6571" xr:uid="{A5CD4268-7F7F-424B-8A82-7BD3ECBF791D}"/>
    <cellStyle name="Normal 2 3 4 6 3 3 2" xfId="41411" xr:uid="{4720C7E5-3A7B-44D9-A7E3-4B5026070B86}"/>
    <cellStyle name="Normal 2 3 4 6 3 4" xfId="6572" xr:uid="{0F4AD7BC-C5CE-4C45-AA99-BD47B760194C}"/>
    <cellStyle name="Normal 2 3 4 6 3 4 2" xfId="41412" xr:uid="{B22399A4-DF81-4C09-BC86-5E7D67C49351}"/>
    <cellStyle name="Normal 2 3 4 6 3 5" xfId="41407" xr:uid="{A26B40DB-6B1F-4DDE-8B7E-E50388ED9B5B}"/>
    <cellStyle name="Normal 2 3 4 6 4" xfId="6573" xr:uid="{1F5EC1C7-A103-4E16-957F-5E8931690BE4}"/>
    <cellStyle name="Normal 2 3 4 6 4 2" xfId="6574" xr:uid="{2422D2B6-21B9-4774-AEEB-77ADE1E8FD1C}"/>
    <cellStyle name="Normal 2 3 4 6 4 2 2" xfId="41414" xr:uid="{B8019908-25BC-4DC9-AECB-25885616F5CD}"/>
    <cellStyle name="Normal 2 3 4 6 4 3" xfId="6575" xr:uid="{0225FFFF-66E4-4C3C-A114-2336F1229C7E}"/>
    <cellStyle name="Normal 2 3 4 6 4 3 2" xfId="41415" xr:uid="{C6C30663-C7F1-4E50-BBA0-7F83A4AE16F9}"/>
    <cellStyle name="Normal 2 3 4 6 4 4" xfId="41413" xr:uid="{FDB61197-7021-4C44-A414-61CCC06B95FA}"/>
    <cellStyle name="Normal 2 3 4 6 5" xfId="6576" xr:uid="{ADF083AF-44D2-4870-ADF7-58296333079B}"/>
    <cellStyle name="Normal 2 3 4 6 5 2" xfId="41416" xr:uid="{E1D2F57B-6CE7-4567-9B67-D2DD15011ACD}"/>
    <cellStyle name="Normal 2 3 4 6 6" xfId="6577" xr:uid="{0322154C-060A-492E-8E30-28BB9AD39B64}"/>
    <cellStyle name="Normal 2 3 4 6 6 2" xfId="41417" xr:uid="{2B2A37E5-C740-41E2-A890-4355D2C391A1}"/>
    <cellStyle name="Normal 2 3 4 6 7" xfId="6578" xr:uid="{7C743E6C-6E00-4140-948C-4C5184DA57A9}"/>
    <cellStyle name="Normal 2 3 4 6 7 2" xfId="41418" xr:uid="{7E66C0EB-F051-4A3F-8833-2DBEC6B6A2D3}"/>
    <cellStyle name="Normal 2 3 4 6 8" xfId="41400" xr:uid="{2572D2DB-6FDA-4D3D-9A68-D0D34684F4BF}"/>
    <cellStyle name="Normal 2 3 4 7" xfId="6579" xr:uid="{50C0F5D4-9020-48CD-942F-D1EC23D10D75}"/>
    <cellStyle name="Normal 2 3 4 7 2" xfId="6580" xr:uid="{8A748879-F3E9-4C7F-912D-4187F78B08A6}"/>
    <cellStyle name="Normal 2 3 4 7 2 2" xfId="6581" xr:uid="{8D1EDCDF-D221-4788-B9D7-6A1B8B97049B}"/>
    <cellStyle name="Normal 2 3 4 7 2 2 2" xfId="6582" xr:uid="{FA6A5AAE-FAB1-49A1-9E5B-4398E19162F2}"/>
    <cellStyle name="Normal 2 3 4 7 2 2 2 2" xfId="41422" xr:uid="{AB3428E6-013D-402F-AFFB-9710E628C76B}"/>
    <cellStyle name="Normal 2 3 4 7 2 2 3" xfId="6583" xr:uid="{92040EBD-4C83-4C39-B7A4-E5CD02F92AE0}"/>
    <cellStyle name="Normal 2 3 4 7 2 2 3 2" xfId="41423" xr:uid="{1C77C4AA-FB91-4F27-965A-2BAD0338AEFF}"/>
    <cellStyle name="Normal 2 3 4 7 2 2 4" xfId="41421" xr:uid="{83A44FAF-5B46-4589-9B98-B706369A0EF6}"/>
    <cellStyle name="Normal 2 3 4 7 2 3" xfId="6584" xr:uid="{565C9939-11F4-4A34-90B9-E3CF88281BA8}"/>
    <cellStyle name="Normal 2 3 4 7 2 3 2" xfId="41424" xr:uid="{EFA9B377-E713-48AC-A65C-02362BBA1328}"/>
    <cellStyle name="Normal 2 3 4 7 2 4" xfId="6585" xr:uid="{9FEDD79C-8F05-4213-BB4C-B4FFDDB15575}"/>
    <cellStyle name="Normal 2 3 4 7 2 4 2" xfId="41425" xr:uid="{631B70FD-B915-4A6C-9197-C50871DE97BA}"/>
    <cellStyle name="Normal 2 3 4 7 2 5" xfId="41420" xr:uid="{592789E5-C767-4D84-A47E-E8788554F51B}"/>
    <cellStyle name="Normal 2 3 4 7 3" xfId="6586" xr:uid="{A2AE809A-E63A-4D6C-94CD-00505C90FD6C}"/>
    <cellStyle name="Normal 2 3 4 7 3 2" xfId="6587" xr:uid="{5C7278AF-2251-45F2-AFF0-64C956DE1C04}"/>
    <cellStyle name="Normal 2 3 4 7 3 2 2" xfId="41427" xr:uid="{CA78BDCF-3ED4-4BD7-9F0F-FB3AC1F2B5AD}"/>
    <cellStyle name="Normal 2 3 4 7 3 3" xfId="6588" xr:uid="{BB9F45E7-37B6-46D8-A9D5-1F4798CBF96B}"/>
    <cellStyle name="Normal 2 3 4 7 3 3 2" xfId="41428" xr:uid="{44883CA7-93E6-4E3D-85E5-BFA7FCD8ACC2}"/>
    <cellStyle name="Normal 2 3 4 7 3 4" xfId="41426" xr:uid="{0B294157-79B3-4446-B536-4D86261627A0}"/>
    <cellStyle name="Normal 2 3 4 7 4" xfId="6589" xr:uid="{E5E50272-BDD5-4B1B-AE57-3835FE35E098}"/>
    <cellStyle name="Normal 2 3 4 7 4 2" xfId="41429" xr:uid="{79E997ED-2CF3-4056-8506-33DF2211419E}"/>
    <cellStyle name="Normal 2 3 4 7 5" xfId="6590" xr:uid="{A59B21D0-E266-47BA-B339-1489850A05D9}"/>
    <cellStyle name="Normal 2 3 4 7 5 2" xfId="41430" xr:uid="{48DA8DBA-0D2A-4707-BA8E-21D536F5ED9D}"/>
    <cellStyle name="Normal 2 3 4 7 6" xfId="41419" xr:uid="{B1164BDB-4137-446F-9089-6BC4C8F37556}"/>
    <cellStyle name="Normal 2 3 4 8" xfId="6591" xr:uid="{BBB8C1B6-00CA-43B1-A6A1-88EFCCC27C0C}"/>
    <cellStyle name="Normal 2 3 4 8 2" xfId="6592" xr:uid="{4B848A09-2209-4E3C-96B9-2B0BBAD23A7B}"/>
    <cellStyle name="Normal 2 3 4 8 2 2" xfId="41432" xr:uid="{2EA57208-5163-4507-B2CB-7C59A5A3EA00}"/>
    <cellStyle name="Normal 2 3 4 8 3" xfId="6593" xr:uid="{132B5B71-E4D2-497A-B99E-5BAFD6BB5D98}"/>
    <cellStyle name="Normal 2 3 4 8 3 2" xfId="41433" xr:uid="{466C09EA-A928-480A-881C-BB4EE6692926}"/>
    <cellStyle name="Normal 2 3 4 8 4" xfId="41431" xr:uid="{33D0EFA4-8C43-46B5-BE55-110F9F8F7079}"/>
    <cellStyle name="Normal 2 3 4 9" xfId="6594" xr:uid="{DE8907A4-E78B-4FE1-85F5-B9479C435296}"/>
    <cellStyle name="Normal 2 3 4 9 2" xfId="6595" xr:uid="{67C0BF56-2445-497C-AE8C-5BEF3FF23AAD}"/>
    <cellStyle name="Normal 2 3 4 9 2 2" xfId="41435" xr:uid="{9A104681-213E-4A02-9720-6E67F9865D68}"/>
    <cellStyle name="Normal 2 3 4 9 3" xfId="6596" xr:uid="{33EB59D1-E95A-4536-B7CE-A6C4169E79C1}"/>
    <cellStyle name="Normal 2 3 4 9 3 2" xfId="41436" xr:uid="{77911A2B-8A4A-43AC-9C2F-753602120612}"/>
    <cellStyle name="Normal 2 3 4 9 4" xfId="41434" xr:uid="{7A677581-D2D1-497C-8D07-CB9FA42471BB}"/>
    <cellStyle name="Normal 2 3 5" xfId="952" xr:uid="{172DC3DD-B4BC-4A75-B1FF-C3515C95A7EB}"/>
    <cellStyle name="Normal 2 3 5 10" xfId="6598" xr:uid="{45FB14DF-6EB0-42EC-BE85-E6EB07ABE575}"/>
    <cellStyle name="Normal 2 3 5 10 2" xfId="41438" xr:uid="{6CF9F9BF-FA3A-45B1-AB7A-AC1191DA7CA5}"/>
    <cellStyle name="Normal 2 3 5 11" xfId="6599" xr:uid="{B3F9A4F3-FDC1-4038-92BC-D871B278F267}"/>
    <cellStyle name="Normal 2 3 5 11 2" xfId="41439" xr:uid="{10E237D2-AE8D-4957-B622-4F5CEE05EB56}"/>
    <cellStyle name="Normal 2 3 5 12" xfId="30617" xr:uid="{41ABE19F-F442-466A-B501-0AAB18DC616E}"/>
    <cellStyle name="Normal 2 3 5 12 2" xfId="35720" xr:uid="{F218BBA3-E658-45B6-AEF7-9C6DDB2EE8D0}"/>
    <cellStyle name="Normal 2 3 5 13" xfId="31144" xr:uid="{F2BE584B-FF1A-4BC4-992B-0A35ADBD0FD1}"/>
    <cellStyle name="Normal 2 3 5 13 2" xfId="35841" xr:uid="{EB7CC83F-2237-4613-9B5B-0A748D5FD5CE}"/>
    <cellStyle name="Normal 2 3 5 14" xfId="31279" xr:uid="{43E7DBE6-6E63-4584-BCF4-A91C75F25CAC}"/>
    <cellStyle name="Normal 2 3 5 14 2" xfId="35971" xr:uid="{1DAD7B05-ABA2-4F71-80F3-E01CCCF8D2DD}"/>
    <cellStyle name="Normal 2 3 5 15" xfId="36091" xr:uid="{93A5470A-0C10-4592-886C-2CEA2DD78BD0}"/>
    <cellStyle name="Normal 2 3 5 16" xfId="36254" xr:uid="{09BC674D-D7C3-498A-A95F-EB72AEA1CAED}"/>
    <cellStyle name="Normal 2 3 5 17" xfId="41437" xr:uid="{9C53FD37-6FD2-4BFE-8B77-1C889452BCFF}"/>
    <cellStyle name="Normal 2 3 5 18" xfId="6597" xr:uid="{5D1CD4AE-BA89-4C2B-B273-72BC6CE5E278}"/>
    <cellStyle name="Normal 2 3 5 2" xfId="6600" xr:uid="{38C96BC3-07EE-416A-AE8E-F24B429AA659}"/>
    <cellStyle name="Normal 2 3 5 2 10" xfId="41440" xr:uid="{1E9ED06D-3647-400C-8A74-501F61F69DD9}"/>
    <cellStyle name="Normal 2 3 5 2 2" xfId="6601" xr:uid="{D14FA0A7-3068-487D-8D33-03129691E85F}"/>
    <cellStyle name="Normal 2 3 5 2 2 2" xfId="6602" xr:uid="{75707DF8-452A-4ADA-B9E6-A94A5DD1B947}"/>
    <cellStyle name="Normal 2 3 5 2 2 2 2" xfId="6603" xr:uid="{4A080EB3-86EC-4939-B296-95DA8AF410D8}"/>
    <cellStyle name="Normal 2 3 5 2 2 2 2 2" xfId="6604" xr:uid="{650D29CF-EE34-4966-A297-D51DA0C2D424}"/>
    <cellStyle name="Normal 2 3 5 2 2 2 2 2 2" xfId="41444" xr:uid="{00E26621-46B3-4334-BDB9-18075941594A}"/>
    <cellStyle name="Normal 2 3 5 2 2 2 2 3" xfId="6605" xr:uid="{3BB3E1DA-EEF3-4CE0-B533-9A0764A9B87D}"/>
    <cellStyle name="Normal 2 3 5 2 2 2 2 3 2" xfId="41445" xr:uid="{5607200F-85C4-443A-96F4-FAE7261AB3FE}"/>
    <cellStyle name="Normal 2 3 5 2 2 2 2 4" xfId="41443" xr:uid="{68E7F25A-8B6C-4355-A530-B9E1440C3C97}"/>
    <cellStyle name="Normal 2 3 5 2 2 2 3" xfId="6606" xr:uid="{D33E8127-CF7E-477F-9F8A-BFDED9E15ACD}"/>
    <cellStyle name="Normal 2 3 5 2 2 2 3 2" xfId="41446" xr:uid="{62CA8FAF-C5D7-4D87-9180-A4814A89602D}"/>
    <cellStyle name="Normal 2 3 5 2 2 2 4" xfId="6607" xr:uid="{81F21991-5EAB-4216-936F-FE9685AB67EC}"/>
    <cellStyle name="Normal 2 3 5 2 2 2 4 2" xfId="41447" xr:uid="{8C743689-4890-4D3E-AB25-087795B43344}"/>
    <cellStyle name="Normal 2 3 5 2 2 2 5" xfId="41442" xr:uid="{7A2CCF25-3638-4AE4-B885-81C0CEF4D71F}"/>
    <cellStyle name="Normal 2 3 5 2 2 3" xfId="6608" xr:uid="{7054DEFD-F3B5-4D98-A794-9BAC8244231F}"/>
    <cellStyle name="Normal 2 3 5 2 2 3 2" xfId="6609" xr:uid="{09B687F5-12C1-4E33-9509-B0FCD6E62F29}"/>
    <cellStyle name="Normal 2 3 5 2 2 3 2 2" xfId="6610" xr:uid="{7CE00D83-2285-4C62-97DC-B52F4C167C30}"/>
    <cellStyle name="Normal 2 3 5 2 2 3 2 2 2" xfId="41450" xr:uid="{67AC843C-CB88-4E78-9C25-11864A223A4C}"/>
    <cellStyle name="Normal 2 3 5 2 2 3 2 3" xfId="6611" xr:uid="{074B6DE7-87F8-442A-9FEA-726658012BA8}"/>
    <cellStyle name="Normal 2 3 5 2 2 3 2 3 2" xfId="41451" xr:uid="{57CCCC09-F74F-4FA6-893B-51A6B399DC24}"/>
    <cellStyle name="Normal 2 3 5 2 2 3 2 4" xfId="41449" xr:uid="{8690333C-F8E1-4942-9FE5-FAEA7FEB90E4}"/>
    <cellStyle name="Normal 2 3 5 2 2 3 3" xfId="6612" xr:uid="{71DFE164-5A8F-49CB-9D60-F9C722B44E57}"/>
    <cellStyle name="Normal 2 3 5 2 2 3 3 2" xfId="41452" xr:uid="{15C63878-00D2-426E-9962-EEB2907EBAD1}"/>
    <cellStyle name="Normal 2 3 5 2 2 3 4" xfId="6613" xr:uid="{E915950E-3A13-4442-96DB-525BA6463E0D}"/>
    <cellStyle name="Normal 2 3 5 2 2 3 4 2" xfId="41453" xr:uid="{47E38D4A-21AB-470B-9D74-1C8E12392448}"/>
    <cellStyle name="Normal 2 3 5 2 2 3 5" xfId="41448" xr:uid="{A650A42B-3633-4DF4-8AA4-FFFF5C0FDF37}"/>
    <cellStyle name="Normal 2 3 5 2 2 4" xfId="6614" xr:uid="{20CEF33B-9871-4CE8-A6BA-E129A2452A55}"/>
    <cellStyle name="Normal 2 3 5 2 2 4 2" xfId="6615" xr:uid="{91C3EEC4-9259-41C1-AC52-2243F73BE422}"/>
    <cellStyle name="Normal 2 3 5 2 2 4 2 2" xfId="41455" xr:uid="{C1F2BC9B-46CC-4817-8744-E321758A01EC}"/>
    <cellStyle name="Normal 2 3 5 2 2 4 3" xfId="6616" xr:uid="{6E90B6A3-BEA6-41AE-9B35-CEE0459E11F2}"/>
    <cellStyle name="Normal 2 3 5 2 2 4 3 2" xfId="41456" xr:uid="{7C0A18B8-21D7-48E8-9624-2A09D9D1DB6E}"/>
    <cellStyle name="Normal 2 3 5 2 2 4 4" xfId="41454" xr:uid="{2453B74E-2223-4333-9DE0-8D689A3F8A19}"/>
    <cellStyle name="Normal 2 3 5 2 2 5" xfId="6617" xr:uid="{C9995915-4D93-4155-946A-DD1CA84C26D6}"/>
    <cellStyle name="Normal 2 3 5 2 2 5 2" xfId="41457" xr:uid="{6A4B208B-9886-4CF8-95D6-CD9EF879EA85}"/>
    <cellStyle name="Normal 2 3 5 2 2 6" xfId="6618" xr:uid="{20EA5552-59A2-4178-A2F6-8CCC5D9372EE}"/>
    <cellStyle name="Normal 2 3 5 2 2 6 2" xfId="41458" xr:uid="{A4E122D3-F4C9-455A-A088-70EE31580615}"/>
    <cellStyle name="Normal 2 3 5 2 2 7" xfId="6619" xr:uid="{4EE9DB9B-A38D-4465-8404-264E280BC74A}"/>
    <cellStyle name="Normal 2 3 5 2 2 7 2" xfId="41459" xr:uid="{BF64A258-FC2A-4D42-B2B5-7D7DCD336C3E}"/>
    <cellStyle name="Normal 2 3 5 2 2 8" xfId="41441" xr:uid="{285CE6C5-0863-4D21-A4BE-BA77D5AE4BA8}"/>
    <cellStyle name="Normal 2 3 5 2 3" xfId="6620" xr:uid="{9FAD3EBA-6CC2-47D7-8C18-ED19EA5835DE}"/>
    <cellStyle name="Normal 2 3 5 2 3 2" xfId="6621" xr:uid="{8F0E1D17-C837-4C4A-8553-57938A3CEED8}"/>
    <cellStyle name="Normal 2 3 5 2 3 2 2" xfId="6622" xr:uid="{98E16C8C-0DAA-42F4-AED6-15D1D3FD2E9B}"/>
    <cellStyle name="Normal 2 3 5 2 3 2 2 2" xfId="41462" xr:uid="{26A1F516-A736-4566-94F2-8B04FA102ED6}"/>
    <cellStyle name="Normal 2 3 5 2 3 2 3" xfId="6623" xr:uid="{B4AB914F-367F-4F0A-9321-2555F6C451C0}"/>
    <cellStyle name="Normal 2 3 5 2 3 2 3 2" xfId="41463" xr:uid="{CED73C99-8522-4D07-998B-CF7F8477F9FF}"/>
    <cellStyle name="Normal 2 3 5 2 3 2 4" xfId="41461" xr:uid="{43331B21-4AD5-4D0A-974F-3DD949B2D10A}"/>
    <cellStyle name="Normal 2 3 5 2 3 3" xfId="6624" xr:uid="{A20C33BC-DF7A-4427-8106-A109CD009957}"/>
    <cellStyle name="Normal 2 3 5 2 3 3 2" xfId="41464" xr:uid="{D452AF95-397C-49F6-8C4B-88A250D5E276}"/>
    <cellStyle name="Normal 2 3 5 2 3 4" xfId="6625" xr:uid="{5205280F-F09B-4BE0-9072-3DFB7C5ABF99}"/>
    <cellStyle name="Normal 2 3 5 2 3 4 2" xfId="41465" xr:uid="{7BC1E7B4-C6D6-4FD7-B25F-BE8FAEABA51B}"/>
    <cellStyle name="Normal 2 3 5 2 3 5" xfId="41460" xr:uid="{667F5686-73A6-4433-BF58-493E044983A8}"/>
    <cellStyle name="Normal 2 3 5 2 4" xfId="6626" xr:uid="{9ABCF483-A32E-448A-BE81-F6792C5666E4}"/>
    <cellStyle name="Normal 2 3 5 2 4 2" xfId="6627" xr:uid="{D910AA30-E719-41CB-92BB-0C28457FB01D}"/>
    <cellStyle name="Normal 2 3 5 2 4 2 2" xfId="6628" xr:uid="{6FB07C59-FBC7-4050-A1D4-CED683126E81}"/>
    <cellStyle name="Normal 2 3 5 2 4 2 2 2" xfId="41468" xr:uid="{FC7A7F31-670D-4878-B4FB-F299024CDFE6}"/>
    <cellStyle name="Normal 2 3 5 2 4 2 3" xfId="6629" xr:uid="{3BEFE70A-E214-4726-B666-3F946F727928}"/>
    <cellStyle name="Normal 2 3 5 2 4 2 3 2" xfId="41469" xr:uid="{4D4179AA-B402-4E53-92C0-F5D99B8CBDEE}"/>
    <cellStyle name="Normal 2 3 5 2 4 2 4" xfId="41467" xr:uid="{24544984-B3D3-4DF8-AA1D-0CD4F5E988BA}"/>
    <cellStyle name="Normal 2 3 5 2 4 3" xfId="6630" xr:uid="{AF707A92-334B-40C3-AA38-66312A3FFFA4}"/>
    <cellStyle name="Normal 2 3 5 2 4 3 2" xfId="41470" xr:uid="{9438D01F-8C4D-4563-A8AB-25E2B8C27CF5}"/>
    <cellStyle name="Normal 2 3 5 2 4 4" xfId="6631" xr:uid="{F47268C9-B213-4799-A167-32DAD1D925A4}"/>
    <cellStyle name="Normal 2 3 5 2 4 4 2" xfId="41471" xr:uid="{C19791F0-CF37-452A-9C26-478F7B878DD9}"/>
    <cellStyle name="Normal 2 3 5 2 4 5" xfId="41466" xr:uid="{67BBD170-1955-4FC8-A1D6-AD64E0445BB8}"/>
    <cellStyle name="Normal 2 3 5 2 5" xfId="6632" xr:uid="{D948EC7C-250E-40B1-A285-F23E89EC988F}"/>
    <cellStyle name="Normal 2 3 5 2 5 2" xfId="6633" xr:uid="{1B3FAB77-F987-4A4A-AA8C-2C5B02F17DFA}"/>
    <cellStyle name="Normal 2 3 5 2 5 2 2" xfId="41473" xr:uid="{E042687E-D506-43BF-8FD2-7CB5E7854EC8}"/>
    <cellStyle name="Normal 2 3 5 2 5 3" xfId="6634" xr:uid="{DFF59DF2-0773-4EEE-9BD5-C00228549987}"/>
    <cellStyle name="Normal 2 3 5 2 5 3 2" xfId="41474" xr:uid="{52C6DC11-A49E-47B6-8A65-6AE084BF2917}"/>
    <cellStyle name="Normal 2 3 5 2 5 4" xfId="41472" xr:uid="{E6ACACAA-A582-465F-A669-73D3855FF4A0}"/>
    <cellStyle name="Normal 2 3 5 2 6" xfId="6635" xr:uid="{A5B0A347-81C5-4E13-8297-296970297933}"/>
    <cellStyle name="Normal 2 3 5 2 6 2" xfId="41475" xr:uid="{81090A61-3C71-4588-BDA1-7EA43454D9CA}"/>
    <cellStyle name="Normal 2 3 5 2 7" xfId="6636" xr:uid="{B0D28CDA-AFD7-4E16-ACF7-E2055AB3A1D4}"/>
    <cellStyle name="Normal 2 3 5 2 7 2" xfId="41476" xr:uid="{08DE373C-7AB5-43F7-B395-2C97CE188033}"/>
    <cellStyle name="Normal 2 3 5 2 8" xfId="6637" xr:uid="{820F6E76-287D-4F14-ADEF-9390721B0F76}"/>
    <cellStyle name="Normal 2 3 5 2 8 2" xfId="41477" xr:uid="{1DAA0A93-9AB3-4BA6-93E8-D4FD440AD21B}"/>
    <cellStyle name="Normal 2 3 5 2 9" xfId="36472" xr:uid="{AB9CA8CE-FF21-4EE2-86FB-CF4F870526DB}"/>
    <cellStyle name="Normal 2 3 5 3" xfId="6638" xr:uid="{F5A27E85-339E-4836-A5CE-CC82C00CBE9E}"/>
    <cellStyle name="Normal 2 3 5 3 2" xfId="6639" xr:uid="{0F3869A8-0B11-4309-B629-ED63815C29B5}"/>
    <cellStyle name="Normal 2 3 5 3 2 2" xfId="6640" xr:uid="{6C6648C8-E866-47D1-A55B-BA2B9364DC48}"/>
    <cellStyle name="Normal 2 3 5 3 2 2 2" xfId="6641" xr:uid="{AF296E79-3855-4AE6-B654-55702294784E}"/>
    <cellStyle name="Normal 2 3 5 3 2 2 2 2" xfId="6642" xr:uid="{9BCE3A43-943B-4EEA-BCD0-30D1268F5B7B}"/>
    <cellStyle name="Normal 2 3 5 3 2 2 2 2 2" xfId="41482" xr:uid="{09D99C8F-9EED-4EA7-AD85-017FB4EB0137}"/>
    <cellStyle name="Normal 2 3 5 3 2 2 2 3" xfId="6643" xr:uid="{02890017-E18D-480D-A9F2-5739CD65C553}"/>
    <cellStyle name="Normal 2 3 5 3 2 2 2 3 2" xfId="41483" xr:uid="{CE4DCDF9-F3D8-4FEA-BA99-83DFFD748CA8}"/>
    <cellStyle name="Normal 2 3 5 3 2 2 2 4" xfId="41481" xr:uid="{C9B713BD-0BA0-4FF7-ADF9-4EFD3ECAE458}"/>
    <cellStyle name="Normal 2 3 5 3 2 2 3" xfId="6644" xr:uid="{8D39761C-FE62-4B6B-8FE8-706FBF8DD414}"/>
    <cellStyle name="Normal 2 3 5 3 2 2 3 2" xfId="41484" xr:uid="{9113AEE3-7275-4DCC-B6BE-21B3D205460F}"/>
    <cellStyle name="Normal 2 3 5 3 2 2 4" xfId="6645" xr:uid="{0888B503-AC12-4D8B-8600-9FF1ED6EABD5}"/>
    <cellStyle name="Normal 2 3 5 3 2 2 4 2" xfId="41485" xr:uid="{99F7D0D5-0F3B-4BBA-B66A-2F3BC1E1DE1B}"/>
    <cellStyle name="Normal 2 3 5 3 2 2 5" xfId="41480" xr:uid="{39E10FDC-ECC4-4D73-A7E8-63D7170B34D0}"/>
    <cellStyle name="Normal 2 3 5 3 2 3" xfId="6646" xr:uid="{22A89C7A-588C-43E1-AF91-BC6F4A125F2E}"/>
    <cellStyle name="Normal 2 3 5 3 2 3 2" xfId="6647" xr:uid="{6948A493-A9EF-433C-BBCA-C889115D7138}"/>
    <cellStyle name="Normal 2 3 5 3 2 3 2 2" xfId="6648" xr:uid="{B2EC6985-5564-48D8-977D-1477F00F7F9D}"/>
    <cellStyle name="Normal 2 3 5 3 2 3 2 2 2" xfId="41488" xr:uid="{FE0E4F5B-1C2A-4E3B-B272-D254577E29B0}"/>
    <cellStyle name="Normal 2 3 5 3 2 3 2 3" xfId="6649" xr:uid="{F7636631-E64C-4D30-B5CD-0FCEC1E4DE1C}"/>
    <cellStyle name="Normal 2 3 5 3 2 3 2 3 2" xfId="41489" xr:uid="{D3513DA2-A7A7-4F7F-9330-C002BF5CB74E}"/>
    <cellStyle name="Normal 2 3 5 3 2 3 2 4" xfId="41487" xr:uid="{5D9B8F17-C646-453F-932D-5699F146AE98}"/>
    <cellStyle name="Normal 2 3 5 3 2 3 3" xfId="6650" xr:uid="{CF8F2A07-0496-4919-9364-4B40E15CF11F}"/>
    <cellStyle name="Normal 2 3 5 3 2 3 3 2" xfId="41490" xr:uid="{4BBDA102-A609-477F-97B3-1E28F11AE1E1}"/>
    <cellStyle name="Normal 2 3 5 3 2 3 4" xfId="6651" xr:uid="{201D778B-5901-4B2A-BC59-BCAE3E070C30}"/>
    <cellStyle name="Normal 2 3 5 3 2 3 4 2" xfId="41491" xr:uid="{4AC010B7-3252-4FDE-841A-18B3D404C058}"/>
    <cellStyle name="Normal 2 3 5 3 2 3 5" xfId="41486" xr:uid="{92CDF446-F097-46AA-A797-7EBF9F67697C}"/>
    <cellStyle name="Normal 2 3 5 3 2 4" xfId="6652" xr:uid="{8F24E0D7-E54F-43CB-97E7-AC7F09A4AB7F}"/>
    <cellStyle name="Normal 2 3 5 3 2 4 2" xfId="6653" xr:uid="{345B68F0-A0C8-4F90-95FD-CB74E8872438}"/>
    <cellStyle name="Normal 2 3 5 3 2 4 2 2" xfId="41493" xr:uid="{E60097BD-CD28-410C-BD33-3C0A83739739}"/>
    <cellStyle name="Normal 2 3 5 3 2 4 3" xfId="6654" xr:uid="{DDEA87A4-54E2-4384-9665-95069A71C455}"/>
    <cellStyle name="Normal 2 3 5 3 2 4 3 2" xfId="41494" xr:uid="{D5B620CA-9511-4C0D-91B1-B2BB09076A89}"/>
    <cellStyle name="Normal 2 3 5 3 2 4 4" xfId="41492" xr:uid="{8A4B1DD9-5159-436A-A372-10575B68BBA2}"/>
    <cellStyle name="Normal 2 3 5 3 2 5" xfId="6655" xr:uid="{5DD6B206-7285-431D-8556-926794ABDD25}"/>
    <cellStyle name="Normal 2 3 5 3 2 5 2" xfId="41495" xr:uid="{990E9B83-D635-45F0-9A03-055C8A157641}"/>
    <cellStyle name="Normal 2 3 5 3 2 6" xfId="6656" xr:uid="{79FEC571-3A51-4B99-9B18-BC8FB356CA34}"/>
    <cellStyle name="Normal 2 3 5 3 2 6 2" xfId="41496" xr:uid="{4974A8BA-BE11-4FC6-B58A-60CCCB42E7C7}"/>
    <cellStyle name="Normal 2 3 5 3 2 7" xfId="6657" xr:uid="{917CC6D4-E659-4ACE-A3B4-791D0983EA00}"/>
    <cellStyle name="Normal 2 3 5 3 2 7 2" xfId="41497" xr:uid="{8BBC1DC1-6760-4086-A427-23697863D120}"/>
    <cellStyle name="Normal 2 3 5 3 2 8" xfId="41479" xr:uid="{B47C7226-B157-4DDE-80AF-7E0B0C024CA0}"/>
    <cellStyle name="Normal 2 3 5 3 3" xfId="6658" xr:uid="{3BA900BC-BEAD-416E-BF74-1A3C364F1991}"/>
    <cellStyle name="Normal 2 3 5 3 3 2" xfId="6659" xr:uid="{5438D71F-92DF-4593-8450-4E1590DA6563}"/>
    <cellStyle name="Normal 2 3 5 3 3 2 2" xfId="6660" xr:uid="{FD34CDFF-5DB2-43A4-B552-1D0081B436A2}"/>
    <cellStyle name="Normal 2 3 5 3 3 2 2 2" xfId="41500" xr:uid="{57CC2A2F-F963-4169-9661-262AE548893D}"/>
    <cellStyle name="Normal 2 3 5 3 3 2 3" xfId="6661" xr:uid="{DCC140B8-CAAF-4DF2-AD60-5A45BCDAEE50}"/>
    <cellStyle name="Normal 2 3 5 3 3 2 3 2" xfId="41501" xr:uid="{74BB6DAD-F6E9-4934-8A5C-6301AA584C17}"/>
    <cellStyle name="Normal 2 3 5 3 3 2 4" xfId="41499" xr:uid="{82619BE3-8B5A-4376-A84F-F97509EA3E86}"/>
    <cellStyle name="Normal 2 3 5 3 3 3" xfId="6662" xr:uid="{87F00424-2350-4889-B7CC-656FED8DC4B7}"/>
    <cellStyle name="Normal 2 3 5 3 3 3 2" xfId="41502" xr:uid="{ABCDBE0F-C1CC-4CF7-8B1B-70DC13CDB3D4}"/>
    <cellStyle name="Normal 2 3 5 3 3 4" xfId="6663" xr:uid="{025EDFB7-97E9-4FDE-9EBE-4FDBDC01A80F}"/>
    <cellStyle name="Normal 2 3 5 3 3 4 2" xfId="41503" xr:uid="{44418930-ED01-4994-8487-AA169B62D2C0}"/>
    <cellStyle name="Normal 2 3 5 3 3 5" xfId="41498" xr:uid="{A4D44663-532C-4D35-82F8-B418916FA665}"/>
    <cellStyle name="Normal 2 3 5 3 4" xfId="6664" xr:uid="{34C6D90B-BC8C-4235-AC92-A3E135B0BEAE}"/>
    <cellStyle name="Normal 2 3 5 3 4 2" xfId="6665" xr:uid="{42A8FB5D-6113-4CC8-9B3F-3596D3D61B84}"/>
    <cellStyle name="Normal 2 3 5 3 4 2 2" xfId="6666" xr:uid="{558D3092-B099-472E-9EA7-D487C9B7F1CC}"/>
    <cellStyle name="Normal 2 3 5 3 4 2 2 2" xfId="41506" xr:uid="{FAC3FCE2-0000-49BC-8BA2-963B0770E923}"/>
    <cellStyle name="Normal 2 3 5 3 4 2 3" xfId="6667" xr:uid="{83D4C979-6C2A-4974-8E5A-1946CF6F943B}"/>
    <cellStyle name="Normal 2 3 5 3 4 2 3 2" xfId="41507" xr:uid="{0F8077EB-3041-40FC-8ECE-E5A4E1C4CBC4}"/>
    <cellStyle name="Normal 2 3 5 3 4 2 4" xfId="41505" xr:uid="{A15D5288-AAFE-4078-AEF5-BA0A5B712489}"/>
    <cellStyle name="Normal 2 3 5 3 4 3" xfId="6668" xr:uid="{62406C35-A886-4A28-91CF-E016114D1F21}"/>
    <cellStyle name="Normal 2 3 5 3 4 3 2" xfId="41508" xr:uid="{07812213-A8D7-408B-8B28-54C45C8F4494}"/>
    <cellStyle name="Normal 2 3 5 3 4 4" xfId="6669" xr:uid="{1A1B456D-9593-4E16-A736-7496C303E65A}"/>
    <cellStyle name="Normal 2 3 5 3 4 4 2" xfId="41509" xr:uid="{0FD6FAA3-2FFC-4756-884C-254D07E8B540}"/>
    <cellStyle name="Normal 2 3 5 3 4 5" xfId="41504" xr:uid="{32FBAC6A-CF6A-4D8E-86AD-6555CEC99F37}"/>
    <cellStyle name="Normal 2 3 5 3 5" xfId="6670" xr:uid="{F6AB4609-B475-4D2A-9069-E65C1833EE8E}"/>
    <cellStyle name="Normal 2 3 5 3 5 2" xfId="6671" xr:uid="{A006122C-32F1-4581-A04A-09CCE6F07D45}"/>
    <cellStyle name="Normal 2 3 5 3 5 2 2" xfId="41511" xr:uid="{0C2625F3-022E-43E0-A7CF-ABA35A77EE0D}"/>
    <cellStyle name="Normal 2 3 5 3 5 3" xfId="6672" xr:uid="{5537FDAB-2E42-4118-9266-9F5921887937}"/>
    <cellStyle name="Normal 2 3 5 3 5 3 2" xfId="41512" xr:uid="{7F843B07-8383-4C92-9199-9F59CE51381B}"/>
    <cellStyle name="Normal 2 3 5 3 5 4" xfId="41510" xr:uid="{A0BC318E-3A6D-4D3B-8FD5-A298363C75A4}"/>
    <cellStyle name="Normal 2 3 5 3 6" xfId="6673" xr:uid="{8CF0AFCA-E3FB-45EC-88FD-3B85D74F9847}"/>
    <cellStyle name="Normal 2 3 5 3 6 2" xfId="41513" xr:uid="{698F9185-9BD9-45B1-8354-632904D8CC8C}"/>
    <cellStyle name="Normal 2 3 5 3 7" xfId="6674" xr:uid="{85F7ADD8-08A3-42AA-9BC4-EF31DC1A7F07}"/>
    <cellStyle name="Normal 2 3 5 3 7 2" xfId="41514" xr:uid="{CB57D1FF-D03E-45D1-AA4F-0EC1D96940DC}"/>
    <cellStyle name="Normal 2 3 5 3 8" xfId="6675" xr:uid="{FA97882C-9B55-4BCC-873B-516689D41809}"/>
    <cellStyle name="Normal 2 3 5 3 8 2" xfId="41515" xr:uid="{4ECFE6B9-6186-4863-A235-AFB4BA6A6161}"/>
    <cellStyle name="Normal 2 3 5 3 9" xfId="41478" xr:uid="{71F27780-15B3-40A8-AF39-2348BC356D22}"/>
    <cellStyle name="Normal 2 3 5 4" xfId="6676" xr:uid="{1961482E-2933-437E-973D-F0B02DC80B29}"/>
    <cellStyle name="Normal 2 3 5 4 2" xfId="6677" xr:uid="{7412CC56-6AC6-4393-9E2B-05AD85B11063}"/>
    <cellStyle name="Normal 2 3 5 4 2 2" xfId="6678" xr:uid="{6EF3889E-CB24-4C90-8127-4CE982848332}"/>
    <cellStyle name="Normal 2 3 5 4 2 2 2" xfId="6679" xr:uid="{06877025-2394-4967-8EFB-B0B466948D67}"/>
    <cellStyle name="Normal 2 3 5 4 2 2 2 2" xfId="41519" xr:uid="{B92425A7-A2C7-475C-BD22-D550A5D8D097}"/>
    <cellStyle name="Normal 2 3 5 4 2 2 3" xfId="6680" xr:uid="{61A2367F-27E7-45DC-B821-433F57EE42AB}"/>
    <cellStyle name="Normal 2 3 5 4 2 2 3 2" xfId="41520" xr:uid="{821BB4BF-4A6E-428B-AEEF-14886859E558}"/>
    <cellStyle name="Normal 2 3 5 4 2 2 4" xfId="41518" xr:uid="{6141E9B7-CF57-4EC0-B9BC-31A79556B56E}"/>
    <cellStyle name="Normal 2 3 5 4 2 3" xfId="6681" xr:uid="{DDEC6C4E-ED01-4A38-BAC6-9EE94CB0A00D}"/>
    <cellStyle name="Normal 2 3 5 4 2 3 2" xfId="41521" xr:uid="{9D4452DE-B450-40E1-BA44-02828D6D5529}"/>
    <cellStyle name="Normal 2 3 5 4 2 4" xfId="6682" xr:uid="{C1CBDCD5-A2C3-490C-98F5-725A541FDBF8}"/>
    <cellStyle name="Normal 2 3 5 4 2 4 2" xfId="41522" xr:uid="{46DC7B75-D5A3-457E-A71E-9A8A0ED5458F}"/>
    <cellStyle name="Normal 2 3 5 4 2 5" xfId="41517" xr:uid="{AB58B1B9-9552-4651-9D59-291C1BC9F839}"/>
    <cellStyle name="Normal 2 3 5 4 3" xfId="6683" xr:uid="{1532232B-6AEF-48FF-85C3-AFA046849340}"/>
    <cellStyle name="Normal 2 3 5 4 3 2" xfId="6684" xr:uid="{7C92102B-9FFE-499C-AC32-FE8283F24A1E}"/>
    <cellStyle name="Normal 2 3 5 4 3 2 2" xfId="6685" xr:uid="{C74F2967-4E24-4008-B67A-C26CBEC08423}"/>
    <cellStyle name="Normal 2 3 5 4 3 2 2 2" xfId="41525" xr:uid="{0C3E1BC7-26B9-47F3-AA17-0D7C217C3B29}"/>
    <cellStyle name="Normal 2 3 5 4 3 2 3" xfId="6686" xr:uid="{52444929-1E04-4ED7-9819-02A8F8CB17B4}"/>
    <cellStyle name="Normal 2 3 5 4 3 2 3 2" xfId="41526" xr:uid="{429F1E07-9649-495A-8C3E-ADB8AA0078F1}"/>
    <cellStyle name="Normal 2 3 5 4 3 2 4" xfId="41524" xr:uid="{62EA9827-4004-4D00-92A6-91F6953878C4}"/>
    <cellStyle name="Normal 2 3 5 4 3 3" xfId="6687" xr:uid="{9202628E-962F-4BED-B432-D936DBAA3FAB}"/>
    <cellStyle name="Normal 2 3 5 4 3 3 2" xfId="41527" xr:uid="{AC456238-01B6-48AC-B479-2926C50E1483}"/>
    <cellStyle name="Normal 2 3 5 4 3 4" xfId="6688" xr:uid="{089CB92D-5DBA-4E74-9E40-56C30E65C33D}"/>
    <cellStyle name="Normal 2 3 5 4 3 4 2" xfId="41528" xr:uid="{FC4975DB-755F-4C38-B488-0022336BE2D0}"/>
    <cellStyle name="Normal 2 3 5 4 3 5" xfId="41523" xr:uid="{035151AA-8651-489E-9D81-0A47EF8D14AC}"/>
    <cellStyle name="Normal 2 3 5 4 4" xfId="6689" xr:uid="{6E8B295F-1B8A-400E-AB4E-49E22383AF04}"/>
    <cellStyle name="Normal 2 3 5 4 4 2" xfId="6690" xr:uid="{FFC3EE6B-8C80-4420-8027-9F6927030D18}"/>
    <cellStyle name="Normal 2 3 5 4 4 2 2" xfId="41530" xr:uid="{C8F2AB07-227D-460F-B648-A28F8F0C5FC7}"/>
    <cellStyle name="Normal 2 3 5 4 4 3" xfId="6691" xr:uid="{C5B942AD-D378-4C64-BA8B-AADEBFF1FDDE}"/>
    <cellStyle name="Normal 2 3 5 4 4 3 2" xfId="41531" xr:uid="{2F6004DA-710C-404F-8D7F-8BBA735DC33D}"/>
    <cellStyle name="Normal 2 3 5 4 4 4" xfId="41529" xr:uid="{46E5288B-8DA0-4AE2-A9CD-2DD0AEFC0C8D}"/>
    <cellStyle name="Normal 2 3 5 4 5" xfId="6692" xr:uid="{CF61D26E-6B80-4F41-8550-97A6AFCC0E9A}"/>
    <cellStyle name="Normal 2 3 5 4 5 2" xfId="41532" xr:uid="{E4093E29-FED7-4DA5-A380-D06F48CC216E}"/>
    <cellStyle name="Normal 2 3 5 4 6" xfId="6693" xr:uid="{7E581F18-B556-437E-B72B-C3537FF5634A}"/>
    <cellStyle name="Normal 2 3 5 4 6 2" xfId="41533" xr:uid="{331BE12E-6B6F-4E23-9A76-9D0DF0AB7847}"/>
    <cellStyle name="Normal 2 3 5 4 7" xfId="6694" xr:uid="{C12470A8-4223-4D56-BEC6-7B7C08707E63}"/>
    <cellStyle name="Normal 2 3 5 4 7 2" xfId="41534" xr:uid="{A61105B1-FB12-4379-B0DC-095BA77341A9}"/>
    <cellStyle name="Normal 2 3 5 4 8" xfId="41516" xr:uid="{273A5C5A-61D2-49AB-8AA3-5DF14FE8213A}"/>
    <cellStyle name="Normal 2 3 5 5" xfId="6695" xr:uid="{10A6833F-A0A8-4166-8BC4-E19959461753}"/>
    <cellStyle name="Normal 2 3 5 5 2" xfId="6696" xr:uid="{5ED80A30-820B-47E2-8DC1-5D3782199F90}"/>
    <cellStyle name="Normal 2 3 5 5 2 2" xfId="6697" xr:uid="{B7A339B5-6F0C-409A-9784-B75593C0656A}"/>
    <cellStyle name="Normal 2 3 5 5 2 2 2" xfId="6698" xr:uid="{0696A7F8-C83D-42EA-A8B8-207AA0C79DDF}"/>
    <cellStyle name="Normal 2 3 5 5 2 2 2 2" xfId="41538" xr:uid="{EC4A1C54-A56C-47D9-906A-D53AB5F24BED}"/>
    <cellStyle name="Normal 2 3 5 5 2 2 3" xfId="6699" xr:uid="{3EA89460-36D6-4114-ACC8-90EC7DC4D2CB}"/>
    <cellStyle name="Normal 2 3 5 5 2 2 3 2" xfId="41539" xr:uid="{028C457A-9EF0-4F01-B016-087DD7C40306}"/>
    <cellStyle name="Normal 2 3 5 5 2 2 4" xfId="41537" xr:uid="{BDA81D2F-130A-418E-A07C-3EC457973A4F}"/>
    <cellStyle name="Normal 2 3 5 5 2 3" xfId="6700" xr:uid="{0ED05417-6ACA-416D-843D-D441AA2B092B}"/>
    <cellStyle name="Normal 2 3 5 5 2 3 2" xfId="41540" xr:uid="{D8C7A85F-1684-472C-A84C-DB27BBBEFE13}"/>
    <cellStyle name="Normal 2 3 5 5 2 4" xfId="6701" xr:uid="{E3EF39E8-54A0-4C1B-950F-7F24E33E05AB}"/>
    <cellStyle name="Normal 2 3 5 5 2 4 2" xfId="41541" xr:uid="{E3727B79-F84C-40F3-904B-AE443CD64BAC}"/>
    <cellStyle name="Normal 2 3 5 5 2 5" xfId="41536" xr:uid="{C0F30B2D-92E5-49C8-8863-F95090BD6C1E}"/>
    <cellStyle name="Normal 2 3 5 5 3" xfId="6702" xr:uid="{8BAF02B7-F1A0-4EC1-AB13-E19393DFE8F3}"/>
    <cellStyle name="Normal 2 3 5 5 3 2" xfId="6703" xr:uid="{09FE455F-AFBC-4D0E-9D41-E56A01374B51}"/>
    <cellStyle name="Normal 2 3 5 5 3 2 2" xfId="41543" xr:uid="{B874A6BB-5958-456E-8517-1435CFBFD58A}"/>
    <cellStyle name="Normal 2 3 5 5 3 3" xfId="6704" xr:uid="{60C2F02D-7996-4D2D-8F93-51EF1913220F}"/>
    <cellStyle name="Normal 2 3 5 5 3 3 2" xfId="41544" xr:uid="{122646DB-8A0F-493C-B19D-4DC4B9EA422B}"/>
    <cellStyle name="Normal 2 3 5 5 3 4" xfId="41542" xr:uid="{25CB5925-F40E-4B58-BAFB-CF190BD09301}"/>
    <cellStyle name="Normal 2 3 5 5 4" xfId="6705" xr:uid="{9743BA52-C6A6-4E4D-B432-AC744F7A1FBA}"/>
    <cellStyle name="Normal 2 3 5 5 4 2" xfId="41545" xr:uid="{4D61A8CA-C9A3-42A7-A40D-F5D5D4EE278F}"/>
    <cellStyle name="Normal 2 3 5 5 5" xfId="6706" xr:uid="{70F12E4E-D08B-48A8-98F4-ED58967508A3}"/>
    <cellStyle name="Normal 2 3 5 5 5 2" xfId="41546" xr:uid="{A49CD3D9-1ADD-4DE8-BDDD-9BDF23792C55}"/>
    <cellStyle name="Normal 2 3 5 5 6" xfId="41535" xr:uid="{2396E378-E9BD-4875-860C-4D5A99B4C38B}"/>
    <cellStyle name="Normal 2 3 5 6" xfId="6707" xr:uid="{692C0F8E-7A3C-434D-8050-B08825901221}"/>
    <cellStyle name="Normal 2 3 5 6 2" xfId="6708" xr:uid="{30D3F42E-0475-4497-87F4-1C9DF577B4AB}"/>
    <cellStyle name="Normal 2 3 5 6 2 2" xfId="41548" xr:uid="{2274A07A-FE12-4C8B-867E-5C3C0C861190}"/>
    <cellStyle name="Normal 2 3 5 6 3" xfId="6709" xr:uid="{ADDD4ACA-93F2-46DE-A056-508B6590EE8E}"/>
    <cellStyle name="Normal 2 3 5 6 3 2" xfId="41549" xr:uid="{C2F713A2-784C-4074-ABD7-CF4EABA5CAAE}"/>
    <cellStyle name="Normal 2 3 5 6 4" xfId="41547" xr:uid="{8ED42771-308D-42CA-BD15-F521A535AD8D}"/>
    <cellStyle name="Normal 2 3 5 7" xfId="6710" xr:uid="{4283E81E-393D-4710-A14E-AA5E0A9C68B7}"/>
    <cellStyle name="Normal 2 3 5 7 2" xfId="6711" xr:uid="{F262B883-711C-488C-B99E-AA1FF628C832}"/>
    <cellStyle name="Normal 2 3 5 7 2 2" xfId="41551" xr:uid="{BC9BB914-3046-4D57-9F21-99AB13CADF42}"/>
    <cellStyle name="Normal 2 3 5 7 3" xfId="6712" xr:uid="{B2E49A46-E9C1-4FAB-943A-133BE66EF916}"/>
    <cellStyle name="Normal 2 3 5 7 3 2" xfId="41552" xr:uid="{ADFE11E4-7F47-4110-BFAA-A4AE10E2992F}"/>
    <cellStyle name="Normal 2 3 5 7 4" xfId="41550" xr:uid="{9B62B796-37B1-4B99-82B2-3B507CFB0571}"/>
    <cellStyle name="Normal 2 3 5 8" xfId="6713" xr:uid="{CDED7CA9-B116-4FD5-AA03-8A8FC32FF966}"/>
    <cellStyle name="Normal 2 3 5 8 2" xfId="41553" xr:uid="{ACB43850-67BF-49A8-B043-B08F385935A2}"/>
    <cellStyle name="Normal 2 3 5 9" xfId="6714" xr:uid="{0E916FA1-51EB-4378-ABD8-6367684D0B09}"/>
    <cellStyle name="Normal 2 3 5 9 2" xfId="41554" xr:uid="{3D5CBF5D-A6BD-4527-B943-45113E8DA5F8}"/>
    <cellStyle name="Normal 2 3 6" xfId="953" xr:uid="{195786B3-7C36-4C23-97B8-214C7704859E}"/>
    <cellStyle name="Normal 2 3 6 10" xfId="6716" xr:uid="{DEF766F4-EF0A-47AE-A0E1-6D6FE2B48858}"/>
    <cellStyle name="Normal 2 3 6 10 2" xfId="41556" xr:uid="{99161BC9-B0E7-4455-89B0-2F0BA2EB5DE4}"/>
    <cellStyle name="Normal 2 3 6 11" xfId="30618" xr:uid="{30296F8B-6CA7-467E-97AD-253B9D367A3A}"/>
    <cellStyle name="Normal 2 3 6 11 2" xfId="35721" xr:uid="{8B3E6695-27AC-4A4C-9EA4-E5A4FE250A5C}"/>
    <cellStyle name="Normal 2 3 6 12" xfId="31145" xr:uid="{0C200F90-D361-4BB9-B326-4ED87E2667B0}"/>
    <cellStyle name="Normal 2 3 6 12 2" xfId="35842" xr:uid="{38F42C8E-58EC-406E-A2D6-081AD9760D77}"/>
    <cellStyle name="Normal 2 3 6 13" xfId="31280" xr:uid="{5267FE99-D1EF-4813-8BD4-80A6CAC79012}"/>
    <cellStyle name="Normal 2 3 6 13 2" xfId="35972" xr:uid="{7B883FED-F411-49C1-AA9A-F5C4DC201098}"/>
    <cellStyle name="Normal 2 3 6 14" xfId="36092" xr:uid="{6B10D0CB-919C-4E53-91C1-A0660971D09A}"/>
    <cellStyle name="Normal 2 3 6 15" xfId="36255" xr:uid="{D4AB0ADC-3C9B-4182-B2C5-45C168388700}"/>
    <cellStyle name="Normal 2 3 6 16" xfId="41555" xr:uid="{62CB9219-CC30-4572-A25A-4F9F482A6D61}"/>
    <cellStyle name="Normal 2 3 6 17" xfId="6715" xr:uid="{77E9DE81-33C7-4C76-BA72-639E43E324F1}"/>
    <cellStyle name="Normal 2 3 6 2" xfId="6717" xr:uid="{81B03E3F-242F-4D79-93A5-2D1F19093972}"/>
    <cellStyle name="Normal 2 3 6 2 2" xfId="6718" xr:uid="{08C878D6-E208-4178-BF2F-997BE5FC02C4}"/>
    <cellStyle name="Normal 2 3 6 2 2 2" xfId="41558" xr:uid="{188D1B54-AEED-4466-A302-7AD8C5D6F5A8}"/>
    <cellStyle name="Normal 2 3 6 2 3" xfId="6719" xr:uid="{7D32BA93-033B-4311-B61E-0BAB284E1B0B}"/>
    <cellStyle name="Normal 2 3 6 2 3 2" xfId="41559" xr:uid="{FA1456A7-9A00-4460-82AC-7255CE79F8E5}"/>
    <cellStyle name="Normal 2 3 6 2 4" xfId="6720" xr:uid="{C02BF5B9-5060-478A-8CF9-CDE152DB5929}"/>
    <cellStyle name="Normal 2 3 6 2 4 2" xfId="41560" xr:uid="{6E5CA90D-BA9C-409D-8250-66C5A538DE29}"/>
    <cellStyle name="Normal 2 3 6 2 5" xfId="36473" xr:uid="{6E29B84C-A6A0-46D9-884D-B1F36037C0F8}"/>
    <cellStyle name="Normal 2 3 6 2 6" xfId="41557" xr:uid="{C6832EBB-7C66-4E61-A8A2-7CA8FB84B4E2}"/>
    <cellStyle name="Normal 2 3 6 3" xfId="6721" xr:uid="{04E3CBB6-0078-4031-BC77-7F38D01D143F}"/>
    <cellStyle name="Normal 2 3 6 3 2" xfId="6722" xr:uid="{F174DAED-7306-4174-9580-6F74AE48DFA7}"/>
    <cellStyle name="Normal 2 3 6 3 2 2" xfId="6723" xr:uid="{97247E48-F4D4-4E58-B14D-11E44A8534F1}"/>
    <cellStyle name="Normal 2 3 6 3 2 2 2" xfId="6724" xr:uid="{09E79BD5-752A-4F9B-BD1D-28E33E1814AB}"/>
    <cellStyle name="Normal 2 3 6 3 2 2 2 2" xfId="6725" xr:uid="{CD790CCE-9BF1-4FCA-8781-02DA3BDFB668}"/>
    <cellStyle name="Normal 2 3 6 3 2 2 2 2 2" xfId="41565" xr:uid="{338BAC8D-53B8-4D69-BD41-2293867E49CB}"/>
    <cellStyle name="Normal 2 3 6 3 2 2 2 3" xfId="6726" xr:uid="{E8297F88-B87F-4D65-902A-5D1EDCAE24D8}"/>
    <cellStyle name="Normal 2 3 6 3 2 2 2 3 2" xfId="41566" xr:uid="{DC3A9573-8223-44E3-BFC4-AAEF20D55BF9}"/>
    <cellStyle name="Normal 2 3 6 3 2 2 2 4" xfId="41564" xr:uid="{F9CCB3E0-5372-45E8-BF93-2799AB134B77}"/>
    <cellStyle name="Normal 2 3 6 3 2 2 3" xfId="6727" xr:uid="{9F540325-7370-4E65-B360-D343060551CA}"/>
    <cellStyle name="Normal 2 3 6 3 2 2 3 2" xfId="41567" xr:uid="{2E26CED1-5EDF-44D9-AC53-A53DB5288082}"/>
    <cellStyle name="Normal 2 3 6 3 2 2 4" xfId="6728" xr:uid="{8501F5A2-04AF-43D7-8526-30FAE8503EC4}"/>
    <cellStyle name="Normal 2 3 6 3 2 2 4 2" xfId="41568" xr:uid="{EC175B0C-68B7-4B05-8369-78A092AD3045}"/>
    <cellStyle name="Normal 2 3 6 3 2 2 5" xfId="41563" xr:uid="{3A69F7BF-87BA-44D8-9B40-70BF1447FB00}"/>
    <cellStyle name="Normal 2 3 6 3 2 3" xfId="6729" xr:uid="{8D97393B-E666-4D1B-BBD0-01C18A9831EC}"/>
    <cellStyle name="Normal 2 3 6 3 2 3 2" xfId="6730" xr:uid="{C5CC83E5-181F-4FF6-9719-C9F84CCF31F5}"/>
    <cellStyle name="Normal 2 3 6 3 2 3 2 2" xfId="6731" xr:uid="{9FDF70B6-F450-4A84-9E0E-78D7B3466055}"/>
    <cellStyle name="Normal 2 3 6 3 2 3 2 2 2" xfId="41571" xr:uid="{03069303-080C-440F-BA89-3F48370C2251}"/>
    <cellStyle name="Normal 2 3 6 3 2 3 2 3" xfId="6732" xr:uid="{1FA1D122-5ABA-4E08-B5CC-880874712406}"/>
    <cellStyle name="Normal 2 3 6 3 2 3 2 3 2" xfId="41572" xr:uid="{9F29F6C2-30ED-48AE-BAEF-F9C560B09306}"/>
    <cellStyle name="Normal 2 3 6 3 2 3 2 4" xfId="41570" xr:uid="{6348FD31-5808-46DB-8036-3F1EE0AC358F}"/>
    <cellStyle name="Normal 2 3 6 3 2 3 3" xfId="6733" xr:uid="{85D137E1-0DD1-4387-97BD-3B174AA7270B}"/>
    <cellStyle name="Normal 2 3 6 3 2 3 3 2" xfId="41573" xr:uid="{90C64D3B-9D31-4660-9501-1A1F2A11B498}"/>
    <cellStyle name="Normal 2 3 6 3 2 3 4" xfId="6734" xr:uid="{1A3AB495-71A0-46BC-902B-EBCBB857C998}"/>
    <cellStyle name="Normal 2 3 6 3 2 3 4 2" xfId="41574" xr:uid="{35EFD20F-D94B-41C3-B76E-2AF185EB3294}"/>
    <cellStyle name="Normal 2 3 6 3 2 3 5" xfId="41569" xr:uid="{0068C747-3EDA-437F-984F-272B7EAEC846}"/>
    <cellStyle name="Normal 2 3 6 3 2 4" xfId="6735" xr:uid="{D6BA6CE1-5621-486E-B7C9-60151F43DEDA}"/>
    <cellStyle name="Normal 2 3 6 3 2 4 2" xfId="6736" xr:uid="{CEF884A4-6C71-4A90-850E-A1A77C18388E}"/>
    <cellStyle name="Normal 2 3 6 3 2 4 2 2" xfId="41576" xr:uid="{B6CD17CA-F1A0-4CAC-BBC5-68938970B131}"/>
    <cellStyle name="Normal 2 3 6 3 2 4 3" xfId="6737" xr:uid="{F01921C8-2E92-4D51-8D51-BD1F363268A4}"/>
    <cellStyle name="Normal 2 3 6 3 2 4 3 2" xfId="41577" xr:uid="{FA2F2E63-13C9-43FA-9D77-B842F6E37E15}"/>
    <cellStyle name="Normal 2 3 6 3 2 4 4" xfId="41575" xr:uid="{9CD12264-9EB4-49F5-BAB5-5FEBF7888D5D}"/>
    <cellStyle name="Normal 2 3 6 3 2 5" xfId="6738" xr:uid="{2A28F2AD-8CA3-445F-928D-905A6832204F}"/>
    <cellStyle name="Normal 2 3 6 3 2 5 2" xfId="41578" xr:uid="{5DF55609-88E7-469D-89FA-3EC0468F4EF7}"/>
    <cellStyle name="Normal 2 3 6 3 2 6" xfId="6739" xr:uid="{F1E27627-AA7A-40B7-B894-91F4566A5DDA}"/>
    <cellStyle name="Normal 2 3 6 3 2 6 2" xfId="41579" xr:uid="{BC31A829-3B34-453A-BA57-7583E0B3AEA6}"/>
    <cellStyle name="Normal 2 3 6 3 2 7" xfId="6740" xr:uid="{6EEAB1D0-9047-45EE-98A5-CDDEDAC6D780}"/>
    <cellStyle name="Normal 2 3 6 3 2 7 2" xfId="41580" xr:uid="{B17603B8-795D-47F5-A894-C95AC1099381}"/>
    <cellStyle name="Normal 2 3 6 3 2 8" xfId="41562" xr:uid="{D303E282-9F08-4694-A650-08B9628BD70A}"/>
    <cellStyle name="Normal 2 3 6 3 3" xfId="6741" xr:uid="{ACE1451F-4031-40E0-A8AC-E22F2BBE1948}"/>
    <cellStyle name="Normal 2 3 6 3 3 2" xfId="6742" xr:uid="{D21E304D-A541-4036-9461-46A675439C84}"/>
    <cellStyle name="Normal 2 3 6 3 3 2 2" xfId="6743" xr:uid="{6EAED0C1-95D7-4C64-9EF0-32281537D9BB}"/>
    <cellStyle name="Normal 2 3 6 3 3 2 2 2" xfId="41583" xr:uid="{FA87B3E4-4988-4416-B0E1-861C82E37459}"/>
    <cellStyle name="Normal 2 3 6 3 3 2 3" xfId="6744" xr:uid="{2BAD9F6E-08CC-48C6-A4D1-D54597807BDE}"/>
    <cellStyle name="Normal 2 3 6 3 3 2 3 2" xfId="41584" xr:uid="{49491362-264A-4920-9C85-DBCB3E3E9441}"/>
    <cellStyle name="Normal 2 3 6 3 3 2 4" xfId="41582" xr:uid="{ED358463-5033-4B42-9702-35A0E2E08805}"/>
    <cellStyle name="Normal 2 3 6 3 3 3" xfId="6745" xr:uid="{D0AA2202-1205-44F3-AAC0-FC014EB5752A}"/>
    <cellStyle name="Normal 2 3 6 3 3 3 2" xfId="41585" xr:uid="{96C508AB-6B3E-46E0-BE95-DD915627010E}"/>
    <cellStyle name="Normal 2 3 6 3 3 4" xfId="6746" xr:uid="{5ECF3340-0417-4B17-8003-38DBB470FCE5}"/>
    <cellStyle name="Normal 2 3 6 3 3 4 2" xfId="41586" xr:uid="{97BB660D-690E-48C3-A85C-576E98525D2D}"/>
    <cellStyle name="Normal 2 3 6 3 3 5" xfId="41581" xr:uid="{0502E00B-844B-447C-A54B-0ABC374B0763}"/>
    <cellStyle name="Normal 2 3 6 3 4" xfId="6747" xr:uid="{0A418379-8693-46BD-9003-3EC971A883ED}"/>
    <cellStyle name="Normal 2 3 6 3 4 2" xfId="6748" xr:uid="{8DB4D107-02C9-405A-BCF0-388DC4AC22C5}"/>
    <cellStyle name="Normal 2 3 6 3 4 2 2" xfId="6749" xr:uid="{1A4B8D04-B7E1-457A-BA03-54E3F034D01A}"/>
    <cellStyle name="Normal 2 3 6 3 4 2 2 2" xfId="41589" xr:uid="{167049BF-FB6C-46FB-BA39-00F31943D3B3}"/>
    <cellStyle name="Normal 2 3 6 3 4 2 3" xfId="6750" xr:uid="{18084643-3E9B-4BAF-9799-8454DC895B7D}"/>
    <cellStyle name="Normal 2 3 6 3 4 2 3 2" xfId="41590" xr:uid="{767D1EF0-C094-455D-8980-5D805247D739}"/>
    <cellStyle name="Normal 2 3 6 3 4 2 4" xfId="41588" xr:uid="{6340AC6F-22A4-413E-B961-1BFADA99DDE6}"/>
    <cellStyle name="Normal 2 3 6 3 4 3" xfId="6751" xr:uid="{0042903E-E665-4C91-9CCA-506DB4A9B873}"/>
    <cellStyle name="Normal 2 3 6 3 4 3 2" xfId="41591" xr:uid="{4E68882B-90F0-4006-B582-58726E35BB8B}"/>
    <cellStyle name="Normal 2 3 6 3 4 4" xfId="6752" xr:uid="{31497A45-5642-40DD-B5C7-1C04F78253F8}"/>
    <cellStyle name="Normal 2 3 6 3 4 4 2" xfId="41592" xr:uid="{52ACB5F1-7192-4FA2-A08A-D4E874F76886}"/>
    <cellStyle name="Normal 2 3 6 3 4 5" xfId="41587" xr:uid="{CCC97B9B-1908-4ABD-A2E2-0539D802CF54}"/>
    <cellStyle name="Normal 2 3 6 3 5" xfId="6753" xr:uid="{0877739C-CCFB-456A-B734-1C47074A4AC7}"/>
    <cellStyle name="Normal 2 3 6 3 5 2" xfId="6754" xr:uid="{657E2F75-80A3-4A76-96EF-F12621BD5BCC}"/>
    <cellStyle name="Normal 2 3 6 3 5 2 2" xfId="41594" xr:uid="{BD7282AC-D06B-4866-A579-6F4347588AB7}"/>
    <cellStyle name="Normal 2 3 6 3 5 3" xfId="6755" xr:uid="{8E558BDD-3DC5-416B-B8C1-343F30C672AF}"/>
    <cellStyle name="Normal 2 3 6 3 5 3 2" xfId="41595" xr:uid="{C6D44EF6-E3FA-4765-B6AD-071758497AEE}"/>
    <cellStyle name="Normal 2 3 6 3 5 4" xfId="41593" xr:uid="{073A0750-61AB-44E5-882D-8F2C3415C2F9}"/>
    <cellStyle name="Normal 2 3 6 3 6" xfId="6756" xr:uid="{5822ECCD-3974-4DEC-965F-F8EC106CCF66}"/>
    <cellStyle name="Normal 2 3 6 3 6 2" xfId="41596" xr:uid="{9D852FD2-6A39-4F4D-BD1D-094954502B79}"/>
    <cellStyle name="Normal 2 3 6 3 7" xfId="6757" xr:uid="{E1727DE2-B040-42D7-8E7B-E142F2FD0D71}"/>
    <cellStyle name="Normal 2 3 6 3 7 2" xfId="41597" xr:uid="{EB461402-628E-48EF-A8ED-8E2553FB4914}"/>
    <cellStyle name="Normal 2 3 6 3 8" xfId="6758" xr:uid="{E5E04B6A-8024-480A-A332-CB2087657F06}"/>
    <cellStyle name="Normal 2 3 6 3 8 2" xfId="41598" xr:uid="{770952E7-D745-4D2F-A667-AC753A864D67}"/>
    <cellStyle name="Normal 2 3 6 3 9" xfId="41561" xr:uid="{25BAA84B-A0D6-4359-BED6-21C120057F5B}"/>
    <cellStyle name="Normal 2 3 6 4" xfId="6759" xr:uid="{6F866413-CCC4-4EC7-B623-F9162CE9662D}"/>
    <cellStyle name="Normal 2 3 6 4 2" xfId="6760" xr:uid="{296C3932-BDD5-4FA0-939C-E835FA3A081A}"/>
    <cellStyle name="Normal 2 3 6 4 2 2" xfId="6761" xr:uid="{C6CB9557-8A01-4AA7-84E3-0A5010BD4C18}"/>
    <cellStyle name="Normal 2 3 6 4 2 2 2" xfId="6762" xr:uid="{D2BE1333-F6FB-43E5-9276-2069B0D01AEE}"/>
    <cellStyle name="Normal 2 3 6 4 2 2 2 2" xfId="41602" xr:uid="{937E743D-956F-48F5-999E-97B8444C4876}"/>
    <cellStyle name="Normal 2 3 6 4 2 2 3" xfId="6763" xr:uid="{E2D77267-4587-49FD-BE73-17DAF153E8F5}"/>
    <cellStyle name="Normal 2 3 6 4 2 2 3 2" xfId="41603" xr:uid="{21D9DF5C-6475-4F85-A7AB-C0451C61C645}"/>
    <cellStyle name="Normal 2 3 6 4 2 2 4" xfId="41601" xr:uid="{D5AC8F9F-D7A2-4425-AA7E-5DAC6AC87145}"/>
    <cellStyle name="Normal 2 3 6 4 2 3" xfId="6764" xr:uid="{AFA276C5-DAD8-48FC-A40F-A8A18E009CCD}"/>
    <cellStyle name="Normal 2 3 6 4 2 3 2" xfId="41604" xr:uid="{BF172FFE-8184-42A2-B214-3119EA8E20FF}"/>
    <cellStyle name="Normal 2 3 6 4 2 4" xfId="6765" xr:uid="{E08B27B8-7956-4027-92DA-52EB7FEDCC02}"/>
    <cellStyle name="Normal 2 3 6 4 2 4 2" xfId="41605" xr:uid="{A5408DF3-390C-430F-A411-8A091F199B85}"/>
    <cellStyle name="Normal 2 3 6 4 2 5" xfId="41600" xr:uid="{6BDF5CF8-2503-4FA0-A129-A2F3074552CD}"/>
    <cellStyle name="Normal 2 3 6 4 3" xfId="6766" xr:uid="{9DA94892-8301-4BD6-9D99-0459473891F7}"/>
    <cellStyle name="Normal 2 3 6 4 3 2" xfId="6767" xr:uid="{C51E117C-9A12-4199-B24B-B796CF3160D2}"/>
    <cellStyle name="Normal 2 3 6 4 3 2 2" xfId="6768" xr:uid="{B9494BF5-D11D-4B47-8D47-A951B4FBCB60}"/>
    <cellStyle name="Normal 2 3 6 4 3 2 2 2" xfId="41608" xr:uid="{C78E6031-D74A-4A68-8CC7-16935353ABA1}"/>
    <cellStyle name="Normal 2 3 6 4 3 2 3" xfId="6769" xr:uid="{F2F236F5-F20B-4A54-B46F-9F29E035B6F4}"/>
    <cellStyle name="Normal 2 3 6 4 3 2 3 2" xfId="41609" xr:uid="{39A5AD93-8F55-4759-8BFA-03C05CB72E4B}"/>
    <cellStyle name="Normal 2 3 6 4 3 2 4" xfId="41607" xr:uid="{0585F419-5034-4914-8C24-99C7FD8BC1FE}"/>
    <cellStyle name="Normal 2 3 6 4 3 3" xfId="6770" xr:uid="{1002CE36-7439-4BCC-A6AC-6823CE255320}"/>
    <cellStyle name="Normal 2 3 6 4 3 3 2" xfId="41610" xr:uid="{B27BA56D-2D35-4BDC-A3E5-E2FD0587122C}"/>
    <cellStyle name="Normal 2 3 6 4 3 4" xfId="6771" xr:uid="{C17E58A3-E3D8-426F-8EE9-8CB4666C18C1}"/>
    <cellStyle name="Normal 2 3 6 4 3 4 2" xfId="41611" xr:uid="{3624CEC0-C642-47E9-AD98-1B9ED6E769BA}"/>
    <cellStyle name="Normal 2 3 6 4 3 5" xfId="41606" xr:uid="{C2EDB4C1-0F38-4176-9763-F5374E834E00}"/>
    <cellStyle name="Normal 2 3 6 4 4" xfId="6772" xr:uid="{FF79C775-8BF8-4AC8-9E99-51FCA0B2173E}"/>
    <cellStyle name="Normal 2 3 6 4 4 2" xfId="6773" xr:uid="{19733CFD-ED4A-42BB-85E5-5C8951918CC6}"/>
    <cellStyle name="Normal 2 3 6 4 4 2 2" xfId="41613" xr:uid="{4E1FD564-D88C-4675-B1A3-436571A77FFE}"/>
    <cellStyle name="Normal 2 3 6 4 4 3" xfId="6774" xr:uid="{A6E31F13-6CAD-42CD-A09A-205BA787635F}"/>
    <cellStyle name="Normal 2 3 6 4 4 3 2" xfId="41614" xr:uid="{838D4EDC-162E-4736-8717-8809AC88267E}"/>
    <cellStyle name="Normal 2 3 6 4 4 4" xfId="41612" xr:uid="{32252126-980B-4E0E-A305-FD1BA0055D76}"/>
    <cellStyle name="Normal 2 3 6 4 5" xfId="6775" xr:uid="{0D990A1E-648B-4248-8CB6-3F13A34808F6}"/>
    <cellStyle name="Normal 2 3 6 4 5 2" xfId="41615" xr:uid="{31B08136-99A9-4D69-BA83-23DAF84D1C2A}"/>
    <cellStyle name="Normal 2 3 6 4 6" xfId="6776" xr:uid="{BB9BC727-17B2-4597-A5CD-77A39044933C}"/>
    <cellStyle name="Normal 2 3 6 4 6 2" xfId="41616" xr:uid="{3F2BAD6D-8882-499C-9B2A-DB580263336E}"/>
    <cellStyle name="Normal 2 3 6 4 7" xfId="6777" xr:uid="{DA4F4336-3C88-4AA9-ABD6-C5EA583A6183}"/>
    <cellStyle name="Normal 2 3 6 4 7 2" xfId="41617" xr:uid="{FA1754E0-A415-4B25-B3BB-D2BDF86C6E7D}"/>
    <cellStyle name="Normal 2 3 6 4 8" xfId="41599" xr:uid="{56B0A6C3-82C3-48C6-A712-B087E114A23B}"/>
    <cellStyle name="Normal 2 3 6 5" xfId="6778" xr:uid="{D5FBDA5E-282B-4D81-9226-F724A24FC4A3}"/>
    <cellStyle name="Normal 2 3 6 5 2" xfId="6779" xr:uid="{C2B14139-6467-4F95-BFA1-6CC479007B57}"/>
    <cellStyle name="Normal 2 3 6 5 2 2" xfId="6780" xr:uid="{505CD008-DFF4-4983-A34F-2938C06A0C0B}"/>
    <cellStyle name="Normal 2 3 6 5 2 2 2" xfId="6781" xr:uid="{7114734A-D0FB-431C-8F67-FBE6030A231C}"/>
    <cellStyle name="Normal 2 3 6 5 2 2 2 2" xfId="41621" xr:uid="{E482D4AC-5D89-4A77-A8E5-1694193E3614}"/>
    <cellStyle name="Normal 2 3 6 5 2 2 3" xfId="6782" xr:uid="{5B3A5B7C-6EED-402D-9246-E3885A12AFA6}"/>
    <cellStyle name="Normal 2 3 6 5 2 2 3 2" xfId="41622" xr:uid="{A1728BC0-5BB5-4734-A2E3-8CF94364F8F6}"/>
    <cellStyle name="Normal 2 3 6 5 2 2 4" xfId="41620" xr:uid="{6E4476AC-D21F-49D3-B550-AECB37227EA2}"/>
    <cellStyle name="Normal 2 3 6 5 2 3" xfId="6783" xr:uid="{1BCD31DB-3BC0-4399-830F-58CC7E948A2E}"/>
    <cellStyle name="Normal 2 3 6 5 2 3 2" xfId="41623" xr:uid="{68FFA9C7-B525-4D56-878C-947E6D3593A4}"/>
    <cellStyle name="Normal 2 3 6 5 2 4" xfId="6784" xr:uid="{76FC1441-4601-4BC1-9FEF-73AE535B9B50}"/>
    <cellStyle name="Normal 2 3 6 5 2 4 2" xfId="41624" xr:uid="{5FB5999C-19FB-49D5-B923-DD61F66D6EC1}"/>
    <cellStyle name="Normal 2 3 6 5 2 5" xfId="41619" xr:uid="{3E17719E-3A06-4A09-9C7B-1AD60D541C3E}"/>
    <cellStyle name="Normal 2 3 6 5 3" xfId="6785" xr:uid="{AA619570-2D6F-4074-9E49-A646A35EA06F}"/>
    <cellStyle name="Normal 2 3 6 5 3 2" xfId="6786" xr:uid="{DC28D938-0702-4F28-8958-17BC052E31D1}"/>
    <cellStyle name="Normal 2 3 6 5 3 2 2" xfId="41626" xr:uid="{0494365A-9EE2-4DDF-8EB3-A120AEFB665F}"/>
    <cellStyle name="Normal 2 3 6 5 3 3" xfId="6787" xr:uid="{6864F261-F170-499E-BE59-31447CAD4475}"/>
    <cellStyle name="Normal 2 3 6 5 3 3 2" xfId="41627" xr:uid="{6F72A899-CDE9-41FD-B369-52DDC36E9F7C}"/>
    <cellStyle name="Normal 2 3 6 5 3 4" xfId="41625" xr:uid="{6D8EDAB4-DE99-4940-9BC8-BF327218F274}"/>
    <cellStyle name="Normal 2 3 6 5 4" xfId="6788" xr:uid="{82EEAB03-1146-4146-A099-6A3CF003D699}"/>
    <cellStyle name="Normal 2 3 6 5 4 2" xfId="41628" xr:uid="{F36D873E-4BF0-4EE3-B25B-866A2AB649BC}"/>
    <cellStyle name="Normal 2 3 6 5 5" xfId="6789" xr:uid="{745248F7-025A-4DF1-B8FE-BE14AD49CAD4}"/>
    <cellStyle name="Normal 2 3 6 5 5 2" xfId="41629" xr:uid="{18F66D4A-67D2-40D6-B790-DECC0303D4DB}"/>
    <cellStyle name="Normal 2 3 6 5 6" xfId="41618" xr:uid="{26ECFCA7-8EA6-4545-8963-4F3485CD0E52}"/>
    <cellStyle name="Normal 2 3 6 6" xfId="6790" xr:uid="{4C46B696-C718-4D4D-980D-783287B32414}"/>
    <cellStyle name="Normal 2 3 6 6 2" xfId="6791" xr:uid="{F8B51AF6-B6E1-47C2-A4D6-4B3AB5C4D4BE}"/>
    <cellStyle name="Normal 2 3 6 6 2 2" xfId="41631" xr:uid="{C15D68BB-61FF-4CBF-9302-609C9744B4F1}"/>
    <cellStyle name="Normal 2 3 6 6 3" xfId="6792" xr:uid="{1A3EAA6B-F3C7-4315-A6E6-3293D4BA4064}"/>
    <cellStyle name="Normal 2 3 6 6 3 2" xfId="41632" xr:uid="{543E9F73-2B33-4261-9647-70E40D7E36EF}"/>
    <cellStyle name="Normal 2 3 6 6 4" xfId="41630" xr:uid="{E4966506-8E43-4CC8-997C-BF3CCF357625}"/>
    <cellStyle name="Normal 2 3 6 7" xfId="6793" xr:uid="{95E56624-DB7B-4F3F-962A-D5CD82E2B47E}"/>
    <cellStyle name="Normal 2 3 6 7 2" xfId="41633" xr:uid="{271FA374-565C-4D6C-B82D-CD710DED81B2}"/>
    <cellStyle name="Normal 2 3 6 8" xfId="6794" xr:uid="{9771BCB1-2732-4C6B-8367-291F0CED4388}"/>
    <cellStyle name="Normal 2 3 6 8 2" xfId="41634" xr:uid="{6646E7CB-3815-46E4-B539-602D70B70620}"/>
    <cellStyle name="Normal 2 3 6 9" xfId="6795" xr:uid="{7905B70F-F67A-4628-AF37-836D8D56681D}"/>
    <cellStyle name="Normal 2 3 6 9 2" xfId="41635" xr:uid="{631B8ABF-3E95-4AEA-A90E-0EC5163891B5}"/>
    <cellStyle name="Normal 2 3 7" xfId="954" xr:uid="{30F0574F-6FB5-4AF9-A968-2F0FF6A3D984}"/>
    <cellStyle name="Normal 2 3 7 10" xfId="30619" xr:uid="{3C32091C-1AE2-4F7A-93C2-5CC1869C3B6D}"/>
    <cellStyle name="Normal 2 3 7 10 2" xfId="35722" xr:uid="{8B3F9D1F-6E5E-4DCD-AF65-286D9B6F60D0}"/>
    <cellStyle name="Normal 2 3 7 11" xfId="31146" xr:uid="{C96EF55E-3909-4E11-81FD-9FB807932C4D}"/>
    <cellStyle name="Normal 2 3 7 11 2" xfId="35843" xr:uid="{93F7E2EE-F323-4276-B00F-F65EF3B5AD5D}"/>
    <cellStyle name="Normal 2 3 7 12" xfId="31281" xr:uid="{EF1D2B77-21BC-49CD-9512-B86DD6EDDB64}"/>
    <cellStyle name="Normal 2 3 7 12 2" xfId="35973" xr:uid="{34C8BADE-FFEF-4C03-85D7-BFBF7242D28C}"/>
    <cellStyle name="Normal 2 3 7 13" xfId="36093" xr:uid="{29390334-E64D-4B38-8318-19B62A609C26}"/>
    <cellStyle name="Normal 2 3 7 14" xfId="36256" xr:uid="{E2696DB2-3A56-4107-8E3E-E851FEF87086}"/>
    <cellStyle name="Normal 2 3 7 15" xfId="41636" xr:uid="{507DF6AC-569A-4C4F-AED4-6433DBCEE7F6}"/>
    <cellStyle name="Normal 2 3 7 16" xfId="6796" xr:uid="{29ACA627-3129-4F69-829E-3F70B25F73A4}"/>
    <cellStyle name="Normal 2 3 7 2" xfId="6797" xr:uid="{5BDC3509-94C7-4E01-ACF0-44066D093FB3}"/>
    <cellStyle name="Normal 2 3 7 2 2" xfId="6798" xr:uid="{73A77A12-065A-44EF-8532-715D82A697CE}"/>
    <cellStyle name="Normal 2 3 7 2 2 2" xfId="6799" xr:uid="{C48FAA67-820C-490D-A47B-31F7FAB9AB9E}"/>
    <cellStyle name="Normal 2 3 7 2 2 2 2" xfId="6800" xr:uid="{2AFDC9DB-33D3-456E-B176-F952005E8FA4}"/>
    <cellStyle name="Normal 2 3 7 2 2 2 2 2" xfId="41640" xr:uid="{8DE5E998-E43A-4FC4-8655-634568EAB0CC}"/>
    <cellStyle name="Normal 2 3 7 2 2 2 3" xfId="6801" xr:uid="{F4218258-EA73-4270-9832-E5FD1B1DFAC0}"/>
    <cellStyle name="Normal 2 3 7 2 2 2 3 2" xfId="41641" xr:uid="{D2BE7FD8-AC08-4F07-86B5-F21559D334FA}"/>
    <cellStyle name="Normal 2 3 7 2 2 2 4" xfId="41639" xr:uid="{26A4D0AC-DFCE-46C7-B4C0-34AD31E1BF92}"/>
    <cellStyle name="Normal 2 3 7 2 2 3" xfId="6802" xr:uid="{B4B52E11-51FC-48CA-AF4F-E894E5BF9F28}"/>
    <cellStyle name="Normal 2 3 7 2 2 3 2" xfId="41642" xr:uid="{35E20054-89A6-49A7-B896-7CFCD4E940CD}"/>
    <cellStyle name="Normal 2 3 7 2 2 4" xfId="6803" xr:uid="{30BB9AAF-1771-490E-8FC6-7095966F7A36}"/>
    <cellStyle name="Normal 2 3 7 2 2 4 2" xfId="41643" xr:uid="{08015B68-5E51-4460-AD8D-F9FC989C4930}"/>
    <cellStyle name="Normal 2 3 7 2 2 5" xfId="41638" xr:uid="{8C030C98-3DEA-4F22-A4A6-0B8B66AD9230}"/>
    <cellStyle name="Normal 2 3 7 2 3" xfId="6804" xr:uid="{AA712521-3ED6-45BF-8874-864C36BBE05D}"/>
    <cellStyle name="Normal 2 3 7 2 3 2" xfId="6805" xr:uid="{69E7A282-55C4-49D8-89A6-B7DBFF0D035E}"/>
    <cellStyle name="Normal 2 3 7 2 3 2 2" xfId="6806" xr:uid="{D4A2450A-DDA5-4EF5-AD27-D3ABE0DFF9C0}"/>
    <cellStyle name="Normal 2 3 7 2 3 2 2 2" xfId="41646" xr:uid="{3848BAD5-4A0E-4EDA-965E-98FDB1FB2C53}"/>
    <cellStyle name="Normal 2 3 7 2 3 2 3" xfId="6807" xr:uid="{4DFA33CB-4236-4C56-952E-197DCC030364}"/>
    <cellStyle name="Normal 2 3 7 2 3 2 3 2" xfId="41647" xr:uid="{DB378445-C1ED-475E-AF62-34E0E159C2CC}"/>
    <cellStyle name="Normal 2 3 7 2 3 2 4" xfId="41645" xr:uid="{FD8C301C-D4FC-481B-9782-2C8AC02C0A14}"/>
    <cellStyle name="Normal 2 3 7 2 3 3" xfId="6808" xr:uid="{4A316B16-83FD-49B4-9F2E-B86CCA9DEA41}"/>
    <cellStyle name="Normal 2 3 7 2 3 3 2" xfId="41648" xr:uid="{F59A8160-9649-433A-A2BB-DEC3C95B85E5}"/>
    <cellStyle name="Normal 2 3 7 2 3 4" xfId="6809" xr:uid="{A09B10CC-9312-40CC-BAD2-DE0FA72D1252}"/>
    <cellStyle name="Normal 2 3 7 2 3 4 2" xfId="41649" xr:uid="{88408AD9-8D61-4235-A413-A9F13621A081}"/>
    <cellStyle name="Normal 2 3 7 2 3 5" xfId="41644" xr:uid="{8F0E7BC3-F937-4A32-AF3B-03201B319C42}"/>
    <cellStyle name="Normal 2 3 7 2 4" xfId="6810" xr:uid="{1FB1651A-5EF3-457B-A0DD-A402D694FEAA}"/>
    <cellStyle name="Normal 2 3 7 2 4 2" xfId="6811" xr:uid="{96B138B5-B2EE-4981-B746-386F5A1843C0}"/>
    <cellStyle name="Normal 2 3 7 2 4 2 2" xfId="41651" xr:uid="{350FA1D7-6F64-4FE1-9707-1EE155A2F633}"/>
    <cellStyle name="Normal 2 3 7 2 4 3" xfId="6812" xr:uid="{62ECC2E9-882E-413F-B96E-F51A6948EF50}"/>
    <cellStyle name="Normal 2 3 7 2 4 3 2" xfId="41652" xr:uid="{A9DE5986-7878-4CEC-B163-C45A96C201F2}"/>
    <cellStyle name="Normal 2 3 7 2 4 4" xfId="41650" xr:uid="{03CCBE7A-1E39-44A1-BFF0-74295171FD00}"/>
    <cellStyle name="Normal 2 3 7 2 5" xfId="6813" xr:uid="{BDE47857-15F2-48A0-B6DF-4F0AE43B0484}"/>
    <cellStyle name="Normal 2 3 7 2 5 2" xfId="41653" xr:uid="{91FA340A-D79D-4191-8D32-E4A850165A76}"/>
    <cellStyle name="Normal 2 3 7 2 6" xfId="6814" xr:uid="{50BC97C9-E258-4BAF-8D97-94841079C3D5}"/>
    <cellStyle name="Normal 2 3 7 2 6 2" xfId="41654" xr:uid="{94C21667-CD80-477C-8B06-1B1FE617F75C}"/>
    <cellStyle name="Normal 2 3 7 2 7" xfId="6815" xr:uid="{1B9F9141-B062-4A03-B847-144D46D98C1A}"/>
    <cellStyle name="Normal 2 3 7 2 7 2" xfId="41655" xr:uid="{29376329-39E0-4865-B64C-B9FBB018877D}"/>
    <cellStyle name="Normal 2 3 7 2 8" xfId="36474" xr:uid="{14AD3E11-C722-4A89-A4FB-7C024567BDC7}"/>
    <cellStyle name="Normal 2 3 7 2 9" xfId="41637" xr:uid="{254F221C-C3BD-491B-99C8-D05A171AF91B}"/>
    <cellStyle name="Normal 2 3 7 3" xfId="6816" xr:uid="{6E34BD2F-C9F2-46E9-831A-142B672EB3A5}"/>
    <cellStyle name="Normal 2 3 7 3 2" xfId="6817" xr:uid="{650714E3-416D-4CAE-AE43-790D3E0DEE80}"/>
    <cellStyle name="Normal 2 3 7 3 2 2" xfId="6818" xr:uid="{3AE967C0-1A9A-46CF-A94A-6F310D5C2C57}"/>
    <cellStyle name="Normal 2 3 7 3 2 2 2" xfId="6819" xr:uid="{01F7FEE6-171F-40F3-8A62-34C3529847D2}"/>
    <cellStyle name="Normal 2 3 7 3 2 2 2 2" xfId="41659" xr:uid="{B17F38B4-25B8-4080-BF6F-A37D0A62D367}"/>
    <cellStyle name="Normal 2 3 7 3 2 2 3" xfId="6820" xr:uid="{17F75C73-85B3-439F-B824-ACC3883D0680}"/>
    <cellStyle name="Normal 2 3 7 3 2 2 3 2" xfId="41660" xr:uid="{9F607883-C0A8-4BB2-98A8-DDA3C1AE7EC6}"/>
    <cellStyle name="Normal 2 3 7 3 2 2 4" xfId="41658" xr:uid="{24DA28BE-16BA-4942-A0EB-642F684FE857}"/>
    <cellStyle name="Normal 2 3 7 3 2 3" xfId="6821" xr:uid="{6CDC6111-0990-4A1D-AD77-BAE68CBA256E}"/>
    <cellStyle name="Normal 2 3 7 3 2 3 2" xfId="41661" xr:uid="{9EEB4C91-5E0B-4AA8-A2C4-DACB940FBAA3}"/>
    <cellStyle name="Normal 2 3 7 3 2 4" xfId="6822" xr:uid="{B36F8B1C-293F-4C15-8C9F-13DD4F07AFB5}"/>
    <cellStyle name="Normal 2 3 7 3 2 4 2" xfId="41662" xr:uid="{6802E47D-6C36-4C03-958E-29EA01657E78}"/>
    <cellStyle name="Normal 2 3 7 3 2 5" xfId="41657" xr:uid="{F4AC8F4F-1BF4-420E-B0CC-475B8309135E}"/>
    <cellStyle name="Normal 2 3 7 3 3" xfId="6823" xr:uid="{DAA4F6DA-FEF1-40C6-9412-AD420129671A}"/>
    <cellStyle name="Normal 2 3 7 3 3 2" xfId="6824" xr:uid="{34AAF452-89F8-41C4-BE90-14A6A4D9C6C0}"/>
    <cellStyle name="Normal 2 3 7 3 3 2 2" xfId="41664" xr:uid="{2EC069A2-2340-4905-BB93-73BDDBE99C8E}"/>
    <cellStyle name="Normal 2 3 7 3 3 3" xfId="6825" xr:uid="{805EACED-429D-48CC-A51B-90D68521F49F}"/>
    <cellStyle name="Normal 2 3 7 3 3 3 2" xfId="41665" xr:uid="{54FAFC82-4EEA-4109-AE1E-89F2C617FB4C}"/>
    <cellStyle name="Normal 2 3 7 3 3 4" xfId="41663" xr:uid="{B8B9A23C-372C-4215-AA62-9BA2C0848A6D}"/>
    <cellStyle name="Normal 2 3 7 3 4" xfId="6826" xr:uid="{67B56852-87CA-46B5-9F6C-707530F1EB37}"/>
    <cellStyle name="Normal 2 3 7 3 4 2" xfId="41666" xr:uid="{94184560-260F-431A-9FC6-066D00AE9DF8}"/>
    <cellStyle name="Normal 2 3 7 3 5" xfId="6827" xr:uid="{2179D1C3-33D7-4876-9FD0-350439C5EDE5}"/>
    <cellStyle name="Normal 2 3 7 3 5 2" xfId="41667" xr:uid="{D23DFA8B-333C-4D7C-BD56-E4C5483C60CF}"/>
    <cellStyle name="Normal 2 3 7 3 6" xfId="41656" xr:uid="{13E09F42-D0EF-4A2E-9494-AAE20C15D3AC}"/>
    <cellStyle name="Normal 2 3 7 4" xfId="6828" xr:uid="{49665A5C-184D-4D37-AA70-BD51D29117DC}"/>
    <cellStyle name="Normal 2 3 7 4 2" xfId="6829" xr:uid="{EE7BE32C-C737-49D0-BB42-0D31E76F9CDD}"/>
    <cellStyle name="Normal 2 3 7 4 2 2" xfId="41669" xr:uid="{34626F1D-B17F-47D4-B448-6B688780CDFE}"/>
    <cellStyle name="Normal 2 3 7 4 3" xfId="6830" xr:uid="{6F8AF481-9A9D-4990-B0AF-AA5E754FFDF7}"/>
    <cellStyle name="Normal 2 3 7 4 3 2" xfId="41670" xr:uid="{BAB3F763-F8E9-4B7B-BEAC-CF3E82EC118E}"/>
    <cellStyle name="Normal 2 3 7 4 4" xfId="41668" xr:uid="{929C1668-F56E-49FE-95DD-6010BE6129CE}"/>
    <cellStyle name="Normal 2 3 7 5" xfId="6831" xr:uid="{6E5AA67F-CEE2-465A-8D24-E084DBCB1630}"/>
    <cellStyle name="Normal 2 3 7 5 2" xfId="6832" xr:uid="{6AD54A2E-4859-44F2-A238-858D126F15D0}"/>
    <cellStyle name="Normal 2 3 7 5 2 2" xfId="41672" xr:uid="{9ECE49BD-F09A-4F3A-84D2-434CBD17FB17}"/>
    <cellStyle name="Normal 2 3 7 5 3" xfId="6833" xr:uid="{F80D8FFA-17F4-4D4A-B245-F05FE4FBE8DC}"/>
    <cellStyle name="Normal 2 3 7 5 3 2" xfId="41673" xr:uid="{7E013A31-D576-46D6-9F74-96FDC04BF797}"/>
    <cellStyle name="Normal 2 3 7 5 4" xfId="41671" xr:uid="{7367D9C8-415F-4D45-BDBE-75B3446A21B1}"/>
    <cellStyle name="Normal 2 3 7 6" xfId="6834" xr:uid="{E3467896-C7EC-4121-9F44-6AA5FDF2BE52}"/>
    <cellStyle name="Normal 2 3 7 6 2" xfId="41674" xr:uid="{6DB8384C-8162-4742-9FB8-6B357A45D63C}"/>
    <cellStyle name="Normal 2 3 7 7" xfId="6835" xr:uid="{2E154E2B-2263-4FDE-ACF9-9E2B951CF3C2}"/>
    <cellStyle name="Normal 2 3 7 7 2" xfId="41675" xr:uid="{3560A3B9-D0A1-4E22-A85C-3202D2A36BEC}"/>
    <cellStyle name="Normal 2 3 7 8" xfId="6836" xr:uid="{EC363988-6E34-4547-8F30-365BB01D0675}"/>
    <cellStyle name="Normal 2 3 7 8 2" xfId="41676" xr:uid="{011ED39F-8F46-4B72-81BF-F5D2B2FB8092}"/>
    <cellStyle name="Normal 2 3 7 9" xfId="6837" xr:uid="{64277889-808F-49B3-B79A-050A4100BC73}"/>
    <cellStyle name="Normal 2 3 7 9 2" xfId="41677" xr:uid="{293168B2-A2B4-45E5-B0B8-24D8FF067804}"/>
    <cellStyle name="Normal 2 3 8" xfId="955" xr:uid="{A76546A9-E2E1-4853-88B7-4DF5E6CFF716}"/>
    <cellStyle name="Normal 2 3 8 10" xfId="30620" xr:uid="{B05275E8-612B-45D0-B4A7-A785A972991B}"/>
    <cellStyle name="Normal 2 3 8 10 2" xfId="35723" xr:uid="{C0D893F5-D4C4-426F-B4D9-6049FB9CBC36}"/>
    <cellStyle name="Normal 2 3 8 11" xfId="31147" xr:uid="{8E72B77C-F03B-4584-BD51-994CA6DEE25C}"/>
    <cellStyle name="Normal 2 3 8 11 2" xfId="35844" xr:uid="{94A26140-1762-49ED-996E-F6D38EB76B05}"/>
    <cellStyle name="Normal 2 3 8 12" xfId="31282" xr:uid="{78085FBD-AF9E-4A4D-AA6F-48B5D56FC44D}"/>
    <cellStyle name="Normal 2 3 8 12 2" xfId="35974" xr:uid="{2DC7D990-400A-4F3D-A56E-7ACA626FE3AC}"/>
    <cellStyle name="Normal 2 3 8 13" xfId="36094" xr:uid="{197BB17D-06F8-48AC-B7D9-CCA31DE9C700}"/>
    <cellStyle name="Normal 2 3 8 14" xfId="36257" xr:uid="{9FAD2F4F-2C22-4DA8-B496-45AAEFAD2F62}"/>
    <cellStyle name="Normal 2 3 8 15" xfId="41678" xr:uid="{68E91B59-F629-4C5B-AFE6-87B1D898CA31}"/>
    <cellStyle name="Normal 2 3 8 16" xfId="6838" xr:uid="{E1EF5E8E-E65A-40C7-856F-E14CD8B7E411}"/>
    <cellStyle name="Normal 2 3 8 2" xfId="6839" xr:uid="{35C6BEC9-2585-4295-89BF-5DFE15CCD7E9}"/>
    <cellStyle name="Normal 2 3 8 2 2" xfId="6840" xr:uid="{078A04F4-79C1-4420-96B8-D9E5EA38A9EB}"/>
    <cellStyle name="Normal 2 3 8 2 2 2" xfId="6841" xr:uid="{B3CA36E2-4FA3-4CF3-9AF0-7B712949AAA1}"/>
    <cellStyle name="Normal 2 3 8 2 2 2 2" xfId="6842" xr:uid="{51C5667C-5067-4B60-9ED5-866A68FEE8A9}"/>
    <cellStyle name="Normal 2 3 8 2 2 2 2 2" xfId="41682" xr:uid="{FC9AC161-7E6D-42B8-87FD-FC0518BA6B5B}"/>
    <cellStyle name="Normal 2 3 8 2 2 2 3" xfId="6843" xr:uid="{CDDF8C37-7BCE-4EE7-9897-3309F71DADD7}"/>
    <cellStyle name="Normal 2 3 8 2 2 2 3 2" xfId="41683" xr:uid="{70C469BD-7462-44E3-B8BC-B58DF64CCE0C}"/>
    <cellStyle name="Normal 2 3 8 2 2 2 4" xfId="41681" xr:uid="{56340F21-1F39-4723-A1C0-BFCABFEE6C8C}"/>
    <cellStyle name="Normal 2 3 8 2 2 3" xfId="6844" xr:uid="{875CC33B-B77F-4A94-AA24-05935239D5BB}"/>
    <cellStyle name="Normal 2 3 8 2 2 3 2" xfId="41684" xr:uid="{7ECF8A44-1AD6-4551-8A0D-F9707483C7CC}"/>
    <cellStyle name="Normal 2 3 8 2 2 4" xfId="6845" xr:uid="{52D0A2DE-0955-4085-8BE0-1F37CA6E29DD}"/>
    <cellStyle name="Normal 2 3 8 2 2 4 2" xfId="41685" xr:uid="{5F0CF7FD-2683-4ECE-9495-0234BFCF8869}"/>
    <cellStyle name="Normal 2 3 8 2 2 5" xfId="41680" xr:uid="{A7F247AE-DDDF-4F3E-A183-76D6DFF6D073}"/>
    <cellStyle name="Normal 2 3 8 2 3" xfId="6846" xr:uid="{D5413119-8C99-4597-AA65-D2C587AFA949}"/>
    <cellStyle name="Normal 2 3 8 2 3 2" xfId="6847" xr:uid="{A8E4CC21-A2A6-4757-8766-AA51C754733B}"/>
    <cellStyle name="Normal 2 3 8 2 3 2 2" xfId="6848" xr:uid="{3E641C18-6A1B-405C-9C5B-C34278702381}"/>
    <cellStyle name="Normal 2 3 8 2 3 2 2 2" xfId="41688" xr:uid="{CE381A57-4550-450B-A62C-65C5EFD4E7E1}"/>
    <cellStyle name="Normal 2 3 8 2 3 2 3" xfId="6849" xr:uid="{16EB1903-4F00-4034-B1FF-983B00B4A013}"/>
    <cellStyle name="Normal 2 3 8 2 3 2 3 2" xfId="41689" xr:uid="{91F15DE6-4139-4855-98E3-440B835DE006}"/>
    <cellStyle name="Normal 2 3 8 2 3 2 4" xfId="41687" xr:uid="{65568B2B-91A0-49B4-9CD6-1233D0921F0D}"/>
    <cellStyle name="Normal 2 3 8 2 3 3" xfId="6850" xr:uid="{E6967035-FAC2-46CE-872A-CAC0E2786727}"/>
    <cellStyle name="Normal 2 3 8 2 3 3 2" xfId="41690" xr:uid="{D964FE73-9043-4FB5-87F0-2D3A7E1E80B1}"/>
    <cellStyle name="Normal 2 3 8 2 3 4" xfId="6851" xr:uid="{6A7ED430-81BE-4C06-A6A5-CA274E76A665}"/>
    <cellStyle name="Normal 2 3 8 2 3 4 2" xfId="41691" xr:uid="{E7C5C71D-FE86-439C-9E62-8C119986DA0D}"/>
    <cellStyle name="Normal 2 3 8 2 3 5" xfId="41686" xr:uid="{0FBCC578-1C0D-45F3-927A-78AA7CB21C30}"/>
    <cellStyle name="Normal 2 3 8 2 4" xfId="6852" xr:uid="{32E56655-058A-491B-9A62-4FEF6DEAEE38}"/>
    <cellStyle name="Normal 2 3 8 2 4 2" xfId="6853" xr:uid="{CD799E09-E9C4-4049-A3F3-3CEE6B9D6C14}"/>
    <cellStyle name="Normal 2 3 8 2 4 2 2" xfId="41693" xr:uid="{9035AC7D-0A0C-47A5-8A84-664BE6968446}"/>
    <cellStyle name="Normal 2 3 8 2 4 3" xfId="6854" xr:uid="{4B71EBEF-C525-4198-BBE0-99AFDFB18154}"/>
    <cellStyle name="Normal 2 3 8 2 4 3 2" xfId="41694" xr:uid="{0D3E907C-9AC0-41F3-AB5E-13D9653C3CD1}"/>
    <cellStyle name="Normal 2 3 8 2 4 4" xfId="41692" xr:uid="{CDB9A2A3-405A-4407-8BF7-59FA46489FD4}"/>
    <cellStyle name="Normal 2 3 8 2 5" xfId="6855" xr:uid="{6D10D9B9-24B9-4EA9-8FC0-C6DF94E454C9}"/>
    <cellStyle name="Normal 2 3 8 2 5 2" xfId="41695" xr:uid="{A94B4ECF-A7FC-4AD6-8614-B68726DD44C8}"/>
    <cellStyle name="Normal 2 3 8 2 6" xfId="6856" xr:uid="{A581D37E-088D-45B2-9FB1-B8C38343D345}"/>
    <cellStyle name="Normal 2 3 8 2 6 2" xfId="41696" xr:uid="{14BB985B-9009-4FE5-9FCB-620E1ACD5B5D}"/>
    <cellStyle name="Normal 2 3 8 2 7" xfId="6857" xr:uid="{E176397F-1F4D-4D50-BC87-F9DFD550E5C0}"/>
    <cellStyle name="Normal 2 3 8 2 7 2" xfId="41697" xr:uid="{AE8A84F6-47DF-4AC8-A0D8-81F640A96ED7}"/>
    <cellStyle name="Normal 2 3 8 2 8" xfId="36475" xr:uid="{154E43D5-5B45-4BCF-8A4A-27ADDB6976C8}"/>
    <cellStyle name="Normal 2 3 8 2 9" xfId="41679" xr:uid="{B462920A-ABCB-4EFD-9118-7DAA11EC4662}"/>
    <cellStyle name="Normal 2 3 8 3" xfId="6858" xr:uid="{16C7E99A-F98E-49E2-8D96-CC7069860331}"/>
    <cellStyle name="Normal 2 3 8 3 2" xfId="6859" xr:uid="{CA53E3ED-8BF6-4B3D-9834-BB02FD31D4B8}"/>
    <cellStyle name="Normal 2 3 8 3 2 2" xfId="6860" xr:uid="{08D7DE39-1348-4327-A0C9-C11BC68AA12F}"/>
    <cellStyle name="Normal 2 3 8 3 2 2 2" xfId="6861" xr:uid="{EA32F1C2-4379-4642-9BFE-188D744F294E}"/>
    <cellStyle name="Normal 2 3 8 3 2 2 2 2" xfId="41701" xr:uid="{AEC9F31C-124A-48D9-A69B-71171E76F3E1}"/>
    <cellStyle name="Normal 2 3 8 3 2 2 3" xfId="6862" xr:uid="{B7C44B6A-E155-40AA-AFEC-B8A2D71FE605}"/>
    <cellStyle name="Normal 2 3 8 3 2 2 3 2" xfId="41702" xr:uid="{141AF948-69F0-448D-AD12-BA3B42B03FA5}"/>
    <cellStyle name="Normal 2 3 8 3 2 2 4" xfId="41700" xr:uid="{734ED275-6D6F-4008-AF2D-507CD5A1D75C}"/>
    <cellStyle name="Normal 2 3 8 3 2 3" xfId="6863" xr:uid="{455E800F-E919-430C-A808-9D85315F1E32}"/>
    <cellStyle name="Normal 2 3 8 3 2 3 2" xfId="41703" xr:uid="{75BB1865-5BAD-4FDF-B800-6500496216C8}"/>
    <cellStyle name="Normal 2 3 8 3 2 4" xfId="6864" xr:uid="{61C614F6-4A52-4545-9A89-E48BEF822DCF}"/>
    <cellStyle name="Normal 2 3 8 3 2 4 2" xfId="41704" xr:uid="{11074419-F00A-4EF5-891C-95B71B3AF870}"/>
    <cellStyle name="Normal 2 3 8 3 2 5" xfId="41699" xr:uid="{1FAC3EA1-08DD-413C-AA0E-4FB776CEC047}"/>
    <cellStyle name="Normal 2 3 8 3 3" xfId="6865" xr:uid="{D305C986-6C4C-4411-803F-3492EA3DC25C}"/>
    <cellStyle name="Normal 2 3 8 3 3 2" xfId="6866" xr:uid="{3D997041-3714-47B4-ACAD-D9D3773CBEE4}"/>
    <cellStyle name="Normal 2 3 8 3 3 2 2" xfId="41706" xr:uid="{ACB095A9-4836-462C-A42A-950CFBE6CD21}"/>
    <cellStyle name="Normal 2 3 8 3 3 3" xfId="6867" xr:uid="{8A6B6579-E1ED-4984-8EB6-4C888D7188F8}"/>
    <cellStyle name="Normal 2 3 8 3 3 3 2" xfId="41707" xr:uid="{4DD448D1-1056-4B86-A7CA-0EB08ED2ADF7}"/>
    <cellStyle name="Normal 2 3 8 3 3 4" xfId="41705" xr:uid="{873B7CA8-8EBD-4663-B9B2-4952ABB334CF}"/>
    <cellStyle name="Normal 2 3 8 3 4" xfId="6868" xr:uid="{EF529750-7098-459A-AFE5-EB60A6CDE913}"/>
    <cellStyle name="Normal 2 3 8 3 4 2" xfId="41708" xr:uid="{7EB234A2-46B4-4EF8-AE46-D4F27E728B3F}"/>
    <cellStyle name="Normal 2 3 8 3 5" xfId="6869" xr:uid="{70332C41-AA78-4B90-9C9E-52F50AB069AA}"/>
    <cellStyle name="Normal 2 3 8 3 5 2" xfId="41709" xr:uid="{EDA4C7C0-D0E6-4F87-99C2-A58E5D76ACBA}"/>
    <cellStyle name="Normal 2 3 8 3 6" xfId="41698" xr:uid="{3F49696C-23D1-425B-999F-C364413D2D68}"/>
    <cellStyle name="Normal 2 3 8 4" xfId="6870" xr:uid="{C3651909-F760-4E10-9F16-D22974BC2FBB}"/>
    <cellStyle name="Normal 2 3 8 4 2" xfId="6871" xr:uid="{ED43C258-FA62-4BD6-9B2A-C6F85DA9A508}"/>
    <cellStyle name="Normal 2 3 8 4 2 2" xfId="41711" xr:uid="{E2E85106-4E0E-46FE-BBE3-9DA383CC42F2}"/>
    <cellStyle name="Normal 2 3 8 4 3" xfId="6872" xr:uid="{81A9AE5D-26E3-44EC-A10E-04333315B8EE}"/>
    <cellStyle name="Normal 2 3 8 4 3 2" xfId="41712" xr:uid="{9F590AA7-990B-4FE6-9C69-1B47256B72A5}"/>
    <cellStyle name="Normal 2 3 8 4 4" xfId="41710" xr:uid="{13812D80-C1EA-43A5-B2CB-95F0B3E60322}"/>
    <cellStyle name="Normal 2 3 8 5" xfId="6873" xr:uid="{4E2D60D9-17C1-42A4-A498-985ED21DE02C}"/>
    <cellStyle name="Normal 2 3 8 5 2" xfId="6874" xr:uid="{641C18C3-986E-4529-AEC6-6C7E389A0FF1}"/>
    <cellStyle name="Normal 2 3 8 5 2 2" xfId="41714" xr:uid="{F279F107-9546-4312-8942-A785C53048F8}"/>
    <cellStyle name="Normal 2 3 8 5 3" xfId="6875" xr:uid="{CA44B1BD-A425-463A-A536-3881E8128965}"/>
    <cellStyle name="Normal 2 3 8 5 3 2" xfId="41715" xr:uid="{61ABC771-85D1-4E3B-8FD9-1F896D428529}"/>
    <cellStyle name="Normal 2 3 8 5 4" xfId="41713" xr:uid="{7EF3F313-C20D-4E9C-990B-40EB474FEEF1}"/>
    <cellStyle name="Normal 2 3 8 6" xfId="6876" xr:uid="{85AF4E75-F1C5-44C4-86F5-A409D7D1DB44}"/>
    <cellStyle name="Normal 2 3 8 6 2" xfId="41716" xr:uid="{53F30256-FE46-4D07-A151-A9EFDB448D03}"/>
    <cellStyle name="Normal 2 3 8 7" xfId="6877" xr:uid="{597DB6CC-1F13-493D-B7D8-514A7A833E4D}"/>
    <cellStyle name="Normal 2 3 8 7 2" xfId="41717" xr:uid="{170953CB-26A3-44D2-8BF9-973770B1AD13}"/>
    <cellStyle name="Normal 2 3 8 8" xfId="6878" xr:uid="{1193F5A0-4218-4A43-94BB-BC533A48D62E}"/>
    <cellStyle name="Normal 2 3 8 8 2" xfId="41718" xr:uid="{8DFED8EF-4763-4B1C-8E9A-1A83E75D06EB}"/>
    <cellStyle name="Normal 2 3 8 9" xfId="6879" xr:uid="{063C3D9F-0D55-465F-9204-587792814483}"/>
    <cellStyle name="Normal 2 3 8 9 2" xfId="41719" xr:uid="{86A17256-245F-4F2A-9206-A6171D29B3EE}"/>
    <cellStyle name="Normal 2 3 9" xfId="956" xr:uid="{44B9687C-9E5A-4FF3-AECB-48C1046E2C57}"/>
    <cellStyle name="Normal 2 3 9 10" xfId="30621" xr:uid="{8C9BCE00-C248-46DD-A263-BCD311EC298C}"/>
    <cellStyle name="Normal 2 3 9 10 2" xfId="35724" xr:uid="{DE9126A2-8976-4854-B611-043D0FA215AF}"/>
    <cellStyle name="Normal 2 3 9 11" xfId="31148" xr:uid="{6ED4D900-8B75-4303-A84D-DB1C244993BF}"/>
    <cellStyle name="Normal 2 3 9 11 2" xfId="35845" xr:uid="{CA9C4BDD-A711-419A-8C41-B0065DD29B24}"/>
    <cellStyle name="Normal 2 3 9 12" xfId="31283" xr:uid="{31B6FC99-888C-44FA-91BB-7B23BB4D57B3}"/>
    <cellStyle name="Normal 2 3 9 12 2" xfId="35975" xr:uid="{B2621315-F499-4661-8EE3-C9CB1E6F7972}"/>
    <cellStyle name="Normal 2 3 9 13" xfId="36095" xr:uid="{65D9917B-D117-4FF8-B677-F122F29CE3A1}"/>
    <cellStyle name="Normal 2 3 9 14" xfId="36258" xr:uid="{999C6F46-3E4F-4A6B-9B72-088074A69F4E}"/>
    <cellStyle name="Normal 2 3 9 15" xfId="41720" xr:uid="{1C6F71C5-921A-44F6-A053-D6F5F7124434}"/>
    <cellStyle name="Normal 2 3 9 16" xfId="6880" xr:uid="{86D815EE-6E54-4302-B954-9F00D1426985}"/>
    <cellStyle name="Normal 2 3 9 2" xfId="6881" xr:uid="{2F89B10F-EA06-4746-A70D-593E08BA46D5}"/>
    <cellStyle name="Normal 2 3 9 2 2" xfId="6882" xr:uid="{193ED198-9EA7-4F03-915B-E8B73497BD7A}"/>
    <cellStyle name="Normal 2 3 9 2 2 2" xfId="6883" xr:uid="{3FA73627-7EBD-4121-8FC8-3F8FADC332F7}"/>
    <cellStyle name="Normal 2 3 9 2 2 2 2" xfId="6884" xr:uid="{A863C5C2-BC8D-4197-B845-4ED7F19B0D2D}"/>
    <cellStyle name="Normal 2 3 9 2 2 2 2 2" xfId="41724" xr:uid="{C6952C41-BDAF-4C20-AA80-835364D3AA4D}"/>
    <cellStyle name="Normal 2 3 9 2 2 2 3" xfId="6885" xr:uid="{E320BD5B-04B2-42A8-8E0F-1DA679610635}"/>
    <cellStyle name="Normal 2 3 9 2 2 2 3 2" xfId="41725" xr:uid="{3963EDFE-29E0-4E96-B707-39B64D5651F6}"/>
    <cellStyle name="Normal 2 3 9 2 2 2 4" xfId="41723" xr:uid="{E6097CB0-F861-4C94-928E-FCFA694A19B1}"/>
    <cellStyle name="Normal 2 3 9 2 2 3" xfId="6886" xr:uid="{41EF079F-037A-4CEE-8B09-267095473990}"/>
    <cellStyle name="Normal 2 3 9 2 2 3 2" xfId="41726" xr:uid="{2FF500A1-73CF-483C-9EB5-593051DBE736}"/>
    <cellStyle name="Normal 2 3 9 2 2 4" xfId="6887" xr:uid="{F9E1232B-58F5-4F7D-9C9A-B0B45BC4F4EB}"/>
    <cellStyle name="Normal 2 3 9 2 2 4 2" xfId="41727" xr:uid="{42F9F590-2495-44CF-9AC0-1E05CF4B55AE}"/>
    <cellStyle name="Normal 2 3 9 2 2 5" xfId="41722" xr:uid="{4BBBD5F1-7663-4FF3-9781-1F34BA8BCE92}"/>
    <cellStyle name="Normal 2 3 9 2 3" xfId="6888" xr:uid="{D063141D-6FA4-446A-91F5-FC62A3360344}"/>
    <cellStyle name="Normal 2 3 9 2 3 2" xfId="6889" xr:uid="{61A18F54-9693-4A8D-9C3B-EDCB33FBF358}"/>
    <cellStyle name="Normal 2 3 9 2 3 2 2" xfId="6890" xr:uid="{7FE3E0CB-AEBA-46A6-AE66-886B6F98C65B}"/>
    <cellStyle name="Normal 2 3 9 2 3 2 2 2" xfId="41730" xr:uid="{0D206230-ED9D-44FB-8453-426F26A4DB11}"/>
    <cellStyle name="Normal 2 3 9 2 3 2 3" xfId="6891" xr:uid="{C68D1170-5B91-4C0A-B2E5-2511760F1495}"/>
    <cellStyle name="Normal 2 3 9 2 3 2 3 2" xfId="41731" xr:uid="{B30DE771-BC72-41D8-BCB4-18D32518323E}"/>
    <cellStyle name="Normal 2 3 9 2 3 2 4" xfId="41729" xr:uid="{C1029E16-420F-488C-BDD9-0AD7B1CD5A41}"/>
    <cellStyle name="Normal 2 3 9 2 3 3" xfId="6892" xr:uid="{D6E2AB46-88EF-466B-8B8F-95653690B460}"/>
    <cellStyle name="Normal 2 3 9 2 3 3 2" xfId="41732" xr:uid="{53B829AE-490F-4EC1-AA08-81073664A6C5}"/>
    <cellStyle name="Normal 2 3 9 2 3 4" xfId="6893" xr:uid="{1A16C2E1-ADD7-478D-846A-35A74C66060D}"/>
    <cellStyle name="Normal 2 3 9 2 3 4 2" xfId="41733" xr:uid="{F8DF444E-1D32-4C09-B22B-D32DA753F989}"/>
    <cellStyle name="Normal 2 3 9 2 3 5" xfId="41728" xr:uid="{8ECF4443-0359-4D5F-9E85-C1C3ECD30DEF}"/>
    <cellStyle name="Normal 2 3 9 2 4" xfId="6894" xr:uid="{406FAE95-DD25-4F3D-A268-6267D36666EA}"/>
    <cellStyle name="Normal 2 3 9 2 4 2" xfId="6895" xr:uid="{4B1EC669-4C17-43D0-877D-59B93F5DAB11}"/>
    <cellStyle name="Normal 2 3 9 2 4 2 2" xfId="41735" xr:uid="{8FA954CC-CEF5-4579-9F52-AFA8E242DB9E}"/>
    <cellStyle name="Normal 2 3 9 2 4 3" xfId="6896" xr:uid="{89287561-51D9-4778-8419-EFB97EBAFEF8}"/>
    <cellStyle name="Normal 2 3 9 2 4 3 2" xfId="41736" xr:uid="{AD01A0F6-26E6-40A8-A699-94576CE2D93D}"/>
    <cellStyle name="Normal 2 3 9 2 4 4" xfId="41734" xr:uid="{6685DFA5-3BAC-4BEC-9537-D78762C374F5}"/>
    <cellStyle name="Normal 2 3 9 2 5" xfId="6897" xr:uid="{D1C10C2E-3ECE-4A43-BC62-F613EB7A0F81}"/>
    <cellStyle name="Normal 2 3 9 2 5 2" xfId="41737" xr:uid="{EEFA5689-B77C-48A7-B71F-2670AE4228FD}"/>
    <cellStyle name="Normal 2 3 9 2 6" xfId="6898" xr:uid="{6ECC0E98-8ACF-4036-9F0C-1FB6BFC14677}"/>
    <cellStyle name="Normal 2 3 9 2 6 2" xfId="41738" xr:uid="{FF18C924-7BD8-4D2F-B599-3AE548C534BC}"/>
    <cellStyle name="Normal 2 3 9 2 7" xfId="6899" xr:uid="{1C5A5384-3D43-4AE9-BD2B-9A81B560A0C2}"/>
    <cellStyle name="Normal 2 3 9 2 7 2" xfId="41739" xr:uid="{01D34D16-D955-4842-B920-A27085D06062}"/>
    <cellStyle name="Normal 2 3 9 2 8" xfId="36476" xr:uid="{009795DB-6E87-4041-9ED3-F319C6C8C035}"/>
    <cellStyle name="Normal 2 3 9 2 9" xfId="41721" xr:uid="{046612EB-0BE8-40B5-9A9E-7F9B7972A91D}"/>
    <cellStyle name="Normal 2 3 9 3" xfId="6900" xr:uid="{297E1DF4-6893-4EBB-8634-E4E0D08BBEF2}"/>
    <cellStyle name="Normal 2 3 9 3 2" xfId="6901" xr:uid="{7DE3DC67-DAC0-4436-92D8-2FDDCE4474E5}"/>
    <cellStyle name="Normal 2 3 9 3 2 2" xfId="6902" xr:uid="{A8C364DD-C7D8-4437-AC91-A8D480F447F2}"/>
    <cellStyle name="Normal 2 3 9 3 2 2 2" xfId="6903" xr:uid="{BC22F97C-336C-4867-84C4-4A54F561B503}"/>
    <cellStyle name="Normal 2 3 9 3 2 2 2 2" xfId="41743" xr:uid="{A30E6747-0F1B-42EF-938E-716AF72A5464}"/>
    <cellStyle name="Normal 2 3 9 3 2 2 3" xfId="6904" xr:uid="{2DBD415D-538F-4A61-A7E8-88624B54FB01}"/>
    <cellStyle name="Normal 2 3 9 3 2 2 3 2" xfId="41744" xr:uid="{39123AB5-E5A7-46B3-BBC7-76F0539F029A}"/>
    <cellStyle name="Normal 2 3 9 3 2 2 4" xfId="41742" xr:uid="{4E52E007-E68D-4A75-BE00-1715CA7C03DA}"/>
    <cellStyle name="Normal 2 3 9 3 2 3" xfId="6905" xr:uid="{01861210-0E18-4D10-9A16-6DA46A7C4661}"/>
    <cellStyle name="Normal 2 3 9 3 2 3 2" xfId="41745" xr:uid="{98AFDEEA-625F-4DDB-A112-4174BB594016}"/>
    <cellStyle name="Normal 2 3 9 3 2 4" xfId="6906" xr:uid="{56CEFCE3-D369-47E7-AF52-7D9C53FFB26E}"/>
    <cellStyle name="Normal 2 3 9 3 2 4 2" xfId="41746" xr:uid="{010D2EDF-A195-44E0-B15F-88C01F7B23F2}"/>
    <cellStyle name="Normal 2 3 9 3 2 5" xfId="41741" xr:uid="{F37DCA8C-DD7E-4538-A063-6A9EF354BF4C}"/>
    <cellStyle name="Normal 2 3 9 3 3" xfId="6907" xr:uid="{33085DE6-A3E4-4E2A-A646-FD1EA9814DED}"/>
    <cellStyle name="Normal 2 3 9 3 3 2" xfId="6908" xr:uid="{9306283C-35FF-4AD8-833C-BE9099C15D1D}"/>
    <cellStyle name="Normal 2 3 9 3 3 2 2" xfId="41748" xr:uid="{D7B17D45-16F6-4D75-BDE4-ED9522599746}"/>
    <cellStyle name="Normal 2 3 9 3 3 3" xfId="6909" xr:uid="{49425684-C411-4D3A-9069-2EE8C85502DF}"/>
    <cellStyle name="Normal 2 3 9 3 3 3 2" xfId="41749" xr:uid="{F3C5F81D-64A0-43B8-89F2-DF5EF7E5F8A8}"/>
    <cellStyle name="Normal 2 3 9 3 3 4" xfId="41747" xr:uid="{55CDF0E9-9F11-4DF9-9A9C-9FE7B875AF0C}"/>
    <cellStyle name="Normal 2 3 9 3 4" xfId="6910" xr:uid="{38DBDBFF-7459-4D99-B78C-E49159272F89}"/>
    <cellStyle name="Normal 2 3 9 3 4 2" xfId="41750" xr:uid="{BB4DD0BB-A7A5-47B0-82D9-129393243FD4}"/>
    <cellStyle name="Normal 2 3 9 3 5" xfId="6911" xr:uid="{4E96EFDB-7DDF-49A7-A429-903D318B85B3}"/>
    <cellStyle name="Normal 2 3 9 3 5 2" xfId="41751" xr:uid="{6E4A3524-ABD5-40A7-86B0-D76CD9A54A1E}"/>
    <cellStyle name="Normal 2 3 9 3 6" xfId="41740" xr:uid="{EBEF065C-5B31-4B51-8712-B1525F941226}"/>
    <cellStyle name="Normal 2 3 9 4" xfId="6912" xr:uid="{5F3E544F-3DE5-4CB9-A99D-A31789FC7947}"/>
    <cellStyle name="Normal 2 3 9 4 2" xfId="6913" xr:uid="{B09DCCD0-8431-480C-8A95-BD8EFEC97CD9}"/>
    <cellStyle name="Normal 2 3 9 4 2 2" xfId="41753" xr:uid="{1D5C1972-7EC2-4C83-82E2-03F9332C7184}"/>
    <cellStyle name="Normal 2 3 9 4 3" xfId="6914" xr:uid="{1E43358D-E1E0-4C16-A751-929E76573B99}"/>
    <cellStyle name="Normal 2 3 9 4 3 2" xfId="41754" xr:uid="{904CF6B6-238F-4145-B1C5-BC724F49E0D6}"/>
    <cellStyle name="Normal 2 3 9 4 4" xfId="41752" xr:uid="{A63D7DCC-068C-44C2-A9B2-16FFE0DF4C56}"/>
    <cellStyle name="Normal 2 3 9 5" xfId="6915" xr:uid="{D4EE6AAD-0D67-491D-A999-A740F24DD722}"/>
    <cellStyle name="Normal 2 3 9 5 2" xfId="6916" xr:uid="{4EACA069-E9A5-4BEE-9EDC-F61CCBEA6B9A}"/>
    <cellStyle name="Normal 2 3 9 5 2 2" xfId="41756" xr:uid="{1BBC6DCF-B4F3-4F40-BA6B-7618CC835456}"/>
    <cellStyle name="Normal 2 3 9 5 3" xfId="6917" xr:uid="{5EB5079A-B411-4C56-BB67-6C15C7AA2765}"/>
    <cellStyle name="Normal 2 3 9 5 3 2" xfId="41757" xr:uid="{C711B5EA-3D74-4543-AF11-839B5AC392EF}"/>
    <cellStyle name="Normal 2 3 9 5 4" xfId="41755" xr:uid="{4A16949F-F39B-4581-BE64-E0E61E83EE94}"/>
    <cellStyle name="Normal 2 3 9 6" xfId="6918" xr:uid="{7A48007F-0CAE-4703-A971-C386C2167571}"/>
    <cellStyle name="Normal 2 3 9 6 2" xfId="41758" xr:uid="{3BC9BE62-EEBF-4B40-B1E1-1089FF0C33CD}"/>
    <cellStyle name="Normal 2 3 9 7" xfId="6919" xr:uid="{4D4D1E30-9A5C-46FC-A79E-046A2EA92AAE}"/>
    <cellStyle name="Normal 2 3 9 7 2" xfId="41759" xr:uid="{1A09BA4A-0AB7-4352-A7F4-263051162571}"/>
    <cellStyle name="Normal 2 3 9 8" xfId="6920" xr:uid="{2DA53C0D-8BAE-47FC-AEF7-59F6F4BEB32C}"/>
    <cellStyle name="Normal 2 3 9 8 2" xfId="41760" xr:uid="{65CEC6F5-7088-4812-A3C1-E507F8B5E7E6}"/>
    <cellStyle name="Normal 2 3 9 9" xfId="6921" xr:uid="{ED34486D-14F4-4F4B-B9C6-2D2154BE2D81}"/>
    <cellStyle name="Normal 2 3 9 9 2" xfId="41761" xr:uid="{F95A8E1D-C7F4-47F3-AED8-5709EF6DDEC6}"/>
    <cellStyle name="Normal 2 30" xfId="6922" xr:uid="{0AFD4941-3AE6-485C-B9CB-213FAF3FE976}"/>
    <cellStyle name="Normal 2 30 2" xfId="6923" xr:uid="{E0720046-436B-428A-8A28-2780926EF71B}"/>
    <cellStyle name="Normal 2 30 2 2" xfId="41763" xr:uid="{B16C712C-64A0-4E1C-8106-FA84210A6EE5}"/>
    <cellStyle name="Normal 2 30 3" xfId="6924" xr:uid="{E31107AC-9EDF-4239-8273-0B7F927EFAC6}"/>
    <cellStyle name="Normal 2 30 3 2" xfId="41764" xr:uid="{B24C4DA6-090D-4C9A-99A4-9258409AD7B6}"/>
    <cellStyle name="Normal 2 30 4" xfId="6925" xr:uid="{6D1EADB1-2020-43DB-B8FD-3108917B9257}"/>
    <cellStyle name="Normal 2 30 4 2" xfId="41765" xr:uid="{C86469CA-1245-4AA4-AB28-CC93FAC5BCA5}"/>
    <cellStyle name="Normal 2 30 5" xfId="41762" xr:uid="{F7399BC9-EAAA-4BBB-B56B-987B50CED0F4}"/>
    <cellStyle name="Normal 2 31" xfId="6926" xr:uid="{D2316854-61E3-4270-A9D4-B2E2494DFDCB}"/>
    <cellStyle name="Normal 2 31 2" xfId="6927" xr:uid="{023D657A-FCD0-4158-BB9C-129849A47AFB}"/>
    <cellStyle name="Normal 2 31 2 2" xfId="41767" xr:uid="{AF112522-888D-4ADE-A57B-0600FA87322F}"/>
    <cellStyle name="Normal 2 31 3" xfId="6928" xr:uid="{E9568D83-A91A-43A8-82D5-287F19362FDA}"/>
    <cellStyle name="Normal 2 31 3 2" xfId="41768" xr:uid="{ED7078E0-414C-40C1-8E2A-68FACF75F4AF}"/>
    <cellStyle name="Normal 2 31 4" xfId="6929" xr:uid="{DD4DE2C2-2FAD-41EB-8198-B4C03B676A45}"/>
    <cellStyle name="Normal 2 31 4 2" xfId="41769" xr:uid="{79701A69-C880-42C0-AA1C-9B06BD880F2A}"/>
    <cellStyle name="Normal 2 31 5" xfId="41766" xr:uid="{E7367ED3-8BEF-4220-BAEC-A2C3CE8E7E16}"/>
    <cellStyle name="Normal 2 32" xfId="6930" xr:uid="{81CC04F0-6239-451D-83EC-836E79042A79}"/>
    <cellStyle name="Normal 2 32 2" xfId="6931" xr:uid="{A06DD583-5A9C-4D58-9DF3-BC69E0D0761D}"/>
    <cellStyle name="Normal 2 32 2 2" xfId="41771" xr:uid="{48178F55-582C-48FF-8B1C-1F5238AF1256}"/>
    <cellStyle name="Normal 2 32 3" xfId="6932" xr:uid="{777FAADF-1199-4611-8773-7D4C038552C6}"/>
    <cellStyle name="Normal 2 32 3 2" xfId="41772" xr:uid="{6F85802F-75B9-4E8F-AAA5-E88A9AB137BB}"/>
    <cellStyle name="Normal 2 32 4" xfId="6933" xr:uid="{06E0F8A9-407C-48D6-916D-AC25C8769969}"/>
    <cellStyle name="Normal 2 32 4 2" xfId="41773" xr:uid="{02952557-C41B-4162-BD7A-834CB7CA5F78}"/>
    <cellStyle name="Normal 2 32 5" xfId="41770" xr:uid="{8D4CD335-57A9-4D85-80DC-4316A692DC06}"/>
    <cellStyle name="Normal 2 33" xfId="6934" xr:uid="{D2349A2F-CBE3-4244-AF85-D442BABF4786}"/>
    <cellStyle name="Normal 2 33 2" xfId="6935" xr:uid="{BCC47120-C78E-440C-A6DD-A4C37162A5E2}"/>
    <cellStyle name="Normal 2 33 2 2" xfId="41775" xr:uid="{BBED11A9-9E76-4125-A9DD-1FD4F532222B}"/>
    <cellStyle name="Normal 2 33 3" xfId="6936" xr:uid="{BF53F678-B3F9-481F-B1F9-F2B9975F6721}"/>
    <cellStyle name="Normal 2 33 3 2" xfId="41776" xr:uid="{FAFF5E8F-2AB7-4E4B-AB67-B3517DFE506E}"/>
    <cellStyle name="Normal 2 33 4" xfId="6937" xr:uid="{3FD38BDC-16FA-4CED-A445-0FD0F27E340D}"/>
    <cellStyle name="Normal 2 33 4 2" xfId="41777" xr:uid="{106C8C2D-D710-431D-904C-E2E9FDABAE06}"/>
    <cellStyle name="Normal 2 33 5" xfId="41774" xr:uid="{923CFBDC-9486-4721-867E-F48FA03904BE}"/>
    <cellStyle name="Normal 2 34" xfId="6938" xr:uid="{3B6323AF-A415-4E52-B6E8-1E384FB891A3}"/>
    <cellStyle name="Normal 2 34 2" xfId="6939" xr:uid="{BF1E21C6-507B-4DA8-8AFA-E5F8480CC765}"/>
    <cellStyle name="Normal 2 34 2 2" xfId="41779" xr:uid="{33A5C95E-7A03-4BF3-9CEC-2BCB7065AAD0}"/>
    <cellStyle name="Normal 2 34 3" xfId="6940" xr:uid="{71DCBEFC-4215-4D35-A317-64F2AA9FC6E8}"/>
    <cellStyle name="Normal 2 34 3 2" xfId="41780" xr:uid="{2DE2788B-FFE2-4799-A934-65CEE8382BB1}"/>
    <cellStyle name="Normal 2 34 4" xfId="6941" xr:uid="{7BBE76B7-7BBA-4298-A1D5-ED82B175BF61}"/>
    <cellStyle name="Normal 2 34 4 2" xfId="41781" xr:uid="{7500DB3B-2761-4B61-94DC-B800DAC1B779}"/>
    <cellStyle name="Normal 2 34 5" xfId="41778" xr:uid="{AFBDA3FF-A002-4004-B244-631F9E246E2A}"/>
    <cellStyle name="Normal 2 35" xfId="6942" xr:uid="{4351D384-D04B-4BFB-AF40-C9A84B028042}"/>
    <cellStyle name="Normal 2 35 2" xfId="6943" xr:uid="{E5B66E79-132C-44B6-BDC2-B86E0218BC30}"/>
    <cellStyle name="Normal 2 35 2 2" xfId="41783" xr:uid="{3095AE2C-170F-4C60-8B2C-F7B6E1C9C7A6}"/>
    <cellStyle name="Normal 2 35 3" xfId="6944" xr:uid="{E411D3F4-B297-4814-881D-6AA9577C5787}"/>
    <cellStyle name="Normal 2 35 3 2" xfId="41784" xr:uid="{3C8D6D3D-9FAD-4525-8C06-5635233C9AFD}"/>
    <cellStyle name="Normal 2 35 4" xfId="6945" xr:uid="{432CE034-9E10-4097-A5AF-EEFFEC33B727}"/>
    <cellStyle name="Normal 2 35 4 2" xfId="41785" xr:uid="{12862CD7-F5F1-454B-878D-D5684FCC5AC6}"/>
    <cellStyle name="Normal 2 35 5" xfId="41782" xr:uid="{5B8BDA82-EC36-4791-BFA9-EFECA933A35C}"/>
    <cellStyle name="Normal 2 36" xfId="6946" xr:uid="{D9A76F1B-E984-48E5-AD31-FFDC8DA9DC1B}"/>
    <cellStyle name="Normal 2 36 2" xfId="6947" xr:uid="{11687667-0C88-4DD6-AEA7-1654C4C754D4}"/>
    <cellStyle name="Normal 2 36 2 2" xfId="41787" xr:uid="{02A14D68-D13D-4F28-A98D-DE0EE830CA4F}"/>
    <cellStyle name="Normal 2 36 3" xfId="6948" xr:uid="{7C6D02DD-A764-4368-96B8-45CE19BD10CD}"/>
    <cellStyle name="Normal 2 36 3 2" xfId="41788" xr:uid="{FF1BF631-4A2D-4F6D-927B-4FA709B45418}"/>
    <cellStyle name="Normal 2 36 4" xfId="6949" xr:uid="{0FC17674-1F4C-4F94-B419-2FD43D5CFD1A}"/>
    <cellStyle name="Normal 2 36 4 2" xfId="41789" xr:uid="{27BD3B14-436A-400F-8012-2950F01289B5}"/>
    <cellStyle name="Normal 2 36 5" xfId="41786" xr:uid="{8FFABA4C-9F56-4AEF-BED3-31A8EBB46FDF}"/>
    <cellStyle name="Normal 2 37" xfId="6950" xr:uid="{BE26E6A8-0480-46DF-9102-CB982C7B3EF5}"/>
    <cellStyle name="Normal 2 37 2" xfId="6951" xr:uid="{5AC8FF2D-5D8E-4B0A-8AF9-04182FCA1A74}"/>
    <cellStyle name="Normal 2 37 2 2" xfId="41791" xr:uid="{AD02217F-CC86-440B-AEFE-88851FE7848F}"/>
    <cellStyle name="Normal 2 37 3" xfId="6952" xr:uid="{D65C41A1-7F11-4995-AEC2-13D7AE0BC037}"/>
    <cellStyle name="Normal 2 37 3 2" xfId="41792" xr:uid="{E0512002-8B54-42A5-B465-B84D07FB9065}"/>
    <cellStyle name="Normal 2 37 4" xfId="6953" xr:uid="{D38835F9-5854-4316-A06B-F182B34904BB}"/>
    <cellStyle name="Normal 2 37 4 2" xfId="41793" xr:uid="{3F8FADB1-7C44-44D9-ADC3-0365D1280F76}"/>
    <cellStyle name="Normal 2 37 5" xfId="41790" xr:uid="{4458E10D-4577-4104-BA7E-B79E808F0D36}"/>
    <cellStyle name="Normal 2 38" xfId="6954" xr:uid="{67B46686-D733-4690-8CE9-765DA1902F55}"/>
    <cellStyle name="Normal 2 38 2" xfId="6955" xr:uid="{659D45B2-BAC6-4B6E-9F65-41138ACF028D}"/>
    <cellStyle name="Normal 2 38 2 2" xfId="41795" xr:uid="{674B91C9-61F6-4064-9AE8-D48CA1DECCA6}"/>
    <cellStyle name="Normal 2 38 3" xfId="6956" xr:uid="{42FFD348-8EB4-47C6-A263-98F35E64FC41}"/>
    <cellStyle name="Normal 2 38 3 2" xfId="41796" xr:uid="{D948A8EC-C218-4DCC-804F-4AEBFB64BA16}"/>
    <cellStyle name="Normal 2 38 4" xfId="6957" xr:uid="{2E6A31B8-DE84-41CD-AF6C-C57B3017AD06}"/>
    <cellStyle name="Normal 2 38 4 2" xfId="41797" xr:uid="{1DF36066-961A-44AF-8367-AAC2C5866CA4}"/>
    <cellStyle name="Normal 2 38 5" xfId="41794" xr:uid="{CAF86FCF-2990-4867-A063-E73445CE48C8}"/>
    <cellStyle name="Normal 2 39" xfId="6958" xr:uid="{FFED1163-16A5-4898-9893-C4B3EFBC923C}"/>
    <cellStyle name="Normal 2 39 2" xfId="6959" xr:uid="{1004A5C1-BFD7-4B39-83B4-6BACFD83656C}"/>
    <cellStyle name="Normal 2 39 2 2" xfId="41799" xr:uid="{ABDA6840-F43C-4E3D-8332-316353D5EC12}"/>
    <cellStyle name="Normal 2 39 3" xfId="6960" xr:uid="{BEADD937-4886-4EFE-953C-AF122BAB6C0E}"/>
    <cellStyle name="Normal 2 39 3 2" xfId="41800" xr:uid="{8C5F511D-EA43-4965-8622-6CC55CCF89E6}"/>
    <cellStyle name="Normal 2 39 4" xfId="6961" xr:uid="{B4FA22A5-6B61-4E73-8906-F3E441882AAA}"/>
    <cellStyle name="Normal 2 39 4 2" xfId="41801" xr:uid="{4FF4B4A1-A805-4DDC-8B78-A5CEE6E1F59D}"/>
    <cellStyle name="Normal 2 39 5" xfId="41798" xr:uid="{F629DEE4-8965-4937-B05A-D0111C3F15C2}"/>
    <cellStyle name="Normal 2 4" xfId="957" xr:uid="{9D901A5B-932B-4355-A9ED-F87BA432EE9D}"/>
    <cellStyle name="Normal 2 4 10" xfId="958" xr:uid="{61CEA019-4DA1-4456-8397-6A8E64202CC8}"/>
    <cellStyle name="Normal 2 4 10 10" xfId="30622" xr:uid="{C42C552A-9E19-4D75-B7AC-110D6B9DCE2D}"/>
    <cellStyle name="Normal 2 4 10 10 2" xfId="35725" xr:uid="{B5414979-D090-4AD8-A01A-5A9FB8631E8E}"/>
    <cellStyle name="Normal 2 4 10 11" xfId="31149" xr:uid="{0374E672-6157-4F29-9748-360B39C8AA3E}"/>
    <cellStyle name="Normal 2 4 10 11 2" xfId="35846" xr:uid="{E862CB62-4974-433E-B05C-4F965380E03B}"/>
    <cellStyle name="Normal 2 4 10 12" xfId="31284" xr:uid="{36FA2F1A-122C-499E-B081-69630DD61D6B}"/>
    <cellStyle name="Normal 2 4 10 12 2" xfId="35976" xr:uid="{109F7C7D-42D5-4CBF-B180-2C98CA230B7A}"/>
    <cellStyle name="Normal 2 4 10 13" xfId="36096" xr:uid="{816195C8-70F5-483B-8941-9E876D43CF08}"/>
    <cellStyle name="Normal 2 4 10 14" xfId="36259" xr:uid="{26E36B42-8B71-41A0-99BA-764BD4B3BD9A}"/>
    <cellStyle name="Normal 2 4 10 15" xfId="41803" xr:uid="{BD68477B-A2D8-478D-A847-DA59C1C56012}"/>
    <cellStyle name="Normal 2 4 10 16" xfId="6962" xr:uid="{0B5470F6-50BE-420B-86BC-56B88C69DB1C}"/>
    <cellStyle name="Normal 2 4 10 2" xfId="6963" xr:uid="{83E1B581-E40D-40E8-8CD3-ED9F52F708F8}"/>
    <cellStyle name="Normal 2 4 10 2 2" xfId="6964" xr:uid="{1EF98DFB-A291-45C4-B1AD-6BB9D3DDDC03}"/>
    <cellStyle name="Normal 2 4 10 2 2 2" xfId="6965" xr:uid="{2D5C17D5-BDA3-4E4B-9374-CDE10716985E}"/>
    <cellStyle name="Normal 2 4 10 2 2 2 2" xfId="6966" xr:uid="{004168E2-76D3-4C61-8937-520C4C74FCD1}"/>
    <cellStyle name="Normal 2 4 10 2 2 2 2 2" xfId="41807" xr:uid="{5FC35E61-2860-4A55-8B46-C29E01E61960}"/>
    <cellStyle name="Normal 2 4 10 2 2 2 3" xfId="6967" xr:uid="{DEA464E9-FBDB-4F32-A799-368BFC499599}"/>
    <cellStyle name="Normal 2 4 10 2 2 2 3 2" xfId="41808" xr:uid="{AC359549-1A54-4C61-9750-285B3453B62A}"/>
    <cellStyle name="Normal 2 4 10 2 2 2 4" xfId="41806" xr:uid="{9231161E-D675-47B8-9323-AB5457535492}"/>
    <cellStyle name="Normal 2 4 10 2 2 3" xfId="6968" xr:uid="{4279EE20-5098-472C-BF1C-D912E6067DFC}"/>
    <cellStyle name="Normal 2 4 10 2 2 3 2" xfId="41809" xr:uid="{6CF79F3A-B778-4B4A-B8B2-7629D92093D1}"/>
    <cellStyle name="Normal 2 4 10 2 2 4" xfId="6969" xr:uid="{FEF87DAC-699B-490D-8CD7-3FCE528BF363}"/>
    <cellStyle name="Normal 2 4 10 2 2 4 2" xfId="41810" xr:uid="{304F84E5-4C4A-4509-9383-F6921B3C1B6C}"/>
    <cellStyle name="Normal 2 4 10 2 2 5" xfId="41805" xr:uid="{411E0826-9A4F-4B13-8E44-4783F5D17470}"/>
    <cellStyle name="Normal 2 4 10 2 3" xfId="6970" xr:uid="{61C8F520-EDDE-4840-9DBC-224CA90E7292}"/>
    <cellStyle name="Normal 2 4 10 2 3 2" xfId="6971" xr:uid="{7EDEB608-114B-4616-B295-A94CA5790ED1}"/>
    <cellStyle name="Normal 2 4 10 2 3 2 2" xfId="6972" xr:uid="{2A778111-7228-449B-AF3F-37538ECC5E48}"/>
    <cellStyle name="Normal 2 4 10 2 3 2 2 2" xfId="41813" xr:uid="{2AC224DF-4CB6-4B0F-A356-AA1195FA8E59}"/>
    <cellStyle name="Normal 2 4 10 2 3 2 3" xfId="6973" xr:uid="{B7B68AD2-A7A3-4E8C-A0BF-6156A2961B58}"/>
    <cellStyle name="Normal 2 4 10 2 3 2 3 2" xfId="41814" xr:uid="{CA277277-AE45-487E-9E51-C2EE832BB5AC}"/>
    <cellStyle name="Normal 2 4 10 2 3 2 4" xfId="41812" xr:uid="{F7DCC231-C3AA-4D47-806A-1FE6EAEB0F37}"/>
    <cellStyle name="Normal 2 4 10 2 3 3" xfId="6974" xr:uid="{C11C5CFD-162E-4054-A151-14D63202D301}"/>
    <cellStyle name="Normal 2 4 10 2 3 3 2" xfId="41815" xr:uid="{FBB65B5E-3B75-42B8-8616-4D85FFC1F5B8}"/>
    <cellStyle name="Normal 2 4 10 2 3 4" xfId="6975" xr:uid="{AC7E135A-317D-4F9E-9233-5C15A5AFBB3F}"/>
    <cellStyle name="Normal 2 4 10 2 3 4 2" xfId="41816" xr:uid="{4C594E2A-F592-41BF-9ED5-A22F3348B577}"/>
    <cellStyle name="Normal 2 4 10 2 3 5" xfId="41811" xr:uid="{EAEB5B71-47AE-4F25-B82E-917F7A9CE7D4}"/>
    <cellStyle name="Normal 2 4 10 2 4" xfId="6976" xr:uid="{419CE2DA-8016-4182-AA01-B4F425732F42}"/>
    <cellStyle name="Normal 2 4 10 2 4 2" xfId="6977" xr:uid="{6B8DB218-A889-4E2C-B9EF-F4A282F635C5}"/>
    <cellStyle name="Normal 2 4 10 2 4 2 2" xfId="41818" xr:uid="{F4666E4E-01C2-4F5D-98CB-7BFB490B099B}"/>
    <cellStyle name="Normal 2 4 10 2 4 3" xfId="6978" xr:uid="{8C629C71-E03D-46B3-BD3B-60A0C8D96705}"/>
    <cellStyle name="Normal 2 4 10 2 4 3 2" xfId="41819" xr:uid="{59894F67-09BD-4C65-ABEF-F746B34C0F55}"/>
    <cellStyle name="Normal 2 4 10 2 4 4" xfId="41817" xr:uid="{0988F746-9D95-4C53-9A35-6BC8CE58BBFB}"/>
    <cellStyle name="Normal 2 4 10 2 5" xfId="6979" xr:uid="{EDDA9260-58F4-4A10-AAC4-DC81F0F4ECCB}"/>
    <cellStyle name="Normal 2 4 10 2 5 2" xfId="41820" xr:uid="{57E9F95A-13B0-4D57-83E7-DA7FAC63B927}"/>
    <cellStyle name="Normal 2 4 10 2 6" xfId="6980" xr:uid="{12A30480-15EA-49C6-BED9-7C484D8CAF3C}"/>
    <cellStyle name="Normal 2 4 10 2 6 2" xfId="41821" xr:uid="{3C4AC57B-309B-4872-8463-8C7D9D1660F4}"/>
    <cellStyle name="Normal 2 4 10 2 7" xfId="6981" xr:uid="{41C49D67-5CC3-49DE-99C2-BADBCF56C726}"/>
    <cellStyle name="Normal 2 4 10 2 7 2" xfId="41822" xr:uid="{A662B90C-CE51-4D53-95A9-A60D49F0E67C}"/>
    <cellStyle name="Normal 2 4 10 2 8" xfId="36477" xr:uid="{C9081B75-DB33-4866-BA94-944EBBCD5AE0}"/>
    <cellStyle name="Normal 2 4 10 2 9" xfId="41804" xr:uid="{F159D54B-B559-45EC-AAA1-B15EF4B7388D}"/>
    <cellStyle name="Normal 2 4 10 3" xfId="6982" xr:uid="{E00E40B9-AF7A-4B87-AC5B-3631F1D28906}"/>
    <cellStyle name="Normal 2 4 10 3 2" xfId="6983" xr:uid="{5DC2C65B-5DF6-49CD-A52C-AD1EDB551603}"/>
    <cellStyle name="Normal 2 4 10 3 2 2" xfId="6984" xr:uid="{65838C39-C3FE-49E2-A2DE-39A264DFBCDE}"/>
    <cellStyle name="Normal 2 4 10 3 2 2 2" xfId="6985" xr:uid="{2FECDA1C-A0DE-43FC-A260-B62BE09C672A}"/>
    <cellStyle name="Normal 2 4 10 3 2 2 2 2" xfId="41826" xr:uid="{5353294A-329A-4BD0-93E3-6DFD2E84E138}"/>
    <cellStyle name="Normal 2 4 10 3 2 2 3" xfId="6986" xr:uid="{2D60EFD4-95E2-4448-963D-3964A27CD302}"/>
    <cellStyle name="Normal 2 4 10 3 2 2 3 2" xfId="41827" xr:uid="{ACD77130-31EF-4501-B653-A05F537212D1}"/>
    <cellStyle name="Normal 2 4 10 3 2 2 4" xfId="41825" xr:uid="{55B14433-F0A4-43BE-9B1D-0D22AEA9E6F7}"/>
    <cellStyle name="Normal 2 4 10 3 2 3" xfId="6987" xr:uid="{FAE00626-0AEF-4775-B0E1-B7CF2E1F77F8}"/>
    <cellStyle name="Normal 2 4 10 3 2 3 2" xfId="41828" xr:uid="{91644DC9-5F77-4506-8572-27B8D9BA62D6}"/>
    <cellStyle name="Normal 2 4 10 3 2 4" xfId="6988" xr:uid="{EB4268AE-5FD4-4661-8018-BA9E1AB22CAF}"/>
    <cellStyle name="Normal 2 4 10 3 2 4 2" xfId="41829" xr:uid="{A1EFE9CE-B14E-48FC-B8A1-5B8EECF0E519}"/>
    <cellStyle name="Normal 2 4 10 3 2 5" xfId="41824" xr:uid="{2A1E56B0-5969-4B3F-95DD-238E04A4734F}"/>
    <cellStyle name="Normal 2 4 10 3 3" xfId="6989" xr:uid="{809CBEF9-6AE0-4F45-942E-1DD12057C315}"/>
    <cellStyle name="Normal 2 4 10 3 3 2" xfId="6990" xr:uid="{DC533783-1398-4725-9801-CB9FA1315B07}"/>
    <cellStyle name="Normal 2 4 10 3 3 2 2" xfId="41831" xr:uid="{0A197ABD-ADCD-42F1-9323-0E4521A841FE}"/>
    <cellStyle name="Normal 2 4 10 3 3 3" xfId="6991" xr:uid="{175D3A80-381C-4E59-A43D-AB47F827C43F}"/>
    <cellStyle name="Normal 2 4 10 3 3 3 2" xfId="41832" xr:uid="{19293B50-38F1-4E9E-B332-02B6490A32EF}"/>
    <cellStyle name="Normal 2 4 10 3 3 4" xfId="41830" xr:uid="{665E9F00-2150-492D-85F7-205473CFF70A}"/>
    <cellStyle name="Normal 2 4 10 3 4" xfId="6992" xr:uid="{5241EC5C-7F1D-48E8-9D93-3EF85BFBF244}"/>
    <cellStyle name="Normal 2 4 10 3 4 2" xfId="41833" xr:uid="{807E2E37-E9A0-4F39-9B69-072097424BCF}"/>
    <cellStyle name="Normal 2 4 10 3 5" xfId="6993" xr:uid="{E03B873E-AE10-4934-914D-6E41CDF2E1D5}"/>
    <cellStyle name="Normal 2 4 10 3 5 2" xfId="41834" xr:uid="{99B235FB-17A2-4AD9-AD7C-F5E96F2A2943}"/>
    <cellStyle name="Normal 2 4 10 3 6" xfId="41823" xr:uid="{7CB44760-20F0-4E17-86D5-C17A21567E52}"/>
    <cellStyle name="Normal 2 4 10 4" xfId="6994" xr:uid="{A5BC655A-D8F0-45F9-9A53-EFD2C441D5FE}"/>
    <cellStyle name="Normal 2 4 10 4 2" xfId="6995" xr:uid="{4A515739-C824-4064-8C19-E091DCF38E6D}"/>
    <cellStyle name="Normal 2 4 10 4 2 2" xfId="41836" xr:uid="{D531C65D-F768-4773-8B04-4ED1D8487661}"/>
    <cellStyle name="Normal 2 4 10 4 3" xfId="6996" xr:uid="{CD9F22E1-4C53-42D2-A3C9-E94E259957C7}"/>
    <cellStyle name="Normal 2 4 10 4 3 2" xfId="41837" xr:uid="{D8FAB7AC-79B7-4EF8-AF3C-FA77C98ED203}"/>
    <cellStyle name="Normal 2 4 10 4 4" xfId="41835" xr:uid="{69E792D3-8497-4E6C-A6A6-F9D408BB6C7B}"/>
    <cellStyle name="Normal 2 4 10 5" xfId="6997" xr:uid="{892A49FF-F6DA-4824-981F-1B4131D6ED9A}"/>
    <cellStyle name="Normal 2 4 10 5 2" xfId="6998" xr:uid="{8D8C3E1A-9A32-47AF-BFDA-B99F0EC984B0}"/>
    <cellStyle name="Normal 2 4 10 5 2 2" xfId="41839" xr:uid="{6436842F-A553-4099-885F-78AC266EB235}"/>
    <cellStyle name="Normal 2 4 10 5 3" xfId="6999" xr:uid="{271F3591-62C0-4C46-97E1-E03DDA2A6591}"/>
    <cellStyle name="Normal 2 4 10 5 3 2" xfId="41840" xr:uid="{FE3BEACF-DF81-4702-896D-4C10BE9CAF18}"/>
    <cellStyle name="Normal 2 4 10 5 4" xfId="41838" xr:uid="{480EB6A4-11A4-4F85-97D4-1DF4DA27F4AC}"/>
    <cellStyle name="Normal 2 4 10 6" xfId="7000" xr:uid="{3A3B023E-06CB-429B-9AEB-DB3952EF6C6F}"/>
    <cellStyle name="Normal 2 4 10 6 2" xfId="41841" xr:uid="{FCAA86E0-9AAC-44F4-B497-7C9B73BA9F0C}"/>
    <cellStyle name="Normal 2 4 10 7" xfId="7001" xr:uid="{08921083-1E83-413C-BDFE-1FCD60DD9B2E}"/>
    <cellStyle name="Normal 2 4 10 7 2" xfId="41842" xr:uid="{9D23C2C6-891F-40F0-9889-86B342FCCB58}"/>
    <cellStyle name="Normal 2 4 10 8" xfId="7002" xr:uid="{8B89A8BA-55E5-4F14-BD23-E52746F7E49E}"/>
    <cellStyle name="Normal 2 4 10 8 2" xfId="41843" xr:uid="{00064FF9-BBD1-4807-AF12-1783301C6563}"/>
    <cellStyle name="Normal 2 4 10 9" xfId="7003" xr:uid="{C1C37D75-8032-49EE-BD0B-C419DDFA6E36}"/>
    <cellStyle name="Normal 2 4 10 9 2" xfId="41844" xr:uid="{73DA03D8-A37F-4B6C-83B6-3C3DDC8B66BB}"/>
    <cellStyle name="Normal 2 4 11" xfId="959" xr:uid="{BCC683B9-8D73-4C7D-A9C0-9FC8ADAFDF27}"/>
    <cellStyle name="Normal 2 4 11 10" xfId="30623" xr:uid="{FF1F3F63-437A-48E3-8F2B-D19E62F307C7}"/>
    <cellStyle name="Normal 2 4 11 10 2" xfId="35726" xr:uid="{8B921443-22DE-4643-8871-A853C74E1C5F}"/>
    <cellStyle name="Normal 2 4 11 11" xfId="31150" xr:uid="{E7407143-8B92-48B5-AD32-F448E3E8D4B4}"/>
    <cellStyle name="Normal 2 4 11 11 2" xfId="35847" xr:uid="{AFBD75B4-4D80-46EF-8C25-AFECD17826A0}"/>
    <cellStyle name="Normal 2 4 11 12" xfId="31285" xr:uid="{85ABF410-06FD-488D-9B1E-633ECB39D1A0}"/>
    <cellStyle name="Normal 2 4 11 12 2" xfId="35977" xr:uid="{65178384-C83C-45A9-BE62-D51CD01169BD}"/>
    <cellStyle name="Normal 2 4 11 13" xfId="36097" xr:uid="{2EF86C30-D9F9-4D44-ADF1-F8C332F88B90}"/>
    <cellStyle name="Normal 2 4 11 14" xfId="36260" xr:uid="{D59BD1E9-E286-48D0-ADC7-2BC47F4F67CA}"/>
    <cellStyle name="Normal 2 4 11 15" xfId="41845" xr:uid="{066B0547-857A-4E0B-8838-2E56AEF3A402}"/>
    <cellStyle name="Normal 2 4 11 16" xfId="7004" xr:uid="{71031717-AF42-4840-8328-E7AD5F19CE6A}"/>
    <cellStyle name="Normal 2 4 11 2" xfId="7005" xr:uid="{3A476E99-6283-4F2D-B50D-8E829365A751}"/>
    <cellStyle name="Normal 2 4 11 2 2" xfId="7006" xr:uid="{5014A9DE-5360-4E53-9ED3-6F23AD97F092}"/>
    <cellStyle name="Normal 2 4 11 2 2 2" xfId="7007" xr:uid="{059A586C-327A-456E-9F2B-4367FAD6FBD7}"/>
    <cellStyle name="Normal 2 4 11 2 2 2 2" xfId="7008" xr:uid="{C4500960-D01E-4BC9-9900-1C20993F40B6}"/>
    <cellStyle name="Normal 2 4 11 2 2 2 2 2" xfId="41849" xr:uid="{6006179A-8B4F-4AAE-9661-0B801EA3C52C}"/>
    <cellStyle name="Normal 2 4 11 2 2 2 3" xfId="7009" xr:uid="{7092583B-C54A-4F8F-B88D-FE88A72185E2}"/>
    <cellStyle name="Normal 2 4 11 2 2 2 3 2" xfId="41850" xr:uid="{C3502B2E-58AC-40A9-86E1-D97DB9C1FB31}"/>
    <cellStyle name="Normal 2 4 11 2 2 2 4" xfId="41848" xr:uid="{6E3D9F8E-A8C4-4CC0-BF0D-931306C85319}"/>
    <cellStyle name="Normal 2 4 11 2 2 3" xfId="7010" xr:uid="{8328DB98-B4C7-445A-912F-7E991D27F4BA}"/>
    <cellStyle name="Normal 2 4 11 2 2 3 2" xfId="41851" xr:uid="{635F3AF3-6B1F-4194-A7E5-AA48A324665E}"/>
    <cellStyle name="Normal 2 4 11 2 2 4" xfId="7011" xr:uid="{280A5F13-13C4-4E3A-BCB0-6ACA445B4BEA}"/>
    <cellStyle name="Normal 2 4 11 2 2 4 2" xfId="41852" xr:uid="{804B0C97-0EAE-4D6B-B089-17CC853A34E6}"/>
    <cellStyle name="Normal 2 4 11 2 2 5" xfId="41847" xr:uid="{BCA4E8B6-29E3-4A20-8339-EF02F7DA4440}"/>
    <cellStyle name="Normal 2 4 11 2 3" xfId="7012" xr:uid="{2B5D4BED-EB41-4941-B815-988435C17999}"/>
    <cellStyle name="Normal 2 4 11 2 3 2" xfId="7013" xr:uid="{4F5ECF37-2C9D-4C49-B5C0-EB5FA26684A4}"/>
    <cellStyle name="Normal 2 4 11 2 3 2 2" xfId="7014" xr:uid="{EBDDCA28-E6CB-4C13-B5F5-A56FFEA7BA82}"/>
    <cellStyle name="Normal 2 4 11 2 3 2 2 2" xfId="41855" xr:uid="{D332DC98-F550-48A1-BB58-214EBEA93B2B}"/>
    <cellStyle name="Normal 2 4 11 2 3 2 3" xfId="7015" xr:uid="{B2C24466-BB2A-4A6C-92D0-73D7A154CD60}"/>
    <cellStyle name="Normal 2 4 11 2 3 2 3 2" xfId="41856" xr:uid="{1C08D727-1643-4EF9-9148-3BD16BEC1478}"/>
    <cellStyle name="Normal 2 4 11 2 3 2 4" xfId="41854" xr:uid="{E76ECBB3-6EEB-4420-96AA-EC13533A105F}"/>
    <cellStyle name="Normal 2 4 11 2 3 3" xfId="7016" xr:uid="{14A60F2D-7F53-437B-8F1B-3292D5965E7D}"/>
    <cellStyle name="Normal 2 4 11 2 3 3 2" xfId="41857" xr:uid="{A96C1B1F-485C-4B74-8547-C82F1092EC37}"/>
    <cellStyle name="Normal 2 4 11 2 3 4" xfId="7017" xr:uid="{28BA22AE-7E57-487E-B609-548A26B23ED9}"/>
    <cellStyle name="Normal 2 4 11 2 3 4 2" xfId="41858" xr:uid="{A8ED86A4-A4A9-4733-B2D4-1B63243912AF}"/>
    <cellStyle name="Normal 2 4 11 2 3 5" xfId="41853" xr:uid="{5BB7D661-84FE-48B0-9741-93DAC1CE16C3}"/>
    <cellStyle name="Normal 2 4 11 2 4" xfId="7018" xr:uid="{C5AD0377-655D-4F81-865E-D9BFC8B443CE}"/>
    <cellStyle name="Normal 2 4 11 2 4 2" xfId="7019" xr:uid="{B1426BBC-EC99-44E7-A793-AEB731BF264D}"/>
    <cellStyle name="Normal 2 4 11 2 4 2 2" xfId="41860" xr:uid="{5280C9D4-A709-4097-BEC5-96281C7175C1}"/>
    <cellStyle name="Normal 2 4 11 2 4 3" xfId="7020" xr:uid="{5FF74009-F666-41C6-AA1D-CA2880129F6D}"/>
    <cellStyle name="Normal 2 4 11 2 4 3 2" xfId="41861" xr:uid="{210ECBB6-7E54-465D-B563-D833E26699E8}"/>
    <cellStyle name="Normal 2 4 11 2 4 4" xfId="41859" xr:uid="{F0440E50-920F-48B1-B5E9-12D6C7B324B5}"/>
    <cellStyle name="Normal 2 4 11 2 5" xfId="7021" xr:uid="{E7DBEBB1-535F-453B-B02B-65ECF30AFA53}"/>
    <cellStyle name="Normal 2 4 11 2 5 2" xfId="41862" xr:uid="{5C10C7CF-0FA4-48F8-AD62-49EB3D2731C8}"/>
    <cellStyle name="Normal 2 4 11 2 6" xfId="7022" xr:uid="{3541A69E-B129-4DB6-BD26-164B444A2292}"/>
    <cellStyle name="Normal 2 4 11 2 6 2" xfId="41863" xr:uid="{C7847106-2F79-4D8B-BD34-C4109218D076}"/>
    <cellStyle name="Normal 2 4 11 2 7" xfId="7023" xr:uid="{5490B930-669C-4C50-9739-F259013BEAE5}"/>
    <cellStyle name="Normal 2 4 11 2 7 2" xfId="41864" xr:uid="{BA377014-1E48-4ACB-A22D-2DE97DB3E4D2}"/>
    <cellStyle name="Normal 2 4 11 2 8" xfId="36478" xr:uid="{6CE1B45A-B0CD-4C6E-9BCE-759DBD7B5C44}"/>
    <cellStyle name="Normal 2 4 11 2 9" xfId="41846" xr:uid="{4DAA1543-63B0-4EDA-97A0-EBE96DDA367D}"/>
    <cellStyle name="Normal 2 4 11 3" xfId="7024" xr:uid="{FA040CA2-2DFC-4484-AC6B-6C89D8D47263}"/>
    <cellStyle name="Normal 2 4 11 3 2" xfId="7025" xr:uid="{B61708FD-A695-4453-9C59-0331DB7E3F8C}"/>
    <cellStyle name="Normal 2 4 11 3 2 2" xfId="7026" xr:uid="{F978171F-2F3F-4C01-9681-42883627B1C9}"/>
    <cellStyle name="Normal 2 4 11 3 2 2 2" xfId="7027" xr:uid="{98F6A419-3C97-4FC0-AD1D-E3C0EA258D32}"/>
    <cellStyle name="Normal 2 4 11 3 2 2 2 2" xfId="41868" xr:uid="{4BE8D9AB-EF62-4EE5-93F4-910525CFFC1B}"/>
    <cellStyle name="Normal 2 4 11 3 2 2 3" xfId="7028" xr:uid="{28CE33BE-6824-4821-A5BC-CF392B1A121E}"/>
    <cellStyle name="Normal 2 4 11 3 2 2 3 2" xfId="41869" xr:uid="{533C4834-8983-49FA-BA3B-179BC4F65F1F}"/>
    <cellStyle name="Normal 2 4 11 3 2 2 4" xfId="41867" xr:uid="{3F9E9625-A4B5-477A-870A-BAAB7480D441}"/>
    <cellStyle name="Normal 2 4 11 3 2 3" xfId="7029" xr:uid="{F230F37E-1A00-463B-BA00-6599EEBA6502}"/>
    <cellStyle name="Normal 2 4 11 3 2 3 2" xfId="41870" xr:uid="{3BEC45D0-4C96-4C50-B89A-A20B7C6913B7}"/>
    <cellStyle name="Normal 2 4 11 3 2 4" xfId="7030" xr:uid="{24020DD6-63E4-434A-A013-196D412C55D3}"/>
    <cellStyle name="Normal 2 4 11 3 2 4 2" xfId="41871" xr:uid="{E45798DA-1A62-4FF7-BE79-EA52EAD1A826}"/>
    <cellStyle name="Normal 2 4 11 3 2 5" xfId="41866" xr:uid="{613867AB-73D8-4A5C-A09B-BC518EE483C6}"/>
    <cellStyle name="Normal 2 4 11 3 3" xfId="7031" xr:uid="{139BC689-E403-441C-A6C0-D3DC1BE3AC79}"/>
    <cellStyle name="Normal 2 4 11 3 3 2" xfId="7032" xr:uid="{91183549-3886-45F9-87F5-B03A7309597F}"/>
    <cellStyle name="Normal 2 4 11 3 3 2 2" xfId="41873" xr:uid="{BBB9157A-7565-44EA-8122-EEEAAD035E55}"/>
    <cellStyle name="Normal 2 4 11 3 3 3" xfId="7033" xr:uid="{C3ED52B0-9CB7-449B-BBA2-146882B970A9}"/>
    <cellStyle name="Normal 2 4 11 3 3 3 2" xfId="41874" xr:uid="{4C78BDC3-2522-43B9-AB29-570B87E74C60}"/>
    <cellStyle name="Normal 2 4 11 3 3 4" xfId="41872" xr:uid="{36B1B359-F01F-48EE-922D-777FDC51032E}"/>
    <cellStyle name="Normal 2 4 11 3 4" xfId="7034" xr:uid="{E2CACF58-2363-40EE-92A5-749AFDEB1806}"/>
    <cellStyle name="Normal 2 4 11 3 4 2" xfId="41875" xr:uid="{96419D56-AB48-419C-98A3-69BE2FA26816}"/>
    <cellStyle name="Normal 2 4 11 3 5" xfId="7035" xr:uid="{2BBB8BB4-D690-4586-8CAF-12408405D950}"/>
    <cellStyle name="Normal 2 4 11 3 5 2" xfId="41876" xr:uid="{8C5B4941-90A8-4BE0-B517-BA1E45DAA8D4}"/>
    <cellStyle name="Normal 2 4 11 3 6" xfId="41865" xr:uid="{F515416A-ED84-42D5-A6A2-C18888699C51}"/>
    <cellStyle name="Normal 2 4 11 4" xfId="7036" xr:uid="{64AA313B-F2C2-4283-80B9-6E9A9D326970}"/>
    <cellStyle name="Normal 2 4 11 4 2" xfId="7037" xr:uid="{D789AED6-7D8B-46C4-98AF-17AB20A17F0B}"/>
    <cellStyle name="Normal 2 4 11 4 2 2" xfId="41878" xr:uid="{05B3DD72-03AE-4A1E-8FB3-E28C040A95B1}"/>
    <cellStyle name="Normal 2 4 11 4 3" xfId="7038" xr:uid="{C731857F-BAF9-4E98-A7AE-4DB5DBABA321}"/>
    <cellStyle name="Normal 2 4 11 4 3 2" xfId="41879" xr:uid="{7CC1D3C6-93D1-45CF-95B9-A528287FA318}"/>
    <cellStyle name="Normal 2 4 11 4 4" xfId="41877" xr:uid="{A9C51A82-F0F0-4C08-86CC-FCF1FCDDC36F}"/>
    <cellStyle name="Normal 2 4 11 5" xfId="7039" xr:uid="{6E3871D5-897F-49E8-9BB8-81E8716DFF4D}"/>
    <cellStyle name="Normal 2 4 11 5 2" xfId="7040" xr:uid="{AE7C18A8-C017-4615-A4F5-3453677C20DF}"/>
    <cellStyle name="Normal 2 4 11 5 2 2" xfId="41881" xr:uid="{235D777B-6E1B-4DD2-963E-C6ACF1476B5C}"/>
    <cellStyle name="Normal 2 4 11 5 3" xfId="7041" xr:uid="{0D89E299-3279-44E8-A072-03E7FDCDD8A3}"/>
    <cellStyle name="Normal 2 4 11 5 3 2" xfId="41882" xr:uid="{95990C5D-29FF-410A-A52B-EA2ECF91E183}"/>
    <cellStyle name="Normal 2 4 11 5 4" xfId="41880" xr:uid="{0CEA029C-D673-4C99-9F1C-176ECDA39D67}"/>
    <cellStyle name="Normal 2 4 11 6" xfId="7042" xr:uid="{D1ABE621-760F-475C-80C1-519C6EBA0924}"/>
    <cellStyle name="Normal 2 4 11 6 2" xfId="41883" xr:uid="{A4867A68-60A5-4BEC-A888-6806DB3AFBC6}"/>
    <cellStyle name="Normal 2 4 11 7" xfId="7043" xr:uid="{9B355B66-CEE8-488D-A0E4-8A07D28F7B4D}"/>
    <cellStyle name="Normal 2 4 11 7 2" xfId="41884" xr:uid="{A99156A4-1C66-4C8E-BACE-CFE2854670AB}"/>
    <cellStyle name="Normal 2 4 11 8" xfId="7044" xr:uid="{20986996-3092-4661-8081-D8C5EB1ABC55}"/>
    <cellStyle name="Normal 2 4 11 8 2" xfId="41885" xr:uid="{71CB3C8F-1CF0-4B07-AD64-45F3ED49BBAB}"/>
    <cellStyle name="Normal 2 4 11 9" xfId="7045" xr:uid="{0E4E4872-AE9A-492E-B7F5-7B8F328D7C9F}"/>
    <cellStyle name="Normal 2 4 11 9 2" xfId="41886" xr:uid="{81E3AAC1-C5BB-45DE-9469-544A1B74306A}"/>
    <cellStyle name="Normal 2 4 12" xfId="960" xr:uid="{58D8AAD5-0000-45C3-ACDF-820BA2ECEC36}"/>
    <cellStyle name="Normal 2 4 12 10" xfId="30624" xr:uid="{AC4C0995-4431-44D7-AF0F-B62824A65E44}"/>
    <cellStyle name="Normal 2 4 12 10 2" xfId="35727" xr:uid="{DAC3898D-74D0-43F9-9A51-6FD39FB54954}"/>
    <cellStyle name="Normal 2 4 12 11" xfId="31151" xr:uid="{AD62B305-1488-47DD-BEBA-ABCD277CD678}"/>
    <cellStyle name="Normal 2 4 12 11 2" xfId="35848" xr:uid="{8BC55C16-476C-457D-823A-3D8D0FA8CEFE}"/>
    <cellStyle name="Normal 2 4 12 12" xfId="31286" xr:uid="{E3DC306C-4CBA-41D6-9F91-9689EFE381A1}"/>
    <cellStyle name="Normal 2 4 12 12 2" xfId="35978" xr:uid="{E1A825A2-3078-45A3-8F00-32896FECB716}"/>
    <cellStyle name="Normal 2 4 12 13" xfId="36098" xr:uid="{B0F4E636-008B-4A05-BF9F-6D8CEB31F5E6}"/>
    <cellStyle name="Normal 2 4 12 14" xfId="36261" xr:uid="{B52ECC2A-021F-449C-BFA7-1AAF714DBB8A}"/>
    <cellStyle name="Normal 2 4 12 15" xfId="41887" xr:uid="{C1393976-EEBD-4BFF-8426-800772807059}"/>
    <cellStyle name="Normal 2 4 12 16" xfId="7046" xr:uid="{6DEA8CE7-DE78-48E4-A134-567C1CD150E7}"/>
    <cellStyle name="Normal 2 4 12 2" xfId="7047" xr:uid="{AE78DF58-39D0-43DF-87B2-88953A871700}"/>
    <cellStyle name="Normal 2 4 12 2 2" xfId="7048" xr:uid="{C8443E71-14D3-4AAA-8836-9280A41FF59D}"/>
    <cellStyle name="Normal 2 4 12 2 2 2" xfId="7049" xr:uid="{AF6BE6EE-D4B7-42A6-A7D7-352CEDF30B75}"/>
    <cellStyle name="Normal 2 4 12 2 2 2 2" xfId="7050" xr:uid="{F2F6A988-5843-444E-8192-FC2B66FD1BC7}"/>
    <cellStyle name="Normal 2 4 12 2 2 2 2 2" xfId="41891" xr:uid="{324A5259-A090-4AC7-BDF5-1D9DFB51603F}"/>
    <cellStyle name="Normal 2 4 12 2 2 2 3" xfId="7051" xr:uid="{FEBBEAC8-D9DC-4D14-A6B0-FF5515A49664}"/>
    <cellStyle name="Normal 2 4 12 2 2 2 3 2" xfId="41892" xr:uid="{7B309236-733A-4BD7-ADF1-F322344F044F}"/>
    <cellStyle name="Normal 2 4 12 2 2 2 4" xfId="41890" xr:uid="{93E0572B-8940-4919-9451-1D9B35183079}"/>
    <cellStyle name="Normal 2 4 12 2 2 3" xfId="7052" xr:uid="{A14B4E06-56BC-40B0-A386-FD4BF6FABB68}"/>
    <cellStyle name="Normal 2 4 12 2 2 3 2" xfId="41893" xr:uid="{ECCBF132-EC80-4408-9156-49A6CFAFD688}"/>
    <cellStyle name="Normal 2 4 12 2 2 4" xfId="7053" xr:uid="{B9EB7861-0AC5-4337-B028-393597C7C7CB}"/>
    <cellStyle name="Normal 2 4 12 2 2 4 2" xfId="41894" xr:uid="{D920DA86-FE0A-45C6-8263-778C2E6C0427}"/>
    <cellStyle name="Normal 2 4 12 2 2 5" xfId="41889" xr:uid="{23B80011-E574-4B91-A812-BA2555ACC96C}"/>
    <cellStyle name="Normal 2 4 12 2 3" xfId="7054" xr:uid="{C3F2AD35-D4F3-42FA-815F-7793CE9D7A42}"/>
    <cellStyle name="Normal 2 4 12 2 3 2" xfId="7055" xr:uid="{3D43DA23-D965-49E7-A506-D99091BB1D93}"/>
    <cellStyle name="Normal 2 4 12 2 3 2 2" xfId="7056" xr:uid="{E7DEFCC9-ED52-43EA-BE6A-0DE007ECCE82}"/>
    <cellStyle name="Normal 2 4 12 2 3 2 2 2" xfId="41897" xr:uid="{26CE9B12-7F2D-4C31-BFC5-22F297D4F759}"/>
    <cellStyle name="Normal 2 4 12 2 3 2 3" xfId="7057" xr:uid="{9713601E-DD8B-48A4-AB49-A8287AB7F478}"/>
    <cellStyle name="Normal 2 4 12 2 3 2 3 2" xfId="41898" xr:uid="{B998793D-63E9-4AE0-8274-9AB662849CB3}"/>
    <cellStyle name="Normal 2 4 12 2 3 2 4" xfId="41896" xr:uid="{D5229D3F-DB4D-4975-994D-583AACB060E5}"/>
    <cellStyle name="Normal 2 4 12 2 3 3" xfId="7058" xr:uid="{BA2DDF71-6806-4DA4-9DB7-FB6F3406184E}"/>
    <cellStyle name="Normal 2 4 12 2 3 3 2" xfId="41899" xr:uid="{40CCE276-AAE4-4218-A788-52FF7A7DB0BA}"/>
    <cellStyle name="Normal 2 4 12 2 3 4" xfId="7059" xr:uid="{33692225-4A22-4D6C-A59D-513AC9E78E06}"/>
    <cellStyle name="Normal 2 4 12 2 3 4 2" xfId="41900" xr:uid="{BD240B70-30C5-4E42-B719-FCAE504F7978}"/>
    <cellStyle name="Normal 2 4 12 2 3 5" xfId="41895" xr:uid="{4E509142-B62D-49C7-B973-DA5E23153518}"/>
    <cellStyle name="Normal 2 4 12 2 4" xfId="7060" xr:uid="{786BD60E-FC9F-4586-BB1E-A53282C03E6F}"/>
    <cellStyle name="Normal 2 4 12 2 4 2" xfId="7061" xr:uid="{64FF1EB8-7EDA-4F64-90A2-AA21DECFBE82}"/>
    <cellStyle name="Normal 2 4 12 2 4 2 2" xfId="41902" xr:uid="{3113EB0B-6ADA-41EF-8A53-B1A73646861D}"/>
    <cellStyle name="Normal 2 4 12 2 4 3" xfId="7062" xr:uid="{BE2F2021-ED70-4C99-97A9-E07FAE0476C1}"/>
    <cellStyle name="Normal 2 4 12 2 4 3 2" xfId="41903" xr:uid="{D392ED04-E462-4FB5-971F-3FE06922FD18}"/>
    <cellStyle name="Normal 2 4 12 2 4 4" xfId="41901" xr:uid="{4E2B2B96-EFA0-4E78-A703-1CB901E4A2F4}"/>
    <cellStyle name="Normal 2 4 12 2 5" xfId="7063" xr:uid="{C7ABF0AF-D352-4D22-87AE-6C1F54B608BB}"/>
    <cellStyle name="Normal 2 4 12 2 5 2" xfId="41904" xr:uid="{F6507E36-F479-406A-A974-E475DAACABDB}"/>
    <cellStyle name="Normal 2 4 12 2 6" xfId="7064" xr:uid="{540CA84D-C9EB-46C4-93CD-FBC38F92A4BD}"/>
    <cellStyle name="Normal 2 4 12 2 6 2" xfId="41905" xr:uid="{D129B828-7FE4-4971-B0C1-356BAB34A223}"/>
    <cellStyle name="Normal 2 4 12 2 7" xfId="7065" xr:uid="{C6139EE8-D4E3-4AFF-BA44-087A0E096D3F}"/>
    <cellStyle name="Normal 2 4 12 2 7 2" xfId="41906" xr:uid="{1A78E429-CF68-4DD5-A2B7-ABCEB71F91C7}"/>
    <cellStyle name="Normal 2 4 12 2 8" xfId="36479" xr:uid="{4F0F8FF3-F1D7-4708-9A21-52EDF254F251}"/>
    <cellStyle name="Normal 2 4 12 2 9" xfId="41888" xr:uid="{E54FC07A-7804-481F-93EF-2F269E41682D}"/>
    <cellStyle name="Normal 2 4 12 3" xfId="7066" xr:uid="{3423A967-4E7A-40F5-982B-6C0B852F786C}"/>
    <cellStyle name="Normal 2 4 12 3 2" xfId="7067" xr:uid="{D64EDCA7-EC13-4BEE-85C1-6A30F75A8552}"/>
    <cellStyle name="Normal 2 4 12 3 2 2" xfId="7068" xr:uid="{B5226D66-FEC0-438F-91C0-EC16148BC6C6}"/>
    <cellStyle name="Normal 2 4 12 3 2 2 2" xfId="7069" xr:uid="{BDBC2F01-B5A5-40C3-A5B1-CB6A330EBC37}"/>
    <cellStyle name="Normal 2 4 12 3 2 2 2 2" xfId="41910" xr:uid="{7332BACE-46C4-4DBE-9CC6-A667ED242421}"/>
    <cellStyle name="Normal 2 4 12 3 2 2 3" xfId="7070" xr:uid="{44AAD833-CC30-4860-A80D-F634341D96A5}"/>
    <cellStyle name="Normal 2 4 12 3 2 2 3 2" xfId="41911" xr:uid="{7F6FA158-9515-4184-A8CC-7FFF37E32932}"/>
    <cellStyle name="Normal 2 4 12 3 2 2 4" xfId="41909" xr:uid="{2B3F6FB5-1D19-4463-80C6-3E1049E36285}"/>
    <cellStyle name="Normal 2 4 12 3 2 3" xfId="7071" xr:uid="{A0F3472C-5FB7-4CA0-B1F2-C9ED92FC9381}"/>
    <cellStyle name="Normal 2 4 12 3 2 3 2" xfId="41912" xr:uid="{CD3F4063-BCF9-4EDC-BBE2-98470D2F2E2A}"/>
    <cellStyle name="Normal 2 4 12 3 2 4" xfId="7072" xr:uid="{9161CA88-12E1-4D73-8A1B-1AEE8D01408C}"/>
    <cellStyle name="Normal 2 4 12 3 2 4 2" xfId="41913" xr:uid="{D2F58D96-2F8F-461D-955C-1393EE34892F}"/>
    <cellStyle name="Normal 2 4 12 3 2 5" xfId="41908" xr:uid="{8695228B-BBD5-4506-852B-4F370A6D1697}"/>
    <cellStyle name="Normal 2 4 12 3 3" xfId="7073" xr:uid="{8EBC03BB-72D2-4A8D-B153-DC941BD5AECE}"/>
    <cellStyle name="Normal 2 4 12 3 3 2" xfId="7074" xr:uid="{381F145B-1DC1-4696-AE32-3D96235E8513}"/>
    <cellStyle name="Normal 2 4 12 3 3 2 2" xfId="41915" xr:uid="{6D645A07-EAD6-4E38-A547-B380F345580B}"/>
    <cellStyle name="Normal 2 4 12 3 3 3" xfId="7075" xr:uid="{757B4A6F-EC34-459E-8CB5-EC8F5D51F522}"/>
    <cellStyle name="Normal 2 4 12 3 3 3 2" xfId="41916" xr:uid="{4E02A975-7436-4B1D-92B1-8AE7FB7BDDF1}"/>
    <cellStyle name="Normal 2 4 12 3 3 4" xfId="41914" xr:uid="{52F1BE9F-28D2-46AE-BE0B-B384F16BF09C}"/>
    <cellStyle name="Normal 2 4 12 3 4" xfId="7076" xr:uid="{C0EE9152-91C7-4280-AD33-D673983AD49E}"/>
    <cellStyle name="Normal 2 4 12 3 4 2" xfId="41917" xr:uid="{F553B253-384F-41AF-BB52-9124BE753CF6}"/>
    <cellStyle name="Normal 2 4 12 3 5" xfId="7077" xr:uid="{690B8B12-F2F3-435A-9D80-E9BEF10F3809}"/>
    <cellStyle name="Normal 2 4 12 3 5 2" xfId="41918" xr:uid="{8D7EBA55-6E97-4B53-9903-CDAAD086485D}"/>
    <cellStyle name="Normal 2 4 12 3 6" xfId="41907" xr:uid="{0A9929C2-9958-408C-ABEA-3F4502248F91}"/>
    <cellStyle name="Normal 2 4 12 4" xfId="7078" xr:uid="{B37FB67C-6F38-4390-A421-C6221C5255FA}"/>
    <cellStyle name="Normal 2 4 12 4 2" xfId="7079" xr:uid="{8AF78619-13E1-4D31-A4F9-1194F203F110}"/>
    <cellStyle name="Normal 2 4 12 4 2 2" xfId="41920" xr:uid="{648AB1AC-A6CB-41A5-AAC3-32BFE12CA9CF}"/>
    <cellStyle name="Normal 2 4 12 4 3" xfId="7080" xr:uid="{132ED305-B19D-4FA5-A0C7-0EA930A81D8D}"/>
    <cellStyle name="Normal 2 4 12 4 3 2" xfId="41921" xr:uid="{21FEE920-A057-4D48-9234-F80ECE3038A1}"/>
    <cellStyle name="Normal 2 4 12 4 4" xfId="41919" xr:uid="{941C5F07-59D8-4444-8515-BB54E97ADB7E}"/>
    <cellStyle name="Normal 2 4 12 5" xfId="7081" xr:uid="{19F917C5-A058-4ECA-B0DC-53DFDB521822}"/>
    <cellStyle name="Normal 2 4 12 5 2" xfId="7082" xr:uid="{CF8CE680-F21B-4FB7-8718-69CA8E3A0841}"/>
    <cellStyle name="Normal 2 4 12 5 2 2" xfId="41923" xr:uid="{3C638C53-CBC4-48C9-AC57-8C14C2C6AA57}"/>
    <cellStyle name="Normal 2 4 12 5 3" xfId="7083" xr:uid="{231E58FC-D35E-41C6-9E13-66AABD3664C5}"/>
    <cellStyle name="Normal 2 4 12 5 3 2" xfId="41924" xr:uid="{66BB7D5A-CD52-409D-AE1D-1CD42A7BB65D}"/>
    <cellStyle name="Normal 2 4 12 5 4" xfId="41922" xr:uid="{27E66266-1866-47C5-B669-140E322AA8CD}"/>
    <cellStyle name="Normal 2 4 12 6" xfId="7084" xr:uid="{EFB1BD5E-260A-4CAB-8A96-E4F6E3F58A9E}"/>
    <cellStyle name="Normal 2 4 12 6 2" xfId="41925" xr:uid="{2396F3CD-086B-48F7-B5C5-464A1EFE1397}"/>
    <cellStyle name="Normal 2 4 12 7" xfId="7085" xr:uid="{AC103005-B91D-4704-A6EA-79781C1D1F4E}"/>
    <cellStyle name="Normal 2 4 12 7 2" xfId="41926" xr:uid="{12331672-9605-4F9B-9835-B2FAF424FF49}"/>
    <cellStyle name="Normal 2 4 12 8" xfId="7086" xr:uid="{5D4A9C77-D82C-49CA-A529-34F91A1E2EB6}"/>
    <cellStyle name="Normal 2 4 12 8 2" xfId="41927" xr:uid="{685212DC-1D45-45E8-A950-B57D7F9D757C}"/>
    <cellStyle name="Normal 2 4 12 9" xfId="7087" xr:uid="{C5D6994E-6510-4E17-BBD7-6B8B54982264}"/>
    <cellStyle name="Normal 2 4 12 9 2" xfId="41928" xr:uid="{FC1A9F9F-253C-470A-BDAB-4B800C44E53D}"/>
    <cellStyle name="Normal 2 4 13" xfId="961" xr:uid="{2C7E4063-34B9-4D91-8294-4A0174284E25}"/>
    <cellStyle name="Normal 2 4 13 10" xfId="30625" xr:uid="{1F3C1849-1423-42E0-9A1B-B2516B7C29DE}"/>
    <cellStyle name="Normal 2 4 13 10 2" xfId="35728" xr:uid="{96A62B98-FD2E-4DF6-ABE2-32874F870236}"/>
    <cellStyle name="Normal 2 4 13 11" xfId="31152" xr:uid="{8004F74F-AC39-4F5A-A420-F3F22DAB32FA}"/>
    <cellStyle name="Normal 2 4 13 11 2" xfId="35849" xr:uid="{5409862F-91D0-4661-8122-13A7105BB6CA}"/>
    <cellStyle name="Normal 2 4 13 12" xfId="31287" xr:uid="{17218366-A6C9-4E1B-90D9-DC98651B39B4}"/>
    <cellStyle name="Normal 2 4 13 12 2" xfId="35979" xr:uid="{AC38B132-EA01-4559-B0DF-72CFAD17F6A4}"/>
    <cellStyle name="Normal 2 4 13 13" xfId="36099" xr:uid="{3DF96276-42B3-4A7A-9FA7-E3A5F80C0106}"/>
    <cellStyle name="Normal 2 4 13 14" xfId="36262" xr:uid="{57D5A367-9BAF-4766-96DF-62F76009DF62}"/>
    <cellStyle name="Normal 2 4 13 15" xfId="41929" xr:uid="{811118EF-5CD4-4D41-803A-781187B829D6}"/>
    <cellStyle name="Normal 2 4 13 16" xfId="7088" xr:uid="{3B22610B-0273-4A03-B316-E173E145C9FA}"/>
    <cellStyle name="Normal 2 4 13 2" xfId="7089" xr:uid="{B01942EC-F3D8-4E19-BDAA-34D43FC66BF9}"/>
    <cellStyle name="Normal 2 4 13 2 2" xfId="7090" xr:uid="{E5A2E5A8-51D7-474A-8B04-FBF476CC3A6E}"/>
    <cellStyle name="Normal 2 4 13 2 2 2" xfId="7091" xr:uid="{50DCC5AD-0CA7-4A5D-8952-41AE24B09A11}"/>
    <cellStyle name="Normal 2 4 13 2 2 2 2" xfId="7092" xr:uid="{E57868F8-2FC7-4C96-9D4F-F6724B2C53AB}"/>
    <cellStyle name="Normal 2 4 13 2 2 2 2 2" xfId="41933" xr:uid="{CABC6DA7-369A-4A0A-B61E-0F72520909B0}"/>
    <cellStyle name="Normal 2 4 13 2 2 2 3" xfId="7093" xr:uid="{E0D344FC-6ADA-473C-908B-0CF758028926}"/>
    <cellStyle name="Normal 2 4 13 2 2 2 3 2" xfId="41934" xr:uid="{BA3C377E-786E-4EF0-9C07-E558474ABB42}"/>
    <cellStyle name="Normal 2 4 13 2 2 2 4" xfId="41932" xr:uid="{CD2CE101-7FA3-49BD-90A0-CFDE97C94107}"/>
    <cellStyle name="Normal 2 4 13 2 2 3" xfId="7094" xr:uid="{96494FC0-1009-43F0-BAA2-0BAD216D9F6F}"/>
    <cellStyle name="Normal 2 4 13 2 2 3 2" xfId="41935" xr:uid="{1EACFF01-7ED3-4396-BE67-059A90F9402C}"/>
    <cellStyle name="Normal 2 4 13 2 2 4" xfId="7095" xr:uid="{B9CEE247-8B83-4682-AF18-A64DD0B49BD5}"/>
    <cellStyle name="Normal 2 4 13 2 2 4 2" xfId="41936" xr:uid="{DEF57A89-AD86-4B5D-85F4-31833A3D9174}"/>
    <cellStyle name="Normal 2 4 13 2 2 5" xfId="41931" xr:uid="{C2FCA126-9B02-4A09-8E49-5A020522CA87}"/>
    <cellStyle name="Normal 2 4 13 2 3" xfId="7096" xr:uid="{2BF4E941-1121-4A7C-88BE-105CA3DEBBCA}"/>
    <cellStyle name="Normal 2 4 13 2 3 2" xfId="7097" xr:uid="{5CD59C29-5B4D-4D2A-87A8-97B0291BEFBE}"/>
    <cellStyle name="Normal 2 4 13 2 3 2 2" xfId="7098" xr:uid="{CEE71C41-F699-4D34-97EF-096956F39015}"/>
    <cellStyle name="Normal 2 4 13 2 3 2 2 2" xfId="41939" xr:uid="{14D00E98-7F1A-46D9-ACB5-21D455487921}"/>
    <cellStyle name="Normal 2 4 13 2 3 2 3" xfId="7099" xr:uid="{14E2B429-BA2F-49D8-9321-1A33EA4E15AE}"/>
    <cellStyle name="Normal 2 4 13 2 3 2 3 2" xfId="41940" xr:uid="{BBE48247-2D73-4FAF-B052-5F3395F87D6A}"/>
    <cellStyle name="Normal 2 4 13 2 3 2 4" xfId="41938" xr:uid="{5FAF4082-7E1F-4F77-947C-E1276562D146}"/>
    <cellStyle name="Normal 2 4 13 2 3 3" xfId="7100" xr:uid="{6D145521-D65B-416E-A701-5C138500908A}"/>
    <cellStyle name="Normal 2 4 13 2 3 3 2" xfId="41941" xr:uid="{015895EA-79FF-4A50-AD3D-10A25274180E}"/>
    <cellStyle name="Normal 2 4 13 2 3 4" xfId="7101" xr:uid="{D202B37F-0242-48CC-92D6-5C3DE1F2DDFE}"/>
    <cellStyle name="Normal 2 4 13 2 3 4 2" xfId="41942" xr:uid="{0C91D77B-FDE0-4002-884C-1362D30C757B}"/>
    <cellStyle name="Normal 2 4 13 2 3 5" xfId="41937" xr:uid="{4DB682A6-661B-4231-A637-16ACAA29790A}"/>
    <cellStyle name="Normal 2 4 13 2 4" xfId="7102" xr:uid="{166D4B6C-D296-4515-81D9-E7318901E754}"/>
    <cellStyle name="Normal 2 4 13 2 4 2" xfId="7103" xr:uid="{97038C69-6F57-4476-83C5-2EF05EBB447E}"/>
    <cellStyle name="Normal 2 4 13 2 4 2 2" xfId="41944" xr:uid="{632C6721-E0C0-4390-8765-AFCA4E9DEB7B}"/>
    <cellStyle name="Normal 2 4 13 2 4 3" xfId="7104" xr:uid="{D4D8FE9A-2E6C-4F8A-AA09-4F88B5D53F41}"/>
    <cellStyle name="Normal 2 4 13 2 4 3 2" xfId="41945" xr:uid="{DF1B791B-40AE-400A-9263-45977825E402}"/>
    <cellStyle name="Normal 2 4 13 2 4 4" xfId="41943" xr:uid="{AA18DFD6-C902-4CFA-B1B4-A31D43FD4506}"/>
    <cellStyle name="Normal 2 4 13 2 5" xfId="7105" xr:uid="{D316D89C-5D8E-4463-9142-4179CEBC695E}"/>
    <cellStyle name="Normal 2 4 13 2 5 2" xfId="41946" xr:uid="{B48408B3-CD46-4D1E-B358-EC548F8F1588}"/>
    <cellStyle name="Normal 2 4 13 2 6" xfId="7106" xr:uid="{4EB2B133-6584-4691-994F-D1858FB96BF9}"/>
    <cellStyle name="Normal 2 4 13 2 6 2" xfId="41947" xr:uid="{73F0DDF9-8108-41E0-A0DF-D99799CD0CBF}"/>
    <cellStyle name="Normal 2 4 13 2 7" xfId="7107" xr:uid="{21FE4DE1-C879-4B66-97A1-25417A9030C7}"/>
    <cellStyle name="Normal 2 4 13 2 7 2" xfId="41948" xr:uid="{2B94777C-59A0-4E26-8A53-AE8A01FE2F4A}"/>
    <cellStyle name="Normal 2 4 13 2 8" xfId="36480" xr:uid="{83A195F3-EC81-4F60-A68F-16236B4D5DFC}"/>
    <cellStyle name="Normal 2 4 13 2 9" xfId="41930" xr:uid="{AC322216-01F3-4034-8055-6289D5416079}"/>
    <cellStyle name="Normal 2 4 13 3" xfId="7108" xr:uid="{813C1ED6-7497-4939-AA29-794703A818A7}"/>
    <cellStyle name="Normal 2 4 13 3 2" xfId="7109" xr:uid="{144956CB-80E7-4AEF-A725-9D649DD3C623}"/>
    <cellStyle name="Normal 2 4 13 3 2 2" xfId="7110" xr:uid="{EBD24565-1A7B-43B8-91C5-F2F1C3A9A652}"/>
    <cellStyle name="Normal 2 4 13 3 2 2 2" xfId="7111" xr:uid="{443DEC50-78FE-493B-85EE-EAB8EE7A8C35}"/>
    <cellStyle name="Normal 2 4 13 3 2 2 2 2" xfId="41952" xr:uid="{14E9FB57-2FE6-41BB-9EB9-B3F298E9321B}"/>
    <cellStyle name="Normal 2 4 13 3 2 2 3" xfId="7112" xr:uid="{692CFD1A-5D7D-4387-81CB-7545BCE5D6F1}"/>
    <cellStyle name="Normal 2 4 13 3 2 2 3 2" xfId="41953" xr:uid="{AD15EF5D-1750-478B-8028-0A32AC09D771}"/>
    <cellStyle name="Normal 2 4 13 3 2 2 4" xfId="41951" xr:uid="{4A1565DD-804B-41DC-8E67-34B08F12562F}"/>
    <cellStyle name="Normal 2 4 13 3 2 3" xfId="7113" xr:uid="{57105D35-CC23-42EB-AE07-AF749415DB96}"/>
    <cellStyle name="Normal 2 4 13 3 2 3 2" xfId="41954" xr:uid="{FEC6BD70-4FB4-4CB1-8614-67D76C2D03D8}"/>
    <cellStyle name="Normal 2 4 13 3 2 4" xfId="7114" xr:uid="{CD23EE49-DC3A-42DA-9C2B-9DC104F52559}"/>
    <cellStyle name="Normal 2 4 13 3 2 4 2" xfId="41955" xr:uid="{79BA42D0-1168-4DC3-ABD9-4BEA2D28392B}"/>
    <cellStyle name="Normal 2 4 13 3 2 5" xfId="41950" xr:uid="{657F90E1-0CB0-480B-9B29-40AC3086D8AE}"/>
    <cellStyle name="Normal 2 4 13 3 3" xfId="7115" xr:uid="{63169B18-7B20-4ECD-B5AD-032B195357B2}"/>
    <cellStyle name="Normal 2 4 13 3 3 2" xfId="7116" xr:uid="{98C73802-1180-459A-8468-9BD410134484}"/>
    <cellStyle name="Normal 2 4 13 3 3 2 2" xfId="41957" xr:uid="{96A9BFAA-1F22-45F9-A4BA-96B4E246BE50}"/>
    <cellStyle name="Normal 2 4 13 3 3 3" xfId="7117" xr:uid="{24459924-1D7F-4EEA-913C-B48F3067265C}"/>
    <cellStyle name="Normal 2 4 13 3 3 3 2" xfId="41958" xr:uid="{A4C97ECA-2F80-470A-9F22-2156C09C5D86}"/>
    <cellStyle name="Normal 2 4 13 3 3 4" xfId="41956" xr:uid="{FAF4B4B3-6A5A-4B66-BAD6-EC583C00F08B}"/>
    <cellStyle name="Normal 2 4 13 3 4" xfId="7118" xr:uid="{CB3DE2B8-2A2B-47D2-BCEC-C99C9E363608}"/>
    <cellStyle name="Normal 2 4 13 3 4 2" xfId="41959" xr:uid="{2A737B5C-36B8-46A2-BCC7-3A7D859CD9FA}"/>
    <cellStyle name="Normal 2 4 13 3 5" xfId="7119" xr:uid="{0720F70E-DEDD-46A3-A81B-0EC197F6EC23}"/>
    <cellStyle name="Normal 2 4 13 3 5 2" xfId="41960" xr:uid="{82A34662-A678-41E7-8640-4FCF46E3E851}"/>
    <cellStyle name="Normal 2 4 13 3 6" xfId="41949" xr:uid="{D2C0E45E-B67C-4D49-84D4-55E420E41949}"/>
    <cellStyle name="Normal 2 4 13 4" xfId="7120" xr:uid="{FBCDBDFB-2C1C-4902-A02E-0A1621B9169E}"/>
    <cellStyle name="Normal 2 4 13 4 2" xfId="7121" xr:uid="{9BC09DD8-C560-4CA4-943F-968C0043828E}"/>
    <cellStyle name="Normal 2 4 13 4 2 2" xfId="41962" xr:uid="{06450FDD-D32B-4250-A60A-2BBA6E774121}"/>
    <cellStyle name="Normal 2 4 13 4 3" xfId="7122" xr:uid="{5274CB44-C835-4AC2-AE53-297E3EA2EA38}"/>
    <cellStyle name="Normal 2 4 13 4 3 2" xfId="41963" xr:uid="{41023CE6-BFBD-40A8-A131-A0E963ABEEDE}"/>
    <cellStyle name="Normal 2 4 13 4 4" xfId="41961" xr:uid="{F473A180-A0A1-4D95-82AB-E6F45E5A5202}"/>
    <cellStyle name="Normal 2 4 13 5" xfId="7123" xr:uid="{B5327A1A-3853-4A52-8905-1EB915124F2E}"/>
    <cellStyle name="Normal 2 4 13 5 2" xfId="7124" xr:uid="{86600505-90C5-4E14-9D59-887241B6FB14}"/>
    <cellStyle name="Normal 2 4 13 5 2 2" xfId="41965" xr:uid="{532BC036-351D-4EEB-9E4B-97BB89ECC7B6}"/>
    <cellStyle name="Normal 2 4 13 5 3" xfId="7125" xr:uid="{63FFAD29-C510-40BA-871B-F79E3C6E61D0}"/>
    <cellStyle name="Normal 2 4 13 5 3 2" xfId="41966" xr:uid="{87AB6411-96A3-4CD5-98FC-F4197123C17D}"/>
    <cellStyle name="Normal 2 4 13 5 4" xfId="41964" xr:uid="{B81F1598-AA23-4996-AB06-0F9DB8342096}"/>
    <cellStyle name="Normal 2 4 13 6" xfId="7126" xr:uid="{E2FBAA7D-8CBF-4DF1-8169-6FB3A0B64E5D}"/>
    <cellStyle name="Normal 2 4 13 6 2" xfId="41967" xr:uid="{FC452245-DEE0-471E-AD08-221826E7553E}"/>
    <cellStyle name="Normal 2 4 13 7" xfId="7127" xr:uid="{759303DD-BE04-4EFB-A11E-FF8534BAAF98}"/>
    <cellStyle name="Normal 2 4 13 7 2" xfId="41968" xr:uid="{9A4F5949-2261-4C4A-9AC3-710E6DD4CF7E}"/>
    <cellStyle name="Normal 2 4 13 8" xfId="7128" xr:uid="{0D3FC80E-3C31-4C40-99AE-EE18F9A6EA11}"/>
    <cellStyle name="Normal 2 4 13 8 2" xfId="41969" xr:uid="{D69A762B-8C9A-4762-A48B-42959D875BB9}"/>
    <cellStyle name="Normal 2 4 13 9" xfId="7129" xr:uid="{7FB2DEBF-BCC2-4265-8421-7CE1F4B86F0E}"/>
    <cellStyle name="Normal 2 4 13 9 2" xfId="41970" xr:uid="{EE5878D7-FB93-4387-88B8-5EF58D385FAA}"/>
    <cellStyle name="Normal 2 4 14" xfId="7130" xr:uid="{5D955F15-914A-43F4-A594-1AD7C67A83AC}"/>
    <cellStyle name="Normal 2 4 14 2" xfId="7131" xr:uid="{402D304A-508B-467A-80C7-D77558B72414}"/>
    <cellStyle name="Normal 2 4 14 2 2" xfId="41972" xr:uid="{FA06E990-C3E5-4DFA-A976-D7BDB7FD975A}"/>
    <cellStyle name="Normal 2 4 14 3" xfId="41971" xr:uid="{E13A79F9-1D48-4167-BD97-013B01517611}"/>
    <cellStyle name="Normal 2 4 15" xfId="7132" xr:uid="{B4EEF1EF-BA10-4000-898C-D45C1F2A4540}"/>
    <cellStyle name="Normal 2 4 15 2" xfId="41973" xr:uid="{F5EEE3AD-A702-4414-8E3F-59B6AB385F8E}"/>
    <cellStyle name="Normal 2 4 16" xfId="7133" xr:uid="{C475F665-633D-4B7D-8817-0B670041ADC6}"/>
    <cellStyle name="Normal 2 4 16 2" xfId="41974" xr:uid="{AF33F214-B358-4C9D-BA4D-AD71CF75E9B3}"/>
    <cellStyle name="Normal 2 4 17" xfId="7134" xr:uid="{5F7BF267-8036-4747-BB76-7D3870C212A3}"/>
    <cellStyle name="Normal 2 4 17 2" xfId="41975" xr:uid="{FBEF3C4A-70F6-4434-99F1-AA8F15BBD4D6}"/>
    <cellStyle name="Normal 2 4 18" xfId="41802" xr:uid="{AE6D5A84-58D1-4781-9410-BB309A880337}"/>
    <cellStyle name="Normal 2 4 2" xfId="962" xr:uid="{E0EDD250-53DC-4466-9141-90A12B6881EA}"/>
    <cellStyle name="Normal 2 4 2 10" xfId="36100" xr:uid="{89971585-CD15-48AD-AC6F-C681E1D8E2C6}"/>
    <cellStyle name="Normal 2 4 2 11" xfId="36263" xr:uid="{13E2C350-4984-438A-9631-27AD55A75A51}"/>
    <cellStyle name="Normal 2 4 2 12" xfId="41976" xr:uid="{6C18ED47-0679-4E4E-BFAE-36E339D209BB}"/>
    <cellStyle name="Normal 2 4 2 13" xfId="7135" xr:uid="{2E176B8E-BA8C-4EEA-99E6-D0EBE65EB8FC}"/>
    <cellStyle name="Normal 2 4 2 2" xfId="7136" xr:uid="{6DC9DD65-0AC7-4891-A611-83C7FA3D09AF}"/>
    <cellStyle name="Normal 2 4 2 2 10" xfId="36481" xr:uid="{239B0FFF-E7D0-42E9-AE95-D43C2A9D3772}"/>
    <cellStyle name="Normal 2 4 2 2 11" xfId="41977" xr:uid="{B49E6310-CFB3-47BF-BB50-7D462D263477}"/>
    <cellStyle name="Normal 2 4 2 2 2" xfId="7137" xr:uid="{ED7F8ECC-A485-4CBD-9204-BC0756DF09F7}"/>
    <cellStyle name="Normal 2 4 2 2 2 2" xfId="7138" xr:uid="{0BAB9C8D-7CCA-489A-BA64-5998131E5AC5}"/>
    <cellStyle name="Normal 2 4 2 2 2 2 2" xfId="7139" xr:uid="{B64A61C7-0FAE-4DCA-A470-9C50CDAF29D9}"/>
    <cellStyle name="Normal 2 4 2 2 2 2 2 2" xfId="7140" xr:uid="{AAB1538B-7BBD-4FBA-8593-F0C01335DE6C}"/>
    <cellStyle name="Normal 2 4 2 2 2 2 2 2 2" xfId="41981" xr:uid="{14F7211E-150C-4445-8CCC-47687FEC4C52}"/>
    <cellStyle name="Normal 2 4 2 2 2 2 2 3" xfId="7141" xr:uid="{9E5475C2-EAC6-4D14-9510-AA6F4BC2368A}"/>
    <cellStyle name="Normal 2 4 2 2 2 2 2 3 2" xfId="41982" xr:uid="{1505D6AC-4F70-4545-8CF4-C3E1FCCEFC17}"/>
    <cellStyle name="Normal 2 4 2 2 2 2 2 4" xfId="41980" xr:uid="{4974B7E4-0AE4-48A9-96DE-5F20EC04447F}"/>
    <cellStyle name="Normal 2 4 2 2 2 2 3" xfId="7142" xr:uid="{4EA59342-F9EC-42F5-AA3E-5695F7710852}"/>
    <cellStyle name="Normal 2 4 2 2 2 2 3 2" xfId="41983" xr:uid="{FCEF318D-D309-4FDB-85E7-C2B8EDA33D1B}"/>
    <cellStyle name="Normal 2 4 2 2 2 2 4" xfId="7143" xr:uid="{6CE9AC1C-E246-4C7B-B062-3EAB40834D78}"/>
    <cellStyle name="Normal 2 4 2 2 2 2 4 2" xfId="41984" xr:uid="{5FC92A19-22E6-4229-A974-5BD244CDC37A}"/>
    <cellStyle name="Normal 2 4 2 2 2 2 5" xfId="41979" xr:uid="{9A0D34DC-52D9-46F0-9514-4558063C148F}"/>
    <cellStyle name="Normal 2 4 2 2 2 3" xfId="7144" xr:uid="{3ACE8017-F102-4ED3-A86D-CE3D7D1D1D28}"/>
    <cellStyle name="Normal 2 4 2 2 2 3 2" xfId="7145" xr:uid="{169908DA-164D-4C8C-880F-BA70A4BC9310}"/>
    <cellStyle name="Normal 2 4 2 2 2 3 2 2" xfId="7146" xr:uid="{1263572B-DE50-4BF4-9055-640F6C0872CC}"/>
    <cellStyle name="Normal 2 4 2 2 2 3 2 2 2" xfId="41987" xr:uid="{4DDCF05F-537B-4D16-B8B2-E93FA2EF5EF1}"/>
    <cellStyle name="Normal 2 4 2 2 2 3 2 3" xfId="7147" xr:uid="{76DF6F26-8306-4518-B5B4-4A00A3BABDEA}"/>
    <cellStyle name="Normal 2 4 2 2 2 3 2 3 2" xfId="41988" xr:uid="{18191182-32FE-4C9D-928F-8A59C3E3D70D}"/>
    <cellStyle name="Normal 2 4 2 2 2 3 2 4" xfId="41986" xr:uid="{1B9C048D-D3AC-43D3-A5A9-7B32F8E99304}"/>
    <cellStyle name="Normal 2 4 2 2 2 3 3" xfId="7148" xr:uid="{E93EA081-0560-4D5E-BE35-19119A4BE934}"/>
    <cellStyle name="Normal 2 4 2 2 2 3 3 2" xfId="41989" xr:uid="{75EBE8DE-9863-4D18-A031-A980587FB963}"/>
    <cellStyle name="Normal 2 4 2 2 2 3 4" xfId="7149" xr:uid="{D11479EF-B569-43F4-A024-8EF29F33B8E6}"/>
    <cellStyle name="Normal 2 4 2 2 2 3 4 2" xfId="41990" xr:uid="{7C5062AC-746C-4302-AE20-27D9A0C9C396}"/>
    <cellStyle name="Normal 2 4 2 2 2 3 5" xfId="41985" xr:uid="{C58B856F-079D-4F61-AA31-07EDD56A6728}"/>
    <cellStyle name="Normal 2 4 2 2 2 4" xfId="7150" xr:uid="{73F8C73C-0722-4371-A3EA-638023D084E0}"/>
    <cellStyle name="Normal 2 4 2 2 2 4 2" xfId="7151" xr:uid="{8950AFB3-38A8-43C1-8B60-61012549B66A}"/>
    <cellStyle name="Normal 2 4 2 2 2 4 2 2" xfId="41992" xr:uid="{A8FFFFFC-668D-4CFB-8FE3-EF878BEE5F72}"/>
    <cellStyle name="Normal 2 4 2 2 2 4 3" xfId="7152" xr:uid="{787931E0-ADEE-45F7-81C3-2739FD3153AA}"/>
    <cellStyle name="Normal 2 4 2 2 2 4 3 2" xfId="41993" xr:uid="{DC86ACC1-4B1B-451E-8519-9A028E29D11C}"/>
    <cellStyle name="Normal 2 4 2 2 2 4 4" xfId="41991" xr:uid="{B52D7B9F-D36F-4ABF-B153-82C86B5FFDF6}"/>
    <cellStyle name="Normal 2 4 2 2 2 5" xfId="7153" xr:uid="{2DA33975-37F0-4502-928C-1EB97591DFAC}"/>
    <cellStyle name="Normal 2 4 2 2 2 5 2" xfId="41994" xr:uid="{B6384CDC-B523-4780-8802-73450D491D3B}"/>
    <cellStyle name="Normal 2 4 2 2 2 6" xfId="7154" xr:uid="{9276004F-1A7D-4FA7-A058-608545FD619A}"/>
    <cellStyle name="Normal 2 4 2 2 2 6 2" xfId="41995" xr:uid="{253DB9A2-30A2-499C-AAE2-58164F8BA6EC}"/>
    <cellStyle name="Normal 2 4 2 2 2 7" xfId="7155" xr:uid="{57ED5354-217F-4806-A4E4-A0A6DA9BE2A0}"/>
    <cellStyle name="Normal 2 4 2 2 2 7 2" xfId="41996" xr:uid="{6F34B69E-E552-4D97-8AA5-D5031DABF58A}"/>
    <cellStyle name="Normal 2 4 2 2 2 8" xfId="25992" xr:uid="{4556BC68-7F3F-49B0-A50F-AEE86D3E5DAA}"/>
    <cellStyle name="Normal 2 4 2 2 2 8 2" xfId="29248" xr:uid="{74C4C572-2106-4C6A-AA99-23967CB9E214}"/>
    <cellStyle name="Normal 2 4 2 2 2 8 2 2" xfId="34441" xr:uid="{B42A02C8-BCFD-4DE7-893D-FE341BFDBC95}"/>
    <cellStyle name="Normal 2 4 2 2 2 8 3" xfId="32274" xr:uid="{D9472530-61BC-45E0-BE53-50410D1160C7}"/>
    <cellStyle name="Normal 2 4 2 2 2 9" xfId="41978" xr:uid="{CC493913-C6EE-4AA0-AB7D-571D8B93FDBA}"/>
    <cellStyle name="Normal 2 4 2 2 3" xfId="7156" xr:uid="{4A225D8F-6757-4886-8A0E-CD5F1BFE49DA}"/>
    <cellStyle name="Normal 2 4 2 2 3 2" xfId="7157" xr:uid="{9454765B-D257-4256-BE0F-2E31CABA20CF}"/>
    <cellStyle name="Normal 2 4 2 2 3 2 2" xfId="7158" xr:uid="{4C34D45D-1BA6-44B6-99F5-AC2794CB5FD1}"/>
    <cellStyle name="Normal 2 4 2 2 3 2 2 2" xfId="41999" xr:uid="{08D42077-C16A-4C57-BDCB-906B41F0B629}"/>
    <cellStyle name="Normal 2 4 2 2 3 2 3" xfId="7159" xr:uid="{AB6AB6EC-39B5-4111-89D9-679A4E690A97}"/>
    <cellStyle name="Normal 2 4 2 2 3 2 3 2" xfId="42000" xr:uid="{7EBECB1F-ED56-4528-9920-1B35518F5D69}"/>
    <cellStyle name="Normal 2 4 2 2 3 2 4" xfId="41998" xr:uid="{888865D8-05DB-49B0-80AC-6F2860E373D8}"/>
    <cellStyle name="Normal 2 4 2 2 3 3" xfId="7160" xr:uid="{7475EE67-DFD0-4574-A827-DB6A46FC9765}"/>
    <cellStyle name="Normal 2 4 2 2 3 3 2" xfId="42001" xr:uid="{8A775116-C08C-4C8B-B7F1-7884EC265F5D}"/>
    <cellStyle name="Normal 2 4 2 2 3 4" xfId="7161" xr:uid="{EE71123C-DB69-4EBD-80C0-68D1EB7636D6}"/>
    <cellStyle name="Normal 2 4 2 2 3 4 2" xfId="42002" xr:uid="{CC7B52E4-9A1D-4ACD-BF38-4530556A5E0B}"/>
    <cellStyle name="Normal 2 4 2 2 3 5" xfId="26937" xr:uid="{86AB0644-9982-4ECE-8E0A-943E6FBC3FD9}"/>
    <cellStyle name="Normal 2 4 2 2 3 5 2" xfId="29381" xr:uid="{A48FBBCD-606E-40D1-BED6-E8B4A5A76D65}"/>
    <cellStyle name="Normal 2 4 2 2 3 5 2 2" xfId="34574" xr:uid="{F39B4879-EF3D-4651-A68F-5E916CD93B0F}"/>
    <cellStyle name="Normal 2 4 2 2 3 5 3" xfId="32407" xr:uid="{8A8567AE-A66B-45BE-9E91-3D8BA632DC1C}"/>
    <cellStyle name="Normal 2 4 2 2 3 6" xfId="41997" xr:uid="{689FE148-9C11-4679-AE2D-A6CC033CBABF}"/>
    <cellStyle name="Normal 2 4 2 2 4" xfId="7162" xr:uid="{B5A69A1E-1733-45E5-9E5D-9B6E7572654A}"/>
    <cellStyle name="Normal 2 4 2 2 4 2" xfId="7163" xr:uid="{DD35B530-557C-4598-9ABE-D75C5AFB4797}"/>
    <cellStyle name="Normal 2 4 2 2 4 2 2" xfId="7164" xr:uid="{3EFC3190-4F85-457B-ABE1-20B2EBC3A751}"/>
    <cellStyle name="Normal 2 4 2 2 4 2 2 2" xfId="42005" xr:uid="{F6019104-637A-4C52-8D72-7DB0DD670386}"/>
    <cellStyle name="Normal 2 4 2 2 4 2 3" xfId="7165" xr:uid="{148277AE-A31D-4A5D-B504-1775F0FD569B}"/>
    <cellStyle name="Normal 2 4 2 2 4 2 3 2" xfId="42006" xr:uid="{FF73C54F-1189-40A6-AECE-37D48A73DA11}"/>
    <cellStyle name="Normal 2 4 2 2 4 2 4" xfId="42004" xr:uid="{3642C2F6-2327-4E5D-A42A-8F31989E641E}"/>
    <cellStyle name="Normal 2 4 2 2 4 3" xfId="7166" xr:uid="{DEFD2905-D379-4DC7-AAFE-E4C83F3A51A0}"/>
    <cellStyle name="Normal 2 4 2 2 4 3 2" xfId="42007" xr:uid="{66F4C0BC-2FF6-4896-9D3B-869099E6C011}"/>
    <cellStyle name="Normal 2 4 2 2 4 4" xfId="7167" xr:uid="{ECEFDD70-CA51-4EF4-BCEB-503C2526DBAD}"/>
    <cellStyle name="Normal 2 4 2 2 4 4 2" xfId="42008" xr:uid="{5D5E8542-973E-4A1A-8494-7AC86E6561A5}"/>
    <cellStyle name="Normal 2 4 2 2 4 5" xfId="27070" xr:uid="{C1778726-58DD-4B7E-A005-54901A74C859}"/>
    <cellStyle name="Normal 2 4 2 2 4 5 2" xfId="29514" xr:uid="{6A935354-F02F-4A48-8D6C-B9354DBFCF47}"/>
    <cellStyle name="Normal 2 4 2 2 4 5 2 2" xfId="34707" xr:uid="{197DA135-67E2-4F41-ABD2-F76D36362505}"/>
    <cellStyle name="Normal 2 4 2 2 4 5 3" xfId="32540" xr:uid="{C8CD3DCE-3796-44E1-9E04-DD6D26A8C6B5}"/>
    <cellStyle name="Normal 2 4 2 2 4 6" xfId="42003" xr:uid="{697E318F-A167-411C-81C7-1FCCD02C0AB2}"/>
    <cellStyle name="Normal 2 4 2 2 5" xfId="7168" xr:uid="{52047B6F-B035-495F-8B29-4A7356D70A2B}"/>
    <cellStyle name="Normal 2 4 2 2 5 2" xfId="7169" xr:uid="{68D68DAB-CC27-4903-8D4C-25E2144EA53A}"/>
    <cellStyle name="Normal 2 4 2 2 5 2 2" xfId="42010" xr:uid="{F8927069-9599-45AE-B8D0-6C1114C11044}"/>
    <cellStyle name="Normal 2 4 2 2 5 3" xfId="7170" xr:uid="{03A30592-BDD6-4566-BD7B-F660A4BFB757}"/>
    <cellStyle name="Normal 2 4 2 2 5 3 2" xfId="42011" xr:uid="{E06763A6-CB73-4FFF-B56A-54C5F816DB5C}"/>
    <cellStyle name="Normal 2 4 2 2 5 4" xfId="42009" xr:uid="{E8ECB857-B884-4BF7-AC02-8CCB7EB30A06}"/>
    <cellStyle name="Normal 2 4 2 2 6" xfId="7171" xr:uid="{906CF023-1479-47F9-A523-0F3BE75EC441}"/>
    <cellStyle name="Normal 2 4 2 2 6 2" xfId="42012" xr:uid="{0D633AA4-3B83-4A05-88A6-D67CD2140072}"/>
    <cellStyle name="Normal 2 4 2 2 7" xfId="7172" xr:uid="{EA546F5C-FEDC-4F35-B866-3F62A5BECE29}"/>
    <cellStyle name="Normal 2 4 2 2 7 2" xfId="42013" xr:uid="{730AD32B-118D-4503-BC4F-30C2E38A3175}"/>
    <cellStyle name="Normal 2 4 2 2 8" xfId="7173" xr:uid="{08437D5B-CB64-49A0-8B26-53C6813DB165}"/>
    <cellStyle name="Normal 2 4 2 2 8 2" xfId="42014" xr:uid="{ECACE807-4269-4939-90C6-D27289D77371}"/>
    <cellStyle name="Normal 2 4 2 2 9" xfId="23908" xr:uid="{56A6059C-8C8A-46C9-A61D-9D7252976EDA}"/>
    <cellStyle name="Normal 2 4 2 2 9 2" xfId="29121" xr:uid="{21AC5264-7D9E-44D0-87D2-48FD4EB0C699}"/>
    <cellStyle name="Normal 2 4 2 2 9 2 2" xfId="34329" xr:uid="{1761295D-A565-427E-A9F5-F8C2CE4482C2}"/>
    <cellStyle name="Normal 2 4 2 2 9 3" xfId="32158" xr:uid="{1C5AE29B-7C10-49B1-8BAC-227B8F91321F}"/>
    <cellStyle name="Normal 2 4 2 3" xfId="7174" xr:uid="{3D003C73-6BEC-4258-A3C8-DB7A9552995D}"/>
    <cellStyle name="Normal 2 4 2 3 2" xfId="7175" xr:uid="{7C066883-F9E6-4A27-8388-AC52F2ADEB77}"/>
    <cellStyle name="Normal 2 4 2 3 2 2" xfId="42016" xr:uid="{A93147EE-498D-4E61-A891-19C894A9C1E1}"/>
    <cellStyle name="Normal 2 4 2 3 3" xfId="42015" xr:uid="{DD093A51-DA77-41B4-A666-72410E80CBE0}"/>
    <cellStyle name="Normal 2 4 2 4" xfId="7176" xr:uid="{54032C2E-A528-44E2-85A1-0C13AD1DE07C}"/>
    <cellStyle name="Normal 2 4 2 4 2" xfId="25991" xr:uid="{75C5F333-46C5-40AA-B0C6-108B4C68C8C2}"/>
    <cellStyle name="Normal 2 4 2 4 2 2" xfId="29247" xr:uid="{A6621102-2090-4731-A3CE-282B23A1BF01}"/>
    <cellStyle name="Normal 2 4 2 4 2 2 2" xfId="34440" xr:uid="{E2F4C210-09F3-4FF9-9D4A-6C006F3373CB}"/>
    <cellStyle name="Normal 2 4 2 4 2 3" xfId="32273" xr:uid="{6FE78BFB-7273-48BF-B362-AD22D754AFEB}"/>
    <cellStyle name="Normal 2 4 2 4 3" xfId="42017" xr:uid="{A410E54E-69A2-41AB-8CDA-84D6EF82C728}"/>
    <cellStyle name="Normal 2 4 2 5" xfId="7177" xr:uid="{6EBED59D-F34E-47E4-AA44-184368449F9B}"/>
    <cellStyle name="Normal 2 4 2 5 2" xfId="26936" xr:uid="{9B8D2B64-39C8-441A-8892-DCA62A63CB6E}"/>
    <cellStyle name="Normal 2 4 2 5 2 2" xfId="29380" xr:uid="{8CE8EBCF-638B-4056-9B5C-D398C3BA1CAF}"/>
    <cellStyle name="Normal 2 4 2 5 2 2 2" xfId="34573" xr:uid="{F80B912A-087F-470F-8D4B-C7EB93C40106}"/>
    <cellStyle name="Normal 2 4 2 5 2 3" xfId="32406" xr:uid="{0556D716-B1DD-4B03-85BD-10270B2A5929}"/>
    <cellStyle name="Normal 2 4 2 5 3" xfId="42018" xr:uid="{1E7A778E-65F7-429A-BABC-2573293893F8}"/>
    <cellStyle name="Normal 2 4 2 6" xfId="7178" xr:uid="{B62F868E-8AC5-4EF8-9F56-7C5B826E55D4}"/>
    <cellStyle name="Normal 2 4 2 6 2" xfId="27069" xr:uid="{867127ED-42BB-4799-AEA1-DA4886FB3D9B}"/>
    <cellStyle name="Normal 2 4 2 6 2 2" xfId="29513" xr:uid="{6192CB24-2B0F-408C-9576-E9E768C81ED5}"/>
    <cellStyle name="Normal 2 4 2 6 2 2 2" xfId="34706" xr:uid="{E954EAB3-1002-4396-B959-7DC65B9B3C64}"/>
    <cellStyle name="Normal 2 4 2 6 2 3" xfId="32539" xr:uid="{3D26CF0E-2C75-43C6-8C0D-95BD3F8A236A}"/>
    <cellStyle name="Normal 2 4 2 6 3" xfId="42019" xr:uid="{CB4E743F-F9C1-4786-AC4E-AD2A7C675DDC}"/>
    <cellStyle name="Normal 2 4 2 7" xfId="30626" xr:uid="{ACF86A40-2928-4D98-9905-0E70393069F1}"/>
    <cellStyle name="Normal 2 4 2 7 2" xfId="35729" xr:uid="{DF39B43B-99C0-44B7-B2F4-1CC28D377986}"/>
    <cellStyle name="Normal 2 4 2 8" xfId="31153" xr:uid="{B219B7F0-898C-4F68-80AF-95F538BCE819}"/>
    <cellStyle name="Normal 2 4 2 8 2" xfId="35850" xr:uid="{93DDBD1F-777E-48EA-B5E6-A045D028CC9C}"/>
    <cellStyle name="Normal 2 4 2 9" xfId="31288" xr:uid="{1010CF50-04A8-45FF-A98A-1EA5117D268C}"/>
    <cellStyle name="Normal 2 4 2 9 2" xfId="35980" xr:uid="{B3681F25-5950-4A2A-AADF-393D0DCEB0AA}"/>
    <cellStyle name="Normal 2 4 3" xfId="963" xr:uid="{3D0889A4-7631-4974-8F2C-87CD6B1A1135}"/>
    <cellStyle name="Normal 2 4 3 10" xfId="30627" xr:uid="{0D9C57E1-E0D0-4D0F-9D96-36CC26129C08}"/>
    <cellStyle name="Normal 2 4 3 10 2" xfId="35730" xr:uid="{1FB9EF70-BF1C-493A-B7D3-02C8406CC4EE}"/>
    <cellStyle name="Normal 2 4 3 11" xfId="31154" xr:uid="{3AEC17EB-C12E-4821-BA37-966BD57AD36F}"/>
    <cellStyle name="Normal 2 4 3 11 2" xfId="35851" xr:uid="{FC8FDC11-206B-4FA1-826F-C914F14E4EEF}"/>
    <cellStyle name="Normal 2 4 3 12" xfId="31289" xr:uid="{D88FB322-51CA-42E8-AA3C-EB5D5FC2B584}"/>
    <cellStyle name="Normal 2 4 3 12 2" xfId="35981" xr:uid="{27DE2762-594F-40B1-A74F-50F3902B6F5A}"/>
    <cellStyle name="Normal 2 4 3 13" xfId="36101" xr:uid="{CE7C1E31-8DD6-4481-918D-3C26CF52ABA8}"/>
    <cellStyle name="Normal 2 4 3 14" xfId="36264" xr:uid="{D28833E2-1F80-413D-86D9-89F3D90A4356}"/>
    <cellStyle name="Normal 2 4 3 15" xfId="42020" xr:uid="{ABAB2924-22A4-41E3-B9B2-1CC5CC93013D}"/>
    <cellStyle name="Normal 2 4 3 16" xfId="7179" xr:uid="{DDA3C5B8-C5FA-4E26-84CA-6398F20D6540}"/>
    <cellStyle name="Normal 2 4 3 2" xfId="7180" xr:uid="{522DACFB-02F6-4451-9C49-29B7C202C997}"/>
    <cellStyle name="Normal 2 4 3 2 10" xfId="36482" xr:uid="{F13AE89B-D8A8-4A1F-8767-4139DCF7B47A}"/>
    <cellStyle name="Normal 2 4 3 2 11" xfId="42021" xr:uid="{8EA0EC27-E44D-4FBD-92F7-6549F800ED93}"/>
    <cellStyle name="Normal 2 4 3 2 2" xfId="7181" xr:uid="{65F304B4-E698-4A31-AE58-5029E453FE34}"/>
    <cellStyle name="Normal 2 4 3 2 2 2" xfId="7182" xr:uid="{465B5D1E-608A-4B60-A676-5ED0E7E72F67}"/>
    <cellStyle name="Normal 2 4 3 2 2 2 2" xfId="7183" xr:uid="{98E49C41-DEE7-493A-855A-BDC7505A1D2E}"/>
    <cellStyle name="Normal 2 4 3 2 2 2 2 2" xfId="7184" xr:uid="{B01A51FD-80FB-456E-A9E3-829AB4E4FB2A}"/>
    <cellStyle name="Normal 2 4 3 2 2 2 2 2 2" xfId="42025" xr:uid="{331198DA-97B1-469A-A090-3A0A793CBAB4}"/>
    <cellStyle name="Normal 2 4 3 2 2 2 2 3" xfId="7185" xr:uid="{083D5F30-44D5-4FBB-9966-3066822DE5E5}"/>
    <cellStyle name="Normal 2 4 3 2 2 2 2 3 2" xfId="42026" xr:uid="{961C2D6F-C92A-4498-B0E0-09B9ECCB171A}"/>
    <cellStyle name="Normal 2 4 3 2 2 2 2 4" xfId="42024" xr:uid="{1CA2A117-CD38-4B51-B902-AC841CB9EB0D}"/>
    <cellStyle name="Normal 2 4 3 2 2 2 3" xfId="7186" xr:uid="{10627B87-AB6E-4DCF-B1C1-9E0688F95778}"/>
    <cellStyle name="Normal 2 4 3 2 2 2 3 2" xfId="42027" xr:uid="{FB4042C7-E175-4924-A67A-3E98E6997EE1}"/>
    <cellStyle name="Normal 2 4 3 2 2 2 4" xfId="7187" xr:uid="{D57A0C6F-2AD3-458C-9F5E-E810CBE5E848}"/>
    <cellStyle name="Normal 2 4 3 2 2 2 4 2" xfId="42028" xr:uid="{195FB830-7CFC-4A51-B2FE-9E37D8500F22}"/>
    <cellStyle name="Normal 2 4 3 2 2 2 5" xfId="42023" xr:uid="{9844CCB1-146F-4872-9A3F-8A9DD689DB7B}"/>
    <cellStyle name="Normal 2 4 3 2 2 3" xfId="7188" xr:uid="{2B07DBE2-5833-4AE0-8675-38F3C9A2C3AA}"/>
    <cellStyle name="Normal 2 4 3 2 2 3 2" xfId="7189" xr:uid="{FF4A96B4-21B5-49FD-864C-AF0B3D73DB71}"/>
    <cellStyle name="Normal 2 4 3 2 2 3 2 2" xfId="7190" xr:uid="{B1015D12-E684-47B3-A7B4-5184C68E114E}"/>
    <cellStyle name="Normal 2 4 3 2 2 3 2 2 2" xfId="42031" xr:uid="{5F3158C9-8AC5-4AB0-98F7-B489CFFC75B4}"/>
    <cellStyle name="Normal 2 4 3 2 2 3 2 3" xfId="7191" xr:uid="{335966ED-0887-4308-BF62-A107E28C8AF6}"/>
    <cellStyle name="Normal 2 4 3 2 2 3 2 3 2" xfId="42032" xr:uid="{F553FB58-09F0-41F9-8E72-38399A74FA42}"/>
    <cellStyle name="Normal 2 4 3 2 2 3 2 4" xfId="42030" xr:uid="{C28D63AF-4B00-4852-85BF-01772D1737E1}"/>
    <cellStyle name="Normal 2 4 3 2 2 3 3" xfId="7192" xr:uid="{F91B289C-355F-4FD9-85E2-4B0DF4F1BE1E}"/>
    <cellStyle name="Normal 2 4 3 2 2 3 3 2" xfId="42033" xr:uid="{5BF3EACC-0E36-4BA6-8DA1-EDF403DECC14}"/>
    <cellStyle name="Normal 2 4 3 2 2 3 4" xfId="7193" xr:uid="{9ADB121F-BEB5-4326-9CE8-E23DC2C86D64}"/>
    <cellStyle name="Normal 2 4 3 2 2 3 4 2" xfId="42034" xr:uid="{751350FC-1EB6-4FBB-986F-2616A0CD1C72}"/>
    <cellStyle name="Normal 2 4 3 2 2 3 5" xfId="42029" xr:uid="{B2A8D1D1-DDA9-4F2B-A2C5-4BF2AFF15C9A}"/>
    <cellStyle name="Normal 2 4 3 2 2 4" xfId="7194" xr:uid="{55C42457-C804-40E5-B942-430F0E40CD4D}"/>
    <cellStyle name="Normal 2 4 3 2 2 4 2" xfId="7195" xr:uid="{0B325772-7351-4B2D-8B9B-26B23CC2945E}"/>
    <cellStyle name="Normal 2 4 3 2 2 4 2 2" xfId="42036" xr:uid="{37718A94-745A-472B-90BA-07F09DD2096D}"/>
    <cellStyle name="Normal 2 4 3 2 2 4 3" xfId="7196" xr:uid="{B6359FE9-4C3A-427C-ADBC-07DFF4EC86D1}"/>
    <cellStyle name="Normal 2 4 3 2 2 4 3 2" xfId="42037" xr:uid="{781774F2-3EBC-41B5-A73A-0BD6E6AB2E8C}"/>
    <cellStyle name="Normal 2 4 3 2 2 4 4" xfId="42035" xr:uid="{65266C2F-CFDE-4579-A48B-EAE73EF9B137}"/>
    <cellStyle name="Normal 2 4 3 2 2 5" xfId="7197" xr:uid="{9168E1BA-AE58-4AD2-B31D-601E3E58D94F}"/>
    <cellStyle name="Normal 2 4 3 2 2 5 2" xfId="42038" xr:uid="{9BC4CB9A-D337-40E3-8F84-0141F1DE276E}"/>
    <cellStyle name="Normal 2 4 3 2 2 6" xfId="7198" xr:uid="{CA15ABF6-F083-4193-BE9D-A8B4468FDEF4}"/>
    <cellStyle name="Normal 2 4 3 2 2 6 2" xfId="42039" xr:uid="{417551E3-22C8-4D2F-BF48-35F4AF1B73EF}"/>
    <cellStyle name="Normal 2 4 3 2 2 7" xfId="7199" xr:uid="{97F4341C-D2A8-43B2-8BB9-785A4A0A8FA3}"/>
    <cellStyle name="Normal 2 4 3 2 2 7 2" xfId="42040" xr:uid="{19A0AABF-6A28-4A0E-AA6D-7681D6C9F5DD}"/>
    <cellStyle name="Normal 2 4 3 2 2 8" xfId="42022" xr:uid="{CCD1E75A-0DCD-4133-A1B0-07DE853994A1}"/>
    <cellStyle name="Normal 2 4 3 2 3" xfId="7200" xr:uid="{5C5DF039-38A0-4569-89D8-91B8EE58369A}"/>
    <cellStyle name="Normal 2 4 3 2 3 2" xfId="7201" xr:uid="{EFED23B0-CF80-47ED-AB8D-2D6711CD25EC}"/>
    <cellStyle name="Normal 2 4 3 2 3 2 2" xfId="7202" xr:uid="{66B3629F-9C97-4CF2-A808-BFFAC1223F8B}"/>
    <cellStyle name="Normal 2 4 3 2 3 2 2 2" xfId="42043" xr:uid="{ACE761F8-69A9-4009-9CD4-FCF623AA1FF8}"/>
    <cellStyle name="Normal 2 4 3 2 3 2 3" xfId="7203" xr:uid="{FD2B188C-694E-46E1-A0B9-1B018EE4631C}"/>
    <cellStyle name="Normal 2 4 3 2 3 2 3 2" xfId="42044" xr:uid="{9E8E6EE2-5E4A-4C92-B976-046C7335E226}"/>
    <cellStyle name="Normal 2 4 3 2 3 2 4" xfId="42042" xr:uid="{373A025B-E541-4EF5-A3AC-76B6A35E6637}"/>
    <cellStyle name="Normal 2 4 3 2 3 3" xfId="7204" xr:uid="{F06FF870-9210-4175-BEBB-E88D5390B805}"/>
    <cellStyle name="Normal 2 4 3 2 3 3 2" xfId="42045" xr:uid="{B5C3D5FF-3BF4-4C60-B8AC-7A73963CDD08}"/>
    <cellStyle name="Normal 2 4 3 2 3 4" xfId="7205" xr:uid="{FEE183BD-7E6E-42F7-96EE-EC8A7EAB536F}"/>
    <cellStyle name="Normal 2 4 3 2 3 4 2" xfId="42046" xr:uid="{4B74E71E-38C6-4D22-9C60-0D91A3638CE8}"/>
    <cellStyle name="Normal 2 4 3 2 3 5" xfId="42041" xr:uid="{D8E1B2FA-BBA4-4250-B739-CE7E38DD2765}"/>
    <cellStyle name="Normal 2 4 3 2 4" xfId="7206" xr:uid="{E38447C5-5C5A-4DF3-84D9-757BEB1C4141}"/>
    <cellStyle name="Normal 2 4 3 2 4 2" xfId="7207" xr:uid="{3D3849A0-08BD-46D1-B439-3904A899DB9B}"/>
    <cellStyle name="Normal 2 4 3 2 4 2 2" xfId="7208" xr:uid="{94A493E5-E6B6-480B-87C0-3C7756CCB50E}"/>
    <cellStyle name="Normal 2 4 3 2 4 2 2 2" xfId="42049" xr:uid="{B090C47D-A877-4D0A-8F4E-618C82BE8CA8}"/>
    <cellStyle name="Normal 2 4 3 2 4 2 3" xfId="7209" xr:uid="{0DA33C3B-064C-41C4-B902-3EBE1CF2E486}"/>
    <cellStyle name="Normal 2 4 3 2 4 2 3 2" xfId="42050" xr:uid="{D25CCBF9-3AA4-43F1-A531-42078FFE8814}"/>
    <cellStyle name="Normal 2 4 3 2 4 2 4" xfId="42048" xr:uid="{9429C562-0226-40A3-A642-420E03F10CF0}"/>
    <cellStyle name="Normal 2 4 3 2 4 3" xfId="7210" xr:uid="{74559369-C9EC-4718-AD8A-848737C4DC3B}"/>
    <cellStyle name="Normal 2 4 3 2 4 3 2" xfId="42051" xr:uid="{0F59A06D-3DF0-40A2-B09A-01CF3D008C1B}"/>
    <cellStyle name="Normal 2 4 3 2 4 4" xfId="7211" xr:uid="{4A6F467D-4F87-4840-A861-E35C5B1900F9}"/>
    <cellStyle name="Normal 2 4 3 2 4 4 2" xfId="42052" xr:uid="{28EA2AB3-8E63-4135-9C58-BB1B162F0422}"/>
    <cellStyle name="Normal 2 4 3 2 4 5" xfId="42047" xr:uid="{5129D012-0EF2-417B-8292-BA8E4E94A1A4}"/>
    <cellStyle name="Normal 2 4 3 2 5" xfId="7212" xr:uid="{697EFCF2-F42D-42F8-BE1B-A3270E11BB8A}"/>
    <cellStyle name="Normal 2 4 3 2 5 2" xfId="7213" xr:uid="{787C5812-59CE-4C39-AC1B-7BC8F044C3A3}"/>
    <cellStyle name="Normal 2 4 3 2 5 2 2" xfId="42054" xr:uid="{A8F1AF31-F042-4F7F-8458-3F678CC590CB}"/>
    <cellStyle name="Normal 2 4 3 2 5 3" xfId="7214" xr:uid="{6F8CC038-E51B-44D9-AAD8-10C17B78AF08}"/>
    <cellStyle name="Normal 2 4 3 2 5 3 2" xfId="42055" xr:uid="{A7D1F76F-A43A-4527-AF5B-17D3B1B4C533}"/>
    <cellStyle name="Normal 2 4 3 2 5 4" xfId="42053" xr:uid="{AF875761-6E35-4202-A0D4-A8E4929BA68B}"/>
    <cellStyle name="Normal 2 4 3 2 6" xfId="7215" xr:uid="{A57B280A-E6AC-47E1-B253-5F571F6C175B}"/>
    <cellStyle name="Normal 2 4 3 2 6 2" xfId="42056" xr:uid="{BA7869BA-F582-4AEE-8A4B-929265A788E8}"/>
    <cellStyle name="Normal 2 4 3 2 7" xfId="7216" xr:uid="{8DBAF9A3-3366-4F43-8B27-88564008B3CD}"/>
    <cellStyle name="Normal 2 4 3 2 7 2" xfId="42057" xr:uid="{DD68C033-F126-4504-91CF-ECE50DA02608}"/>
    <cellStyle name="Normal 2 4 3 2 8" xfId="7217" xr:uid="{233F6C67-5015-4A69-972F-BBD583461C44}"/>
    <cellStyle name="Normal 2 4 3 2 8 2" xfId="42058" xr:uid="{D1E561C0-8EBB-45DF-A50C-D6D2FA2FE451}"/>
    <cellStyle name="Normal 2 4 3 2 9" xfId="25993" xr:uid="{4F9CCDF1-4397-4187-AEBA-D9DCBE1FE52D}"/>
    <cellStyle name="Normal 2 4 3 2 9 2" xfId="29249" xr:uid="{44AEDDFD-CFA7-48BB-BA78-6DF362AE61DF}"/>
    <cellStyle name="Normal 2 4 3 2 9 2 2" xfId="34442" xr:uid="{C7E583DD-32A9-4006-A76C-DE9C5386EDC2}"/>
    <cellStyle name="Normal 2 4 3 2 9 3" xfId="32275" xr:uid="{90F56F36-C37B-44A1-A9CE-AF66470591AF}"/>
    <cellStyle name="Normal 2 4 3 3" xfId="7218" xr:uid="{DE0B9F02-C9B0-420D-85D7-CD23326E6C87}"/>
    <cellStyle name="Normal 2 4 3 3 2" xfId="7219" xr:uid="{5FBF6C36-B189-42A7-ABB1-BA4365FA9F8E}"/>
    <cellStyle name="Normal 2 4 3 3 2 2" xfId="42060" xr:uid="{AD4E2AB5-4284-403F-96C4-ECAAF955DC06}"/>
    <cellStyle name="Normal 2 4 3 3 3" xfId="7220" xr:uid="{94CA0333-B698-4830-A827-039215B8DA4B}"/>
    <cellStyle name="Normal 2 4 3 3 3 2" xfId="42061" xr:uid="{66D1DD5F-304B-4397-8C5E-23017FC0E591}"/>
    <cellStyle name="Normal 2 4 3 3 4" xfId="7221" xr:uid="{FACAAEA0-D8EF-4B19-BF98-974172FADB32}"/>
    <cellStyle name="Normal 2 4 3 3 4 2" xfId="42062" xr:uid="{237C9988-08DB-45D1-A889-ECC2EA8679FD}"/>
    <cellStyle name="Normal 2 4 3 3 5" xfId="26938" xr:uid="{4280CEB4-BA44-4A91-A878-F419A9B5BC87}"/>
    <cellStyle name="Normal 2 4 3 3 5 2" xfId="29382" xr:uid="{FEE5506E-A60A-497A-A770-565687C7DAFE}"/>
    <cellStyle name="Normal 2 4 3 3 5 2 2" xfId="34575" xr:uid="{31A94CB5-EE3F-4D61-BF00-5E4904E76A78}"/>
    <cellStyle name="Normal 2 4 3 3 5 3" xfId="32408" xr:uid="{03904DCF-1154-42BE-BD93-30F1DF34D0E2}"/>
    <cellStyle name="Normal 2 4 3 3 6" xfId="42059" xr:uid="{8CBFFAB6-D840-4088-A362-F4105D785C77}"/>
    <cellStyle name="Normal 2 4 3 4" xfId="7222" xr:uid="{29777782-AAAE-42FC-A662-87881820868F}"/>
    <cellStyle name="Normal 2 4 3 4 2" xfId="7223" xr:uid="{925E5DA7-9C5E-45EF-9E96-A7ACBD6A8511}"/>
    <cellStyle name="Normal 2 4 3 4 2 2" xfId="42064" xr:uid="{DCCB4FE9-10AF-4C7D-ACC5-B7EAEB993755}"/>
    <cellStyle name="Normal 2 4 3 4 3" xfId="7224" xr:uid="{C2F54B22-B1FE-46D1-8034-1AD5AA6FE59B}"/>
    <cellStyle name="Normal 2 4 3 4 3 2" xfId="42065" xr:uid="{D6211329-7AF7-4228-A90E-3E0FDBB10659}"/>
    <cellStyle name="Normal 2 4 3 4 4" xfId="27071" xr:uid="{F4D4A1BC-8760-431A-B66C-908227694920}"/>
    <cellStyle name="Normal 2 4 3 4 4 2" xfId="29515" xr:uid="{6CDA2FFA-1A73-4B57-964B-87E363461F78}"/>
    <cellStyle name="Normal 2 4 3 4 4 2 2" xfId="34708" xr:uid="{39C4D66B-6F4A-4876-B916-BFA7F1BDC13A}"/>
    <cellStyle name="Normal 2 4 3 4 4 3" xfId="32541" xr:uid="{485A59A2-9607-4A6C-94CE-8A8642BBF8B8}"/>
    <cellStyle name="Normal 2 4 3 4 5" xfId="42063" xr:uid="{2E4364E5-C854-43CD-A9CB-68C515FD236C}"/>
    <cellStyle name="Normal 2 4 3 5" xfId="7225" xr:uid="{063C7B0F-BDEA-4A99-8892-F45D24AFE5C5}"/>
    <cellStyle name="Normal 2 4 3 5 2" xfId="42066" xr:uid="{6DB2E3BA-43E1-489E-A13A-FC804C5ADD25}"/>
    <cellStyle name="Normal 2 4 3 6" xfId="7226" xr:uid="{E109925C-DBBD-4D7C-B3B4-EFD475F97F80}"/>
    <cellStyle name="Normal 2 4 3 6 2" xfId="42067" xr:uid="{14D641FA-A1C7-4624-AF0F-08831706F694}"/>
    <cellStyle name="Normal 2 4 3 7" xfId="7227" xr:uid="{DEF13316-CF29-414B-98A8-0D768F6DA152}"/>
    <cellStyle name="Normal 2 4 3 7 2" xfId="42068" xr:uid="{26BA64AF-435B-49EF-A2A9-BB89302BBDAB}"/>
    <cellStyle name="Normal 2 4 3 8" xfId="7228" xr:uid="{FEEEE1D1-F8B2-4C05-A148-8B0C0BF4864E}"/>
    <cellStyle name="Normal 2 4 3 8 2" xfId="42069" xr:uid="{9D9AEAA8-0BFD-4ECE-9E33-495ADCDCEE50}"/>
    <cellStyle name="Normal 2 4 3 9" xfId="23909" xr:uid="{D169A596-AD74-49D2-8A0D-493CF24C26C8}"/>
    <cellStyle name="Normal 2 4 3 9 2" xfId="29122" xr:uid="{89D1C6A2-829D-4608-AC21-8C95D2777E9A}"/>
    <cellStyle name="Normal 2 4 3 9 2 2" xfId="34330" xr:uid="{C91AC068-CF9D-4931-921E-E72B40E65666}"/>
    <cellStyle name="Normal 2 4 3 9 3" xfId="32159" xr:uid="{B8CBD746-2896-41D8-93CF-DA662F60D483}"/>
    <cellStyle name="Normal 2 4 4" xfId="964" xr:uid="{7FE0C48D-98E1-447F-845C-B9B779028404}"/>
    <cellStyle name="Normal 2 4 4 10" xfId="31155" xr:uid="{59939943-8598-4E6A-87D5-37EBF6E080C3}"/>
    <cellStyle name="Normal 2 4 4 10 2" xfId="35852" xr:uid="{62BD3787-3E04-4EDE-82BF-EEEC21EF2D45}"/>
    <cellStyle name="Normal 2 4 4 11" xfId="31290" xr:uid="{32ACFB7C-9F65-4713-9090-7D3EB724ABF9}"/>
    <cellStyle name="Normal 2 4 4 11 2" xfId="35982" xr:uid="{CAF01A58-03B2-4FB0-8F49-55FCFCDF4667}"/>
    <cellStyle name="Normal 2 4 4 12" xfId="36102" xr:uid="{8640BC79-1553-49E8-866E-CB8241049DD0}"/>
    <cellStyle name="Normal 2 4 4 13" xfId="36265" xr:uid="{016CE9FA-5FFE-4C4B-94F1-2C4BA8098651}"/>
    <cellStyle name="Normal 2 4 4 14" xfId="42070" xr:uid="{19D8BB46-948E-42B8-869A-58015D8C8F33}"/>
    <cellStyle name="Normal 2 4 4 15" xfId="7229" xr:uid="{575C67B4-A938-4023-BD91-E7611D6CCE37}"/>
    <cellStyle name="Normal 2 4 4 2" xfId="7230" xr:uid="{83392D7E-7E7A-4000-967D-D5BDEBB2AA01}"/>
    <cellStyle name="Normal 2 4 4 2 10" xfId="42071" xr:uid="{E47C9599-6200-45F8-B9CC-E043C98AFCFE}"/>
    <cellStyle name="Normal 2 4 4 2 2" xfId="7231" xr:uid="{D30E0094-6FE2-489C-9BBD-0043A2900345}"/>
    <cellStyle name="Normal 2 4 4 2 2 2" xfId="7232" xr:uid="{841FE5EB-1D45-4188-8083-913D9AE4F487}"/>
    <cellStyle name="Normal 2 4 4 2 2 2 2" xfId="7233" xr:uid="{077D13A0-96F3-4855-9D58-E500B65E71B0}"/>
    <cellStyle name="Normal 2 4 4 2 2 2 2 2" xfId="7234" xr:uid="{2EA5F61B-2B99-4B68-AE51-B8A8EBC26668}"/>
    <cellStyle name="Normal 2 4 4 2 2 2 2 2 2" xfId="42075" xr:uid="{E1A46A61-86A1-4782-821D-72963B7DE0E5}"/>
    <cellStyle name="Normal 2 4 4 2 2 2 2 3" xfId="7235" xr:uid="{54137A07-82A8-42DC-BCD8-3E270AD147A9}"/>
    <cellStyle name="Normal 2 4 4 2 2 2 2 3 2" xfId="42076" xr:uid="{DEA58F8B-0870-47B7-B95B-152304C3DD5E}"/>
    <cellStyle name="Normal 2 4 4 2 2 2 2 4" xfId="42074" xr:uid="{DE96FB2C-3969-4B96-8672-26C36E9C305C}"/>
    <cellStyle name="Normal 2 4 4 2 2 2 3" xfId="7236" xr:uid="{664CD0A4-B5CD-47D6-A761-4644C1924624}"/>
    <cellStyle name="Normal 2 4 4 2 2 2 3 2" xfId="42077" xr:uid="{EEDF985A-CDD4-4942-9C85-6688F5226F51}"/>
    <cellStyle name="Normal 2 4 4 2 2 2 4" xfId="7237" xr:uid="{C55811C4-3D60-43D3-BD25-AC62DE15815F}"/>
    <cellStyle name="Normal 2 4 4 2 2 2 4 2" xfId="42078" xr:uid="{C173BFA5-7B67-4814-B982-247C55797074}"/>
    <cellStyle name="Normal 2 4 4 2 2 2 5" xfId="42073" xr:uid="{E57BE1E7-3912-405F-87EE-7DCF7D83D479}"/>
    <cellStyle name="Normal 2 4 4 2 2 3" xfId="7238" xr:uid="{C16A2F9D-3A9B-44D6-9D2D-D4EC7F988A47}"/>
    <cellStyle name="Normal 2 4 4 2 2 3 2" xfId="7239" xr:uid="{4B8ED3F9-54AD-418B-83BB-9422C68E64FE}"/>
    <cellStyle name="Normal 2 4 4 2 2 3 2 2" xfId="7240" xr:uid="{B8C3C322-479D-4106-8888-2BA667F84215}"/>
    <cellStyle name="Normal 2 4 4 2 2 3 2 2 2" xfId="42081" xr:uid="{57AF1AA8-EF4F-4F16-A463-AE13E7C91075}"/>
    <cellStyle name="Normal 2 4 4 2 2 3 2 3" xfId="7241" xr:uid="{88C0F9A6-A7AD-437D-82F0-2BCEB525FF8B}"/>
    <cellStyle name="Normal 2 4 4 2 2 3 2 3 2" xfId="42082" xr:uid="{F383E97A-BA56-46D3-86F7-155F784D0A65}"/>
    <cellStyle name="Normal 2 4 4 2 2 3 2 4" xfId="42080" xr:uid="{64703E91-09DC-4B74-91F8-3F77ABDE24A1}"/>
    <cellStyle name="Normal 2 4 4 2 2 3 3" xfId="7242" xr:uid="{04EDB09A-A251-4C71-A90C-2884F586F7E6}"/>
    <cellStyle name="Normal 2 4 4 2 2 3 3 2" xfId="42083" xr:uid="{1386C052-6015-40A0-B1CF-C3FBF263515D}"/>
    <cellStyle name="Normal 2 4 4 2 2 3 4" xfId="7243" xr:uid="{28C133B5-D308-4FFF-94F0-52ED22852FB7}"/>
    <cellStyle name="Normal 2 4 4 2 2 3 4 2" xfId="42084" xr:uid="{2CD2EA2E-A5FB-4CFA-88A5-E21AC43BBCE6}"/>
    <cellStyle name="Normal 2 4 4 2 2 3 5" xfId="42079" xr:uid="{A2484554-F95C-454A-93B3-D2C61CC71CD1}"/>
    <cellStyle name="Normal 2 4 4 2 2 4" xfId="7244" xr:uid="{A57F4AFD-BCB2-4BA1-9628-CC30BB463C59}"/>
    <cellStyle name="Normal 2 4 4 2 2 4 2" xfId="7245" xr:uid="{B7F8E58C-9D9A-48F7-B8DB-13C5E8403A58}"/>
    <cellStyle name="Normal 2 4 4 2 2 4 2 2" xfId="42086" xr:uid="{1EE5CDA1-4EFF-4720-A7C8-8E6FA45F8561}"/>
    <cellStyle name="Normal 2 4 4 2 2 4 3" xfId="7246" xr:uid="{C714A580-15AA-4AF9-9577-2557709C9D16}"/>
    <cellStyle name="Normal 2 4 4 2 2 4 3 2" xfId="42087" xr:uid="{B085857B-B141-4928-B46C-89ADB62EBD49}"/>
    <cellStyle name="Normal 2 4 4 2 2 4 4" xfId="42085" xr:uid="{8841AA13-17E2-4819-9DC0-2934D1C40477}"/>
    <cellStyle name="Normal 2 4 4 2 2 5" xfId="7247" xr:uid="{B1DD5761-FE73-4F6D-B6B0-1BC94E62EEB9}"/>
    <cellStyle name="Normal 2 4 4 2 2 5 2" xfId="42088" xr:uid="{6765EE51-74F1-4CE1-BBD0-64BCAAFA9A27}"/>
    <cellStyle name="Normal 2 4 4 2 2 6" xfId="7248" xr:uid="{D5B19C1A-3ADA-45B7-8077-1BF40C25B5AD}"/>
    <cellStyle name="Normal 2 4 4 2 2 6 2" xfId="42089" xr:uid="{F3715F96-C4FF-4633-B1A2-5DE353F77DD9}"/>
    <cellStyle name="Normal 2 4 4 2 2 7" xfId="7249" xr:uid="{C377BE6B-53D3-4352-BD8A-C1A47E23D5C9}"/>
    <cellStyle name="Normal 2 4 4 2 2 7 2" xfId="42090" xr:uid="{79FD050D-DEB4-4009-9F61-C659C7708AA5}"/>
    <cellStyle name="Normal 2 4 4 2 2 8" xfId="42072" xr:uid="{3E78CA4D-4257-424C-A806-3F907D3A98E4}"/>
    <cellStyle name="Normal 2 4 4 2 3" xfId="7250" xr:uid="{865D7384-AEB2-469D-BE8D-3FBE139109FE}"/>
    <cellStyle name="Normal 2 4 4 2 3 2" xfId="7251" xr:uid="{0D320B81-2F5E-4C34-9672-4F2B822C5423}"/>
    <cellStyle name="Normal 2 4 4 2 3 2 2" xfId="7252" xr:uid="{0A8BBF11-7793-42A5-A9E9-4FEB30EA8DA1}"/>
    <cellStyle name="Normal 2 4 4 2 3 2 2 2" xfId="42093" xr:uid="{7A4A32A9-946A-454F-88BD-4F7AC9961F01}"/>
    <cellStyle name="Normal 2 4 4 2 3 2 3" xfId="7253" xr:uid="{0B9DD576-8C05-42CE-8DF6-05F5D8E5A2FC}"/>
    <cellStyle name="Normal 2 4 4 2 3 2 3 2" xfId="42094" xr:uid="{002CC153-5319-484D-A33D-984ABF876987}"/>
    <cellStyle name="Normal 2 4 4 2 3 2 4" xfId="42092" xr:uid="{FD56B05A-7C6B-4F59-BAFA-A16ABA8A1985}"/>
    <cellStyle name="Normal 2 4 4 2 3 3" xfId="7254" xr:uid="{B467FB91-3EA4-4699-A17E-2B35C272FDE7}"/>
    <cellStyle name="Normal 2 4 4 2 3 3 2" xfId="42095" xr:uid="{9B0427AD-F612-49EA-A5EA-7AE4FA0138D3}"/>
    <cellStyle name="Normal 2 4 4 2 3 4" xfId="7255" xr:uid="{C36610D5-39E1-4621-B43F-B75708717442}"/>
    <cellStyle name="Normal 2 4 4 2 3 4 2" xfId="42096" xr:uid="{278BFFCC-5978-4721-ABD5-2A02F722AD80}"/>
    <cellStyle name="Normal 2 4 4 2 3 5" xfId="42091" xr:uid="{2907BEE0-A38C-42D9-92C7-2E68E24F8824}"/>
    <cellStyle name="Normal 2 4 4 2 4" xfId="7256" xr:uid="{1D37E8FE-1624-47C8-958B-ABFB8CDB1AD1}"/>
    <cellStyle name="Normal 2 4 4 2 4 2" xfId="7257" xr:uid="{D6064F69-C82C-426F-BEEC-67DDFCFC48C2}"/>
    <cellStyle name="Normal 2 4 4 2 4 2 2" xfId="7258" xr:uid="{72295F2C-38C8-491A-95BE-2A4394155E82}"/>
    <cellStyle name="Normal 2 4 4 2 4 2 2 2" xfId="42099" xr:uid="{E38957A1-E409-4AF9-A5E3-0232BE3D9671}"/>
    <cellStyle name="Normal 2 4 4 2 4 2 3" xfId="7259" xr:uid="{BECC9FC1-46E6-47CE-9D39-ECDCC5D5CA37}"/>
    <cellStyle name="Normal 2 4 4 2 4 2 3 2" xfId="42100" xr:uid="{049CAD78-647E-44D8-9766-A3D620DEC12A}"/>
    <cellStyle name="Normal 2 4 4 2 4 2 4" xfId="42098" xr:uid="{2C8C126F-FCA4-4137-AEE7-7CDBBECE8062}"/>
    <cellStyle name="Normal 2 4 4 2 4 3" xfId="7260" xr:uid="{2F69D542-073D-4C30-AF94-DCE0E0BD74EF}"/>
    <cellStyle name="Normal 2 4 4 2 4 3 2" xfId="42101" xr:uid="{4F5ED415-2210-4055-B408-E46E62F3125B}"/>
    <cellStyle name="Normal 2 4 4 2 4 4" xfId="7261" xr:uid="{47C00263-E00F-43B9-8607-6F41ABD5AAD8}"/>
    <cellStyle name="Normal 2 4 4 2 4 4 2" xfId="42102" xr:uid="{C44BCEC1-5FEA-43A9-ACE5-776C28F88355}"/>
    <cellStyle name="Normal 2 4 4 2 4 5" xfId="42097" xr:uid="{058D19BE-CA2C-4FA6-BA41-267482EE97A2}"/>
    <cellStyle name="Normal 2 4 4 2 5" xfId="7262" xr:uid="{7A4DB6B5-5742-467D-AA11-04EA267E3CFE}"/>
    <cellStyle name="Normal 2 4 4 2 5 2" xfId="7263" xr:uid="{4EF8060A-AED1-45A4-BA94-6CC09B1BCBD8}"/>
    <cellStyle name="Normal 2 4 4 2 5 2 2" xfId="42104" xr:uid="{A54094AC-ECC0-421A-9421-FBF359DD34B4}"/>
    <cellStyle name="Normal 2 4 4 2 5 3" xfId="7264" xr:uid="{DEC6D5C8-F7F9-4584-BC2B-9BACFC124D33}"/>
    <cellStyle name="Normal 2 4 4 2 5 3 2" xfId="42105" xr:uid="{EAAFCB20-587B-4F50-9212-D9B532E3598C}"/>
    <cellStyle name="Normal 2 4 4 2 5 4" xfId="42103" xr:uid="{AF89E331-E9BC-48CF-B861-434A26EECF7E}"/>
    <cellStyle name="Normal 2 4 4 2 6" xfId="7265" xr:uid="{99A082D6-F495-43D7-82E2-E9DF800AE865}"/>
    <cellStyle name="Normal 2 4 4 2 6 2" xfId="42106" xr:uid="{8E2209FE-92D2-4393-82B5-2586BFD48710}"/>
    <cellStyle name="Normal 2 4 4 2 7" xfId="7266" xr:uid="{A9D69255-3C58-40CA-870C-2550CE7875BB}"/>
    <cellStyle name="Normal 2 4 4 2 7 2" xfId="42107" xr:uid="{365C645C-69E6-4D5B-A37A-F9B5F1BFD560}"/>
    <cellStyle name="Normal 2 4 4 2 8" xfId="7267" xr:uid="{1D4B8861-C8BD-4A0E-85AD-D2C2724D774A}"/>
    <cellStyle name="Normal 2 4 4 2 8 2" xfId="42108" xr:uid="{AD7BBE5B-86F1-42BA-BAC0-CA2226F6112D}"/>
    <cellStyle name="Normal 2 4 4 2 9" xfId="36483" xr:uid="{B8FB86CF-81D8-44F5-8312-DBA49E5E7D48}"/>
    <cellStyle name="Normal 2 4 4 3" xfId="7268" xr:uid="{C7B0DB5D-2395-4EC1-8DED-FAFB02B41E45}"/>
    <cellStyle name="Normal 2 4 4 3 2" xfId="7269" xr:uid="{0DBCC68B-787E-463B-8F30-EDD10B84C5A9}"/>
    <cellStyle name="Normal 2 4 4 3 2 2" xfId="42110" xr:uid="{5A5D6524-C1D3-46E4-B33C-148F5B699D6A}"/>
    <cellStyle name="Normal 2 4 4 3 3" xfId="7270" xr:uid="{A917CA1B-F063-45A7-8615-D2ABA075051F}"/>
    <cellStyle name="Normal 2 4 4 3 3 2" xfId="42111" xr:uid="{FDA02C5A-D30D-4B93-A3B7-6559D5724AA8}"/>
    <cellStyle name="Normal 2 4 4 3 4" xfId="7271" xr:uid="{0A0D261A-1261-495D-A393-11BD27B7DD0B}"/>
    <cellStyle name="Normal 2 4 4 3 4 2" xfId="42112" xr:uid="{5925ABC0-6954-4166-9F2F-5C8D56CB61A4}"/>
    <cellStyle name="Normal 2 4 4 3 5" xfId="42109" xr:uid="{EF1E36B0-7D03-4A1C-9929-ABC4BC4BCC0B}"/>
    <cellStyle name="Normal 2 4 4 4" xfId="7272" xr:uid="{67BF5851-8CD8-4327-A43B-DB0200093B09}"/>
    <cellStyle name="Normal 2 4 4 4 2" xfId="7273" xr:uid="{F0BBAB3B-3D4A-4C4D-A6BF-AB1FC3326AB9}"/>
    <cellStyle name="Normal 2 4 4 4 2 2" xfId="42114" xr:uid="{F1705E6E-F1DA-4E03-AF29-622A7D33A856}"/>
    <cellStyle name="Normal 2 4 4 4 3" xfId="7274" xr:uid="{30348046-5617-4B75-BD02-B25118B346CF}"/>
    <cellStyle name="Normal 2 4 4 4 3 2" xfId="42115" xr:uid="{FC04E2F9-C3EC-4461-A807-674C400551A5}"/>
    <cellStyle name="Normal 2 4 4 4 4" xfId="42113" xr:uid="{6CE47E14-0CE8-452B-867D-57EFCA42643A}"/>
    <cellStyle name="Normal 2 4 4 5" xfId="7275" xr:uid="{B06D91C2-FFF9-4006-9179-452B72240DD3}"/>
    <cellStyle name="Normal 2 4 4 5 2" xfId="42116" xr:uid="{186FAE2C-6D27-4403-A737-2CA259DA8AA4}"/>
    <cellStyle name="Normal 2 4 4 6" xfId="7276" xr:uid="{B6EF1DA6-D966-4DA5-84EA-12C12AC8E37B}"/>
    <cellStyle name="Normal 2 4 4 6 2" xfId="42117" xr:uid="{1AE14BAA-A13B-4168-8FD1-7CA60B699002}"/>
    <cellStyle name="Normal 2 4 4 7" xfId="7277" xr:uid="{8CFDA036-EAB8-4D66-850B-CBCFC85B1995}"/>
    <cellStyle name="Normal 2 4 4 7 2" xfId="42118" xr:uid="{89BFF319-2B5F-44DD-B5A6-50BD5D5AC276}"/>
    <cellStyle name="Normal 2 4 4 8" xfId="7278" xr:uid="{A7079C01-D4FE-4516-A214-A4C7BBA3E68A}"/>
    <cellStyle name="Normal 2 4 4 8 2" xfId="42119" xr:uid="{316112AC-5FF4-4F57-B235-46FFB980CA63}"/>
    <cellStyle name="Normal 2 4 4 9" xfId="30628" xr:uid="{89EC3ED7-AD19-495D-A555-54D9529CC024}"/>
    <cellStyle name="Normal 2 4 4 9 2" xfId="35731" xr:uid="{1EF7FB81-7EF8-4F01-BC88-8B470CD891E8}"/>
    <cellStyle name="Normal 2 4 5" xfId="965" xr:uid="{B050F1F7-F40A-419E-A10C-599670BD7900}"/>
    <cellStyle name="Normal 2 4 5 10" xfId="7280" xr:uid="{DA6C1FEB-A223-4E4B-AE38-616FACEB5A3E}"/>
    <cellStyle name="Normal 2 4 5 10 2" xfId="42121" xr:uid="{641C67E6-2EB1-4E99-9B54-A737E1C0D79A}"/>
    <cellStyle name="Normal 2 4 5 11" xfId="25990" xr:uid="{9C223DE9-0801-44D1-A330-7063E2D88B39}"/>
    <cellStyle name="Normal 2 4 5 11 2" xfId="29246" xr:uid="{A98E2BE5-267E-498F-9F3C-72AFD2AC76CB}"/>
    <cellStyle name="Normal 2 4 5 11 2 2" xfId="34439" xr:uid="{2BA95465-77E1-4DFA-8EFD-A74243A5484B}"/>
    <cellStyle name="Normal 2 4 5 11 3" xfId="32272" xr:uid="{71C956CE-67F9-462B-AE18-1432456695FC}"/>
    <cellStyle name="Normal 2 4 5 12" xfId="30629" xr:uid="{119B573C-5608-489D-8772-8AAB9AB9C493}"/>
    <cellStyle name="Normal 2 4 5 12 2" xfId="35732" xr:uid="{1536E8D4-8022-499B-A89D-09C0E9E451CC}"/>
    <cellStyle name="Normal 2 4 5 13" xfId="31156" xr:uid="{1C89FED2-18EE-4EB9-9F23-D647FCB989AA}"/>
    <cellStyle name="Normal 2 4 5 13 2" xfId="35853" xr:uid="{FED0B7DC-C5A5-4DA0-86B7-B2128A85DA0B}"/>
    <cellStyle name="Normal 2 4 5 14" xfId="31291" xr:uid="{882687B9-1844-4010-9FA5-020E7B7E45BE}"/>
    <cellStyle name="Normal 2 4 5 14 2" xfId="35983" xr:uid="{40307A10-558D-4E89-BD87-A2A7F3AD1A2B}"/>
    <cellStyle name="Normal 2 4 5 15" xfId="36103" xr:uid="{FFFAECC9-574B-4EEC-B6FD-A0E767F719C4}"/>
    <cellStyle name="Normal 2 4 5 16" xfId="36266" xr:uid="{72F81DFC-83CB-4390-B574-72C03A9AA4A8}"/>
    <cellStyle name="Normal 2 4 5 17" xfId="42120" xr:uid="{5ECD0148-5ED3-4F64-B10C-9E6E66577A88}"/>
    <cellStyle name="Normal 2 4 5 18" xfId="7279" xr:uid="{7A7B579F-9CBC-4903-AFBF-49E0C504A38E}"/>
    <cellStyle name="Normal 2 4 5 2" xfId="7281" xr:uid="{D453BA5B-BFB6-4818-8979-AB20A5B7E626}"/>
    <cellStyle name="Normal 2 4 5 2 10" xfId="42122" xr:uid="{E62EE8AD-DB5F-4885-BF2C-BE856421EEC4}"/>
    <cellStyle name="Normal 2 4 5 2 2" xfId="7282" xr:uid="{07EF811A-90E9-4A98-BF2A-A88D6DC62D25}"/>
    <cellStyle name="Normal 2 4 5 2 2 2" xfId="7283" xr:uid="{4BBA6630-808C-42A3-A602-558DBAD86A1D}"/>
    <cellStyle name="Normal 2 4 5 2 2 2 2" xfId="7284" xr:uid="{D368AF43-7D62-42BE-B645-A43F7D80E14F}"/>
    <cellStyle name="Normal 2 4 5 2 2 2 2 2" xfId="7285" xr:uid="{DC1CE577-A4C7-4E45-836C-E25E6A3B94B6}"/>
    <cellStyle name="Normal 2 4 5 2 2 2 2 2 2" xfId="42126" xr:uid="{6A611B58-6859-49AF-AAE0-57024FB56B5D}"/>
    <cellStyle name="Normal 2 4 5 2 2 2 2 3" xfId="7286" xr:uid="{C5E5D4E0-7609-4455-8E1B-E9909802BE2E}"/>
    <cellStyle name="Normal 2 4 5 2 2 2 2 3 2" xfId="42127" xr:uid="{8F17FF57-E642-4EBF-8F36-37C2D98DD495}"/>
    <cellStyle name="Normal 2 4 5 2 2 2 2 4" xfId="42125" xr:uid="{CC8EA16B-D26E-4ED4-ACAE-D65AF67E990E}"/>
    <cellStyle name="Normal 2 4 5 2 2 2 3" xfId="7287" xr:uid="{3F1B536A-A03E-4E01-A792-EBF1D7E87EEA}"/>
    <cellStyle name="Normal 2 4 5 2 2 2 3 2" xfId="42128" xr:uid="{F1BF240D-89E9-43D5-B685-08DB4A2D4B1E}"/>
    <cellStyle name="Normal 2 4 5 2 2 2 4" xfId="7288" xr:uid="{9916FAFA-38E3-4B9D-AE78-281E92109F44}"/>
    <cellStyle name="Normal 2 4 5 2 2 2 4 2" xfId="42129" xr:uid="{0E7FAE47-8114-469C-9691-DBDBA42BCFB8}"/>
    <cellStyle name="Normal 2 4 5 2 2 2 5" xfId="42124" xr:uid="{B0CB5880-BA65-46A9-96F2-44E03451AA29}"/>
    <cellStyle name="Normal 2 4 5 2 2 3" xfId="7289" xr:uid="{EFED4F23-8039-4BA2-9093-8CEBE11EC0FA}"/>
    <cellStyle name="Normal 2 4 5 2 2 3 2" xfId="7290" xr:uid="{B421DE27-6DC9-4A14-81E6-10DA2FBE6973}"/>
    <cellStyle name="Normal 2 4 5 2 2 3 2 2" xfId="7291" xr:uid="{8312C22D-44DC-48C8-A4F7-46469CD16868}"/>
    <cellStyle name="Normal 2 4 5 2 2 3 2 2 2" xfId="42132" xr:uid="{24AE4FB6-935C-4A6F-B4B1-6AEFDC47203E}"/>
    <cellStyle name="Normal 2 4 5 2 2 3 2 3" xfId="7292" xr:uid="{86A456F4-D89B-4F32-B7BF-67BC4AB1CB21}"/>
    <cellStyle name="Normal 2 4 5 2 2 3 2 3 2" xfId="42133" xr:uid="{87C133E8-2487-496F-9727-BE7C61A3AD8B}"/>
    <cellStyle name="Normal 2 4 5 2 2 3 2 4" xfId="42131" xr:uid="{A2384856-E652-4F56-B789-C55BB623F352}"/>
    <cellStyle name="Normal 2 4 5 2 2 3 3" xfId="7293" xr:uid="{2D82D639-84CC-45F2-A3EE-16DD24F63620}"/>
    <cellStyle name="Normal 2 4 5 2 2 3 3 2" xfId="42134" xr:uid="{661B6FCB-EA9D-4EB1-B74A-C4A325ED8F68}"/>
    <cellStyle name="Normal 2 4 5 2 2 3 4" xfId="7294" xr:uid="{CDECB76B-1BE6-4B73-B99B-A15569B3C73B}"/>
    <cellStyle name="Normal 2 4 5 2 2 3 4 2" xfId="42135" xr:uid="{7479A013-CCD7-486C-B6DA-775C1AA16A19}"/>
    <cellStyle name="Normal 2 4 5 2 2 3 5" xfId="42130" xr:uid="{D995670B-2CD5-4CDD-8C2D-D3D9C5CDC015}"/>
    <cellStyle name="Normal 2 4 5 2 2 4" xfId="7295" xr:uid="{8A1440C8-FBD9-4AAA-931A-12F312D78AD5}"/>
    <cellStyle name="Normal 2 4 5 2 2 4 2" xfId="7296" xr:uid="{7F261908-C81B-4AA3-A452-F533D6A1226D}"/>
    <cellStyle name="Normal 2 4 5 2 2 4 2 2" xfId="42137" xr:uid="{5C8DD8BE-9CFD-40EC-8FD3-CC0371206D7E}"/>
    <cellStyle name="Normal 2 4 5 2 2 4 3" xfId="7297" xr:uid="{00DA5028-C3BC-41BB-B271-57267E5B4206}"/>
    <cellStyle name="Normal 2 4 5 2 2 4 3 2" xfId="42138" xr:uid="{C7C6F6EA-B9A8-42A4-AB3B-6DCB7E7B2CB2}"/>
    <cellStyle name="Normal 2 4 5 2 2 4 4" xfId="42136" xr:uid="{1603F1D8-954D-4870-B7E2-BD9344E3BF79}"/>
    <cellStyle name="Normal 2 4 5 2 2 5" xfId="7298" xr:uid="{9279621A-9157-4A96-AB3E-E72AB4EEB42B}"/>
    <cellStyle name="Normal 2 4 5 2 2 5 2" xfId="42139" xr:uid="{B6584A50-25A2-4082-805C-80BA57F446C5}"/>
    <cellStyle name="Normal 2 4 5 2 2 6" xfId="7299" xr:uid="{17D3D15D-DF54-4CB9-80B5-B87C05A46B4B}"/>
    <cellStyle name="Normal 2 4 5 2 2 6 2" xfId="42140" xr:uid="{B42DCBF6-0D37-4525-B475-205CB8290DE6}"/>
    <cellStyle name="Normal 2 4 5 2 2 7" xfId="7300" xr:uid="{4D3EDF2A-4ACE-4D3A-B3AF-EE1F0610B3D0}"/>
    <cellStyle name="Normal 2 4 5 2 2 7 2" xfId="42141" xr:uid="{CC8EAE5D-35F3-4783-835C-D8705760E480}"/>
    <cellStyle name="Normal 2 4 5 2 2 8" xfId="42123" xr:uid="{90824E23-7D46-465E-B46C-C884BE71C1FE}"/>
    <cellStyle name="Normal 2 4 5 2 3" xfId="7301" xr:uid="{03AF9026-3291-4CFD-AC6C-E9061E3D8344}"/>
    <cellStyle name="Normal 2 4 5 2 3 2" xfId="7302" xr:uid="{D90E37AA-D2DA-40B8-B4DE-D1CAADC924A3}"/>
    <cellStyle name="Normal 2 4 5 2 3 2 2" xfId="7303" xr:uid="{728BEB90-CFA5-43E7-B794-93888F5F5122}"/>
    <cellStyle name="Normal 2 4 5 2 3 2 2 2" xfId="42144" xr:uid="{2CD12B2A-B598-495A-A9B8-410BABCAF1B4}"/>
    <cellStyle name="Normal 2 4 5 2 3 2 3" xfId="7304" xr:uid="{3D0CBB25-E71E-4F5F-BBD4-2EF42652A68D}"/>
    <cellStyle name="Normal 2 4 5 2 3 2 3 2" xfId="42145" xr:uid="{3C20990C-C766-40B0-9156-FF34F632A284}"/>
    <cellStyle name="Normal 2 4 5 2 3 2 4" xfId="42143" xr:uid="{76A2C9AB-51A2-4D01-B375-545BBE342434}"/>
    <cellStyle name="Normal 2 4 5 2 3 3" xfId="7305" xr:uid="{F71D3375-97A2-4A89-82BD-FD88DEEB1FBE}"/>
    <cellStyle name="Normal 2 4 5 2 3 3 2" xfId="42146" xr:uid="{D8833E23-45D7-4DC1-9F7A-D7BED3A3294A}"/>
    <cellStyle name="Normal 2 4 5 2 3 4" xfId="7306" xr:uid="{B3D11749-27BE-4480-B129-53135D8A665E}"/>
    <cellStyle name="Normal 2 4 5 2 3 4 2" xfId="42147" xr:uid="{BD3B6691-E874-4CBC-87B3-6555BC249A62}"/>
    <cellStyle name="Normal 2 4 5 2 3 5" xfId="42142" xr:uid="{00D70554-D203-468A-BF7E-AE7F095BD330}"/>
    <cellStyle name="Normal 2 4 5 2 4" xfId="7307" xr:uid="{2526E578-C570-45C1-9906-0BA04F2D3CA6}"/>
    <cellStyle name="Normal 2 4 5 2 4 2" xfId="7308" xr:uid="{90B6D10A-27DE-4696-8279-E870AC8E60EA}"/>
    <cellStyle name="Normal 2 4 5 2 4 2 2" xfId="7309" xr:uid="{773720A6-2FE9-49E4-ADC2-F0E507D9EFCB}"/>
    <cellStyle name="Normal 2 4 5 2 4 2 2 2" xfId="42150" xr:uid="{313D1900-881A-44EB-83F7-EDD44D7C7D64}"/>
    <cellStyle name="Normal 2 4 5 2 4 2 3" xfId="7310" xr:uid="{87321C86-E240-418B-A60F-C3E3FDBE5422}"/>
    <cellStyle name="Normal 2 4 5 2 4 2 3 2" xfId="42151" xr:uid="{085977F1-7E73-4A59-9AA4-352E785E829D}"/>
    <cellStyle name="Normal 2 4 5 2 4 2 4" xfId="42149" xr:uid="{BB99572C-3932-44E2-880E-22030AF2C075}"/>
    <cellStyle name="Normal 2 4 5 2 4 3" xfId="7311" xr:uid="{973959BD-F368-4EBB-B825-3F0E65C9189C}"/>
    <cellStyle name="Normal 2 4 5 2 4 3 2" xfId="42152" xr:uid="{4B01FEB8-BA3D-4361-8F38-C042CD27EB22}"/>
    <cellStyle name="Normal 2 4 5 2 4 4" xfId="7312" xr:uid="{F797BB73-BEDA-43B3-82D9-2E3B73E2B08A}"/>
    <cellStyle name="Normal 2 4 5 2 4 4 2" xfId="42153" xr:uid="{62EA3710-0F05-4F5C-AE37-31AE7745473A}"/>
    <cellStyle name="Normal 2 4 5 2 4 5" xfId="42148" xr:uid="{ECDEA909-7226-4BC0-9F42-5421E9FB1253}"/>
    <cellStyle name="Normal 2 4 5 2 5" xfId="7313" xr:uid="{0BCAD628-0BF0-45D6-8DBA-FC8696589D35}"/>
    <cellStyle name="Normal 2 4 5 2 5 2" xfId="7314" xr:uid="{B09F385A-A90F-4A0C-8075-AF0CA487C6C6}"/>
    <cellStyle name="Normal 2 4 5 2 5 2 2" xfId="42155" xr:uid="{FC6E645C-5C6B-453D-954E-2B8A19AE0C18}"/>
    <cellStyle name="Normal 2 4 5 2 5 3" xfId="7315" xr:uid="{6314EB70-7D4E-4F32-BFDE-1F34CD50BBE3}"/>
    <cellStyle name="Normal 2 4 5 2 5 3 2" xfId="42156" xr:uid="{F2500A30-29F7-48D0-A050-731B2CDD0001}"/>
    <cellStyle name="Normal 2 4 5 2 5 4" xfId="42154" xr:uid="{AE99543F-B50F-4169-AA55-85E2F24D8005}"/>
    <cellStyle name="Normal 2 4 5 2 6" xfId="7316" xr:uid="{60229C40-E2DB-4FDB-881A-ACBE6575BABE}"/>
    <cellStyle name="Normal 2 4 5 2 6 2" xfId="42157" xr:uid="{5872A6FE-E1D3-439D-B3B7-7DF8561ECCBC}"/>
    <cellStyle name="Normal 2 4 5 2 7" xfId="7317" xr:uid="{020AD66E-FD4E-4522-A0CD-BC31ED713FF0}"/>
    <cellStyle name="Normal 2 4 5 2 7 2" xfId="42158" xr:uid="{0BCDF4B1-FB7D-4DBA-A7B9-E6B3DBA956BA}"/>
    <cellStyle name="Normal 2 4 5 2 8" xfId="7318" xr:uid="{EA99D5BB-6D67-4D51-AC33-177027BF3AE3}"/>
    <cellStyle name="Normal 2 4 5 2 8 2" xfId="42159" xr:uid="{CF69F6B7-6107-4A21-8D31-415B6BEFA534}"/>
    <cellStyle name="Normal 2 4 5 2 9" xfId="36484" xr:uid="{5574AD7F-4A6A-4B4A-9961-05FD7FCB17FC}"/>
    <cellStyle name="Normal 2 4 5 3" xfId="7319" xr:uid="{16DF6F71-361E-4B95-BF77-5AC1BA9E296D}"/>
    <cellStyle name="Normal 2 4 5 3 2" xfId="7320" xr:uid="{FD7A2EF7-FE07-4353-88E4-C497C0E2B285}"/>
    <cellStyle name="Normal 2 4 5 3 2 2" xfId="7321" xr:uid="{9F77A65E-3210-43D8-8394-27862CBB5386}"/>
    <cellStyle name="Normal 2 4 5 3 2 2 2" xfId="7322" xr:uid="{CED020B5-AC01-462A-B55B-8A6EF8AB7A28}"/>
    <cellStyle name="Normal 2 4 5 3 2 2 2 2" xfId="42163" xr:uid="{FCCB7708-40DF-4E1A-8D2C-7AA478D38204}"/>
    <cellStyle name="Normal 2 4 5 3 2 2 3" xfId="7323" xr:uid="{F0B5FE9A-460E-41AE-94D4-03A59A234C8B}"/>
    <cellStyle name="Normal 2 4 5 3 2 2 3 2" xfId="42164" xr:uid="{A1E761EE-63A5-4725-BEDD-61FAC953F425}"/>
    <cellStyle name="Normal 2 4 5 3 2 2 4" xfId="42162" xr:uid="{FEA7A9C8-0933-4C4E-9421-CD9AD5BE4E46}"/>
    <cellStyle name="Normal 2 4 5 3 2 3" xfId="7324" xr:uid="{18D13680-CCB5-4157-B85C-085326A442D4}"/>
    <cellStyle name="Normal 2 4 5 3 2 3 2" xfId="42165" xr:uid="{65A88585-1D2B-4985-B9F9-5F6370BE6D95}"/>
    <cellStyle name="Normal 2 4 5 3 2 4" xfId="7325" xr:uid="{82FBD23F-1550-4E06-A006-FE2B827BED26}"/>
    <cellStyle name="Normal 2 4 5 3 2 4 2" xfId="42166" xr:uid="{3E43F20E-C51C-4248-981D-2B14B49BA173}"/>
    <cellStyle name="Normal 2 4 5 3 2 5" xfId="42161" xr:uid="{3D926045-3CEC-489F-94BE-A2A1B718495C}"/>
    <cellStyle name="Normal 2 4 5 3 3" xfId="7326" xr:uid="{CEF05BA6-F369-4B91-BC94-1E398DBD9297}"/>
    <cellStyle name="Normal 2 4 5 3 3 2" xfId="7327" xr:uid="{50129923-47BB-4721-801B-DC6D660759C9}"/>
    <cellStyle name="Normal 2 4 5 3 3 2 2" xfId="7328" xr:uid="{186915AD-2AA3-4710-BD5F-6E10F694B765}"/>
    <cellStyle name="Normal 2 4 5 3 3 2 2 2" xfId="42169" xr:uid="{ADEF5EAA-5D28-4206-85E5-6DD7FFF9FE5F}"/>
    <cellStyle name="Normal 2 4 5 3 3 2 3" xfId="7329" xr:uid="{2AAADD76-987E-4238-96B8-87582C89D5D1}"/>
    <cellStyle name="Normal 2 4 5 3 3 2 3 2" xfId="42170" xr:uid="{C362D0E3-8A65-4D71-B143-BA7954AF6BAA}"/>
    <cellStyle name="Normal 2 4 5 3 3 2 4" xfId="42168" xr:uid="{4A5FB9E3-4D08-4089-BE51-9F5C609D2595}"/>
    <cellStyle name="Normal 2 4 5 3 3 3" xfId="7330" xr:uid="{560F835B-C527-449E-BFED-E89DC0BBD028}"/>
    <cellStyle name="Normal 2 4 5 3 3 3 2" xfId="42171" xr:uid="{FDC167CA-6969-4E26-8FF8-8037B791F7CC}"/>
    <cellStyle name="Normal 2 4 5 3 3 4" xfId="7331" xr:uid="{8D3D4074-AA61-41B1-8E3A-C85E06514425}"/>
    <cellStyle name="Normal 2 4 5 3 3 4 2" xfId="42172" xr:uid="{1C0465A4-97D0-4F2A-B818-B69B51610237}"/>
    <cellStyle name="Normal 2 4 5 3 3 5" xfId="42167" xr:uid="{760F0D89-8330-4DB6-A168-9CDA35124D07}"/>
    <cellStyle name="Normal 2 4 5 3 4" xfId="7332" xr:uid="{8705155F-B291-4DED-B38B-EE02FEDDDEA0}"/>
    <cellStyle name="Normal 2 4 5 3 4 2" xfId="7333" xr:uid="{88A592CC-2CD6-4E43-8006-4D805D1DAE9A}"/>
    <cellStyle name="Normal 2 4 5 3 4 2 2" xfId="42174" xr:uid="{3439E3CF-83C9-449C-98C3-DBC7088B2854}"/>
    <cellStyle name="Normal 2 4 5 3 4 3" xfId="7334" xr:uid="{5E036FF9-9EDD-479F-85BC-89B6E3CB5739}"/>
    <cellStyle name="Normal 2 4 5 3 4 3 2" xfId="42175" xr:uid="{623716FE-523B-4E93-99B6-121E6A0AA2E2}"/>
    <cellStyle name="Normal 2 4 5 3 4 4" xfId="42173" xr:uid="{35B1C0F5-7206-4265-8C3D-18464C9BAA57}"/>
    <cellStyle name="Normal 2 4 5 3 5" xfId="7335" xr:uid="{C84455E3-A4C4-475B-B590-CBFAEB1B3D50}"/>
    <cellStyle name="Normal 2 4 5 3 5 2" xfId="42176" xr:uid="{6E238C32-82C3-43E7-8F2E-B6443A9E3527}"/>
    <cellStyle name="Normal 2 4 5 3 6" xfId="7336" xr:uid="{B49A9904-86C4-421F-9AB2-EE0871572E26}"/>
    <cellStyle name="Normal 2 4 5 3 6 2" xfId="42177" xr:uid="{37268D6E-6F6F-4F2C-9AA3-CFCA9214D346}"/>
    <cellStyle name="Normal 2 4 5 3 7" xfId="7337" xr:uid="{4A49410D-085F-48AA-BAFB-82BB7BEF207B}"/>
    <cellStyle name="Normal 2 4 5 3 7 2" xfId="42178" xr:uid="{F6E5953D-2FF0-4E69-8A1F-6F8CE93DD7AA}"/>
    <cellStyle name="Normal 2 4 5 3 8" xfId="42160" xr:uid="{E5C9DB08-E520-4E46-A6C6-44137A0CC7DF}"/>
    <cellStyle name="Normal 2 4 5 4" xfId="7338" xr:uid="{C594972B-DD4D-41DF-BB0C-1714BB6A5141}"/>
    <cellStyle name="Normal 2 4 5 4 2" xfId="7339" xr:uid="{1E971935-67C6-4B23-B92B-ED04B9EAA5CA}"/>
    <cellStyle name="Normal 2 4 5 4 2 2" xfId="7340" xr:uid="{04405653-3DB9-4A4A-A7BA-1E310F5FCE72}"/>
    <cellStyle name="Normal 2 4 5 4 2 2 2" xfId="7341" xr:uid="{3B276DC3-F85A-4832-83CB-D74F2864A522}"/>
    <cellStyle name="Normal 2 4 5 4 2 2 2 2" xfId="42182" xr:uid="{60D73028-527F-471F-B411-C6D5E0FE432F}"/>
    <cellStyle name="Normal 2 4 5 4 2 2 3" xfId="7342" xr:uid="{C2F5EE78-D6EA-4724-9081-59FD79EA1E0B}"/>
    <cellStyle name="Normal 2 4 5 4 2 2 3 2" xfId="42183" xr:uid="{92FF28D1-BD82-4324-96BE-DD40713C4691}"/>
    <cellStyle name="Normal 2 4 5 4 2 2 4" xfId="42181" xr:uid="{5B72A48E-84F8-48E7-B153-2BB97827F7A2}"/>
    <cellStyle name="Normal 2 4 5 4 2 3" xfId="7343" xr:uid="{98D82079-D13D-4AD8-88E7-5EAC1D681DEC}"/>
    <cellStyle name="Normal 2 4 5 4 2 3 2" xfId="42184" xr:uid="{F7A51175-202D-4C06-96A5-4CED07A06B00}"/>
    <cellStyle name="Normal 2 4 5 4 2 4" xfId="7344" xr:uid="{9DE71E58-3947-4211-A188-D61DE26B13E6}"/>
    <cellStyle name="Normal 2 4 5 4 2 4 2" xfId="42185" xr:uid="{6A8E1CF5-E10E-4A5A-A81D-62728507D79F}"/>
    <cellStyle name="Normal 2 4 5 4 2 5" xfId="42180" xr:uid="{9DA3551C-CC08-43B4-A5BF-7E8D969AAFA6}"/>
    <cellStyle name="Normal 2 4 5 4 3" xfId="7345" xr:uid="{6145FE1E-A633-4C08-A5A6-AB178AA7FADC}"/>
    <cellStyle name="Normal 2 4 5 4 3 2" xfId="7346" xr:uid="{108029EB-1B5A-497D-812D-F986E6B5D1B3}"/>
    <cellStyle name="Normal 2 4 5 4 3 2 2" xfId="42187" xr:uid="{E14C1B0C-760C-488F-BD82-BC11737F6961}"/>
    <cellStyle name="Normal 2 4 5 4 3 3" xfId="7347" xr:uid="{5F07E0F9-0DF6-44E4-94AF-32238B78B1AD}"/>
    <cellStyle name="Normal 2 4 5 4 3 3 2" xfId="42188" xr:uid="{A1251215-8BB4-4F7F-A726-8781C2E1F915}"/>
    <cellStyle name="Normal 2 4 5 4 3 4" xfId="42186" xr:uid="{620D7901-D9B4-4A73-9A5A-E3CBFD16ECF8}"/>
    <cellStyle name="Normal 2 4 5 4 4" xfId="7348" xr:uid="{025C8C55-3911-4EFE-B660-2F7249B93DFF}"/>
    <cellStyle name="Normal 2 4 5 4 4 2" xfId="42189" xr:uid="{02910003-81D8-4D12-9541-BFFD197837C9}"/>
    <cellStyle name="Normal 2 4 5 4 5" xfId="7349" xr:uid="{0B89A1C8-D096-426A-87F7-8AF957D27902}"/>
    <cellStyle name="Normal 2 4 5 4 5 2" xfId="42190" xr:uid="{B172028E-DB9E-45E4-8DDE-FDB4F156C1CC}"/>
    <cellStyle name="Normal 2 4 5 4 6" xfId="42179" xr:uid="{AD5D65C5-B69A-4CC7-9BE8-1E1D5E436A7B}"/>
    <cellStyle name="Normal 2 4 5 5" xfId="7350" xr:uid="{C9560DDC-639E-4A7C-A186-A48B1712EF3B}"/>
    <cellStyle name="Normal 2 4 5 5 2" xfId="7351" xr:uid="{3DC17561-2BA2-4111-8FB9-70C8C3465AED}"/>
    <cellStyle name="Normal 2 4 5 5 2 2" xfId="42192" xr:uid="{0E7CC100-E87A-4642-B4EF-FA400C8E62F9}"/>
    <cellStyle name="Normal 2 4 5 5 3" xfId="7352" xr:uid="{3F85BE8C-5F65-4C57-B929-1868ED7D62FE}"/>
    <cellStyle name="Normal 2 4 5 5 3 2" xfId="42193" xr:uid="{287115BE-1976-4167-BE38-B73E051B1B5E}"/>
    <cellStyle name="Normal 2 4 5 5 4" xfId="42191" xr:uid="{EB32BFC7-E1E4-46CD-8512-5D975E1FB330}"/>
    <cellStyle name="Normal 2 4 5 6" xfId="7353" xr:uid="{A575E8FF-5991-4406-AEDD-010B5FF48873}"/>
    <cellStyle name="Normal 2 4 5 6 2" xfId="7354" xr:uid="{CE6DAA89-942E-4673-9465-E646E41EA91C}"/>
    <cellStyle name="Normal 2 4 5 6 2 2" xfId="42195" xr:uid="{4EB70C48-BAFC-4753-97FB-53C1ADCB1D3E}"/>
    <cellStyle name="Normal 2 4 5 6 3" xfId="7355" xr:uid="{52BAAA2C-E449-4F99-B756-8656F56719D4}"/>
    <cellStyle name="Normal 2 4 5 6 3 2" xfId="42196" xr:uid="{E8A54996-1E58-408F-A436-463BCE4C0BE6}"/>
    <cellStyle name="Normal 2 4 5 6 4" xfId="42194" xr:uid="{5B0F71E9-1175-4EE6-90F1-8E45A06DB7AE}"/>
    <cellStyle name="Normal 2 4 5 7" xfId="7356" xr:uid="{CEA69F8E-1B00-4561-8862-5978B3DAD06A}"/>
    <cellStyle name="Normal 2 4 5 7 2" xfId="42197" xr:uid="{40A40441-3440-450E-9357-52F4D16EE30A}"/>
    <cellStyle name="Normal 2 4 5 8" xfId="7357" xr:uid="{AE5EAB64-AB8D-40EA-A37D-28539177EA9D}"/>
    <cellStyle name="Normal 2 4 5 8 2" xfId="42198" xr:uid="{D5720DF5-2D64-4477-8B3C-E57FA10AAF13}"/>
    <cellStyle name="Normal 2 4 5 9" xfId="7358" xr:uid="{0F252765-C022-4EF7-8842-791A3499FCB7}"/>
    <cellStyle name="Normal 2 4 5 9 2" xfId="42199" xr:uid="{F215C289-4A8A-4423-9B81-E50A89D55365}"/>
    <cellStyle name="Normal 2 4 6" xfId="966" xr:uid="{087830D9-EFC9-4C8D-86B4-C4C881595C9E}"/>
    <cellStyle name="Normal 2 4 6 10" xfId="26935" xr:uid="{4DB83195-2B60-4D04-BC2C-AE6EE44842EE}"/>
    <cellStyle name="Normal 2 4 6 10 2" xfId="29379" xr:uid="{794D629A-34AE-476C-BE1C-D448253E431F}"/>
    <cellStyle name="Normal 2 4 6 10 2 2" xfId="34572" xr:uid="{E3EC22CE-5E19-4016-A64B-3D8EB5FC6E14}"/>
    <cellStyle name="Normal 2 4 6 10 3" xfId="32405" xr:uid="{6CD70F83-68F5-4C42-9AF7-ABC805BDC68E}"/>
    <cellStyle name="Normal 2 4 6 11" xfId="30630" xr:uid="{53652502-660A-4109-AB67-566AF386B357}"/>
    <cellStyle name="Normal 2 4 6 11 2" xfId="35733" xr:uid="{76D190D8-D8D6-40F4-B506-DFA0AA25E826}"/>
    <cellStyle name="Normal 2 4 6 12" xfId="31157" xr:uid="{B25F7BC8-E46C-4270-BAD6-100A754BA0C7}"/>
    <cellStyle name="Normal 2 4 6 12 2" xfId="35854" xr:uid="{AFB56F02-D141-41E8-8069-22445FEC288F}"/>
    <cellStyle name="Normal 2 4 6 13" xfId="31292" xr:uid="{74812A05-914E-4DF4-9504-5F674CFEA24F}"/>
    <cellStyle name="Normal 2 4 6 13 2" xfId="35984" xr:uid="{C698335F-4AC0-4C83-9561-6272134B047C}"/>
    <cellStyle name="Normal 2 4 6 14" xfId="36104" xr:uid="{92CBF6A4-E206-4170-8D2D-1BFB7AD38C27}"/>
    <cellStyle name="Normal 2 4 6 15" xfId="36267" xr:uid="{8142DC7D-B788-4649-9992-5142262DEB14}"/>
    <cellStyle name="Normal 2 4 6 16" xfId="42200" xr:uid="{66CDF1CC-8C7F-43E2-AE0F-977901CD4855}"/>
    <cellStyle name="Normal 2 4 6 17" xfId="7359" xr:uid="{DD96E73B-D296-4E21-A9E8-31A25FD14EC7}"/>
    <cellStyle name="Normal 2 4 6 2" xfId="7360" xr:uid="{E212BE2A-25AB-4500-A12B-265F06C336E1}"/>
    <cellStyle name="Normal 2 4 6 2 2" xfId="7361" xr:uid="{F7BF67D4-CCA4-4015-A4CD-8066526D5067}"/>
    <cellStyle name="Normal 2 4 6 2 2 2" xfId="7362" xr:uid="{FC6735C6-3898-4B7C-A764-5CA3F87A9B60}"/>
    <cellStyle name="Normal 2 4 6 2 2 2 2" xfId="7363" xr:uid="{F54239E4-528E-47E0-A904-74D0ECD05174}"/>
    <cellStyle name="Normal 2 4 6 2 2 2 2 2" xfId="42204" xr:uid="{F0F22D9E-A9AC-480B-9809-3A9B10CAC3BA}"/>
    <cellStyle name="Normal 2 4 6 2 2 2 3" xfId="7364" xr:uid="{07C2A29E-3058-45D9-A103-2F54CCE190B8}"/>
    <cellStyle name="Normal 2 4 6 2 2 2 3 2" xfId="42205" xr:uid="{474B7C44-E74C-49CA-B3E9-07668B4C2C07}"/>
    <cellStyle name="Normal 2 4 6 2 2 2 4" xfId="42203" xr:uid="{B6FB605D-DCA2-44B4-B62B-FFEA4C2A3EEC}"/>
    <cellStyle name="Normal 2 4 6 2 2 3" xfId="7365" xr:uid="{E94AB3AF-FE1A-4675-BC80-568B934E8CBA}"/>
    <cellStyle name="Normal 2 4 6 2 2 3 2" xfId="42206" xr:uid="{36A76AF0-69AC-4210-B750-3BCFD3E4CDA3}"/>
    <cellStyle name="Normal 2 4 6 2 2 4" xfId="7366" xr:uid="{30E6E6A2-D9DE-435F-8848-0AB94EEF2010}"/>
    <cellStyle name="Normal 2 4 6 2 2 4 2" xfId="42207" xr:uid="{E1BC56F4-2251-4A0B-830E-544B30696F52}"/>
    <cellStyle name="Normal 2 4 6 2 2 5" xfId="42202" xr:uid="{A1576645-E476-4CA6-BDCA-1A69EC1ADD50}"/>
    <cellStyle name="Normal 2 4 6 2 3" xfId="7367" xr:uid="{8CCDE23F-56E9-4639-90EB-194D8CB326D0}"/>
    <cellStyle name="Normal 2 4 6 2 3 2" xfId="7368" xr:uid="{159906DB-9E36-4D85-B794-D50CDFF7C305}"/>
    <cellStyle name="Normal 2 4 6 2 3 2 2" xfId="7369" xr:uid="{64CC9797-EBA9-4A99-BCD8-F87A3FC62EDA}"/>
    <cellStyle name="Normal 2 4 6 2 3 2 2 2" xfId="42210" xr:uid="{490C6903-2BFD-43F1-A870-EF3E53FBBD41}"/>
    <cellStyle name="Normal 2 4 6 2 3 2 3" xfId="7370" xr:uid="{3818D5DC-2B99-4638-8203-DB5DC2A669F5}"/>
    <cellStyle name="Normal 2 4 6 2 3 2 3 2" xfId="42211" xr:uid="{3735BF6C-E291-4FF1-BA87-F3CF11126EDE}"/>
    <cellStyle name="Normal 2 4 6 2 3 2 4" xfId="42209" xr:uid="{92354859-15CA-47A9-BC80-3716BCE45F5E}"/>
    <cellStyle name="Normal 2 4 6 2 3 3" xfId="7371" xr:uid="{1B558993-DCEA-4404-B8A5-67338616C60B}"/>
    <cellStyle name="Normal 2 4 6 2 3 3 2" xfId="42212" xr:uid="{430886FB-6958-4F6D-844D-57AB92B4DADA}"/>
    <cellStyle name="Normal 2 4 6 2 3 4" xfId="7372" xr:uid="{43FD1C5E-66AD-4260-8E4A-9C72D8CE795B}"/>
    <cellStyle name="Normal 2 4 6 2 3 4 2" xfId="42213" xr:uid="{10C3841F-24A9-4A6A-873B-D7BCF82841BF}"/>
    <cellStyle name="Normal 2 4 6 2 3 5" xfId="42208" xr:uid="{43C5CEEF-8B87-4967-B694-9AFD3CC68E47}"/>
    <cellStyle name="Normal 2 4 6 2 4" xfId="7373" xr:uid="{9868E04A-CDE4-4B4B-9281-9816D31EBFE0}"/>
    <cellStyle name="Normal 2 4 6 2 4 2" xfId="7374" xr:uid="{C593C5CC-2059-459E-A739-A9C7742599F8}"/>
    <cellStyle name="Normal 2 4 6 2 4 2 2" xfId="42215" xr:uid="{6CDABA23-5FA4-4C91-A786-68C43DA89024}"/>
    <cellStyle name="Normal 2 4 6 2 4 3" xfId="7375" xr:uid="{C110ACE4-A628-4164-B5BF-F8CCCF3B1101}"/>
    <cellStyle name="Normal 2 4 6 2 4 3 2" xfId="42216" xr:uid="{CF919C6F-BDC3-44CF-93DD-F20F074BB8DD}"/>
    <cellStyle name="Normal 2 4 6 2 4 4" xfId="42214" xr:uid="{C29CF478-95B5-4D1D-BF5A-22C287A107B9}"/>
    <cellStyle name="Normal 2 4 6 2 5" xfId="7376" xr:uid="{8198AD37-FE4A-4B5E-8EB4-AA12C42CB853}"/>
    <cellStyle name="Normal 2 4 6 2 5 2" xfId="42217" xr:uid="{D336CB46-C7EE-4C8E-89C1-3CCB5268A0D1}"/>
    <cellStyle name="Normal 2 4 6 2 6" xfId="7377" xr:uid="{E2199DA4-E1CA-4AAF-8559-43062B547DAA}"/>
    <cellStyle name="Normal 2 4 6 2 6 2" xfId="42218" xr:uid="{BF8ADE71-DC34-41A1-B0A5-5092B96932C6}"/>
    <cellStyle name="Normal 2 4 6 2 7" xfId="7378" xr:uid="{C2EE46D6-F90F-4ABF-9A15-34B1360258CC}"/>
    <cellStyle name="Normal 2 4 6 2 7 2" xfId="42219" xr:uid="{D15B8D4F-8FB1-4A00-8EED-B72C343AE658}"/>
    <cellStyle name="Normal 2 4 6 2 8" xfId="36485" xr:uid="{589432F6-5D77-4155-8F83-3D3AE4FB32D0}"/>
    <cellStyle name="Normal 2 4 6 2 9" xfId="42201" xr:uid="{BFD34A5E-E487-44C6-83A8-62B5806E1F60}"/>
    <cellStyle name="Normal 2 4 6 3" xfId="7379" xr:uid="{E42AD24D-FAF7-4FCC-B6E7-2CE535E93EF7}"/>
    <cellStyle name="Normal 2 4 6 3 2" xfId="7380" xr:uid="{767C4D49-2B67-482B-82B0-5208448EA673}"/>
    <cellStyle name="Normal 2 4 6 3 2 2" xfId="7381" xr:uid="{9CCFE0BF-1BA3-4F25-8BCC-EF3B13CBD279}"/>
    <cellStyle name="Normal 2 4 6 3 2 2 2" xfId="7382" xr:uid="{53F11374-40FA-4FF8-A543-FC1A5F90105E}"/>
    <cellStyle name="Normal 2 4 6 3 2 2 2 2" xfId="42223" xr:uid="{6A09D5A4-4CEB-48E5-8A66-48B7A96E9ED6}"/>
    <cellStyle name="Normal 2 4 6 3 2 2 3" xfId="7383" xr:uid="{A6D608D4-6A2D-4FD6-B6F7-D86BE25F9FB5}"/>
    <cellStyle name="Normal 2 4 6 3 2 2 3 2" xfId="42224" xr:uid="{E8EB6308-664D-45BF-B4FC-D8182F4D9077}"/>
    <cellStyle name="Normal 2 4 6 3 2 2 4" xfId="42222" xr:uid="{72CAF13C-6D4F-4A5A-82A0-907C781FF3ED}"/>
    <cellStyle name="Normal 2 4 6 3 2 3" xfId="7384" xr:uid="{9006F325-C0EC-4DFB-892E-642800A5BCD8}"/>
    <cellStyle name="Normal 2 4 6 3 2 3 2" xfId="42225" xr:uid="{C1C945E8-6E63-4155-BDD9-E50673209762}"/>
    <cellStyle name="Normal 2 4 6 3 2 4" xfId="7385" xr:uid="{8A77D9AA-FA9D-491F-837E-650B070CCD3E}"/>
    <cellStyle name="Normal 2 4 6 3 2 4 2" xfId="42226" xr:uid="{F4B02568-25F2-4828-AF86-ED6832D79D8D}"/>
    <cellStyle name="Normal 2 4 6 3 2 5" xfId="42221" xr:uid="{95797B23-FEBA-4931-95DF-2A70B3ED14D8}"/>
    <cellStyle name="Normal 2 4 6 3 3" xfId="7386" xr:uid="{F8BCCD04-9B1D-46CA-93E1-EBA58D9AF734}"/>
    <cellStyle name="Normal 2 4 6 3 3 2" xfId="7387" xr:uid="{EE270252-2B63-4B83-B717-BFAFF5C33E5A}"/>
    <cellStyle name="Normal 2 4 6 3 3 2 2" xfId="42228" xr:uid="{3BEC1C12-5BC8-461C-8AC4-F1761F1B9780}"/>
    <cellStyle name="Normal 2 4 6 3 3 3" xfId="7388" xr:uid="{81D8CEFD-10BE-4EF9-9E47-64A407AA1F89}"/>
    <cellStyle name="Normal 2 4 6 3 3 3 2" xfId="42229" xr:uid="{26D053F9-4E0B-40AC-9EE7-96A75383ECAB}"/>
    <cellStyle name="Normal 2 4 6 3 3 4" xfId="42227" xr:uid="{D79A74EA-4498-41DF-BDFC-E48EB6E757F8}"/>
    <cellStyle name="Normal 2 4 6 3 4" xfId="7389" xr:uid="{DEA8EFE6-886E-49CF-BA42-A93C84148659}"/>
    <cellStyle name="Normal 2 4 6 3 4 2" xfId="42230" xr:uid="{F00E4BC7-C327-4D8A-8425-DFF8B1C239EB}"/>
    <cellStyle name="Normal 2 4 6 3 5" xfId="7390" xr:uid="{CCB9B4E9-1178-49BB-A103-3DA6649A62F5}"/>
    <cellStyle name="Normal 2 4 6 3 5 2" xfId="42231" xr:uid="{67FD56C4-968C-4D51-8D12-736E650AB90D}"/>
    <cellStyle name="Normal 2 4 6 3 6" xfId="42220" xr:uid="{296A160A-8DE6-4C52-A7A8-3003D21027C7}"/>
    <cellStyle name="Normal 2 4 6 4" xfId="7391" xr:uid="{5E6CE507-80C5-441A-94C0-F83414DF4DC5}"/>
    <cellStyle name="Normal 2 4 6 4 2" xfId="7392" xr:uid="{9D8B985B-25F3-4590-8561-B777D828921D}"/>
    <cellStyle name="Normal 2 4 6 4 2 2" xfId="42233" xr:uid="{41F2827C-33F8-4B1F-BFD2-01F7C98FF358}"/>
    <cellStyle name="Normal 2 4 6 4 3" xfId="7393" xr:uid="{C614935C-4C07-49F3-B658-5D588E96FEEE}"/>
    <cellStyle name="Normal 2 4 6 4 3 2" xfId="42234" xr:uid="{0247B804-9763-43EB-A24F-D1CA4C2B28D7}"/>
    <cellStyle name="Normal 2 4 6 4 4" xfId="42232" xr:uid="{38FF2DDF-70D0-4A8B-99C8-23A0F81D8225}"/>
    <cellStyle name="Normal 2 4 6 5" xfId="7394" xr:uid="{AC3540F7-B47D-47E5-86EE-47AAF38CC442}"/>
    <cellStyle name="Normal 2 4 6 5 2" xfId="7395" xr:uid="{E971A565-C4A6-42C0-84D3-690F917E33B5}"/>
    <cellStyle name="Normal 2 4 6 5 2 2" xfId="42236" xr:uid="{7E021244-F999-4363-BF9A-326472E6BF3D}"/>
    <cellStyle name="Normal 2 4 6 5 3" xfId="7396" xr:uid="{0EB2F3B1-B4E4-4D56-AB3A-730F8C5FF7A3}"/>
    <cellStyle name="Normal 2 4 6 5 3 2" xfId="42237" xr:uid="{6F18297E-3D77-4986-8950-1F39F1E6DF6A}"/>
    <cellStyle name="Normal 2 4 6 5 4" xfId="42235" xr:uid="{D4E4C1BF-1962-4FC0-B131-E715DE4A2C1C}"/>
    <cellStyle name="Normal 2 4 6 6" xfId="7397" xr:uid="{860374EF-A91C-4428-905E-43E7E3F9F582}"/>
    <cellStyle name="Normal 2 4 6 6 2" xfId="42238" xr:uid="{459227CC-0549-4700-A964-E6259974D361}"/>
    <cellStyle name="Normal 2 4 6 7" xfId="7398" xr:uid="{063D0545-1C29-4922-A1D8-637BE622526F}"/>
    <cellStyle name="Normal 2 4 6 7 2" xfId="42239" xr:uid="{9F398117-37B1-49D8-A1C6-6BA2A491F699}"/>
    <cellStyle name="Normal 2 4 6 8" xfId="7399" xr:uid="{65A19443-AD76-434D-88F9-92C11CCCB5A3}"/>
    <cellStyle name="Normal 2 4 6 8 2" xfId="42240" xr:uid="{4EA5037C-5BBE-4EF8-B275-3FDD2F2B03BC}"/>
    <cellStyle name="Normal 2 4 6 9" xfId="7400" xr:uid="{19CFD141-9E0C-42AD-B1B2-C182B8F0B6BF}"/>
    <cellStyle name="Normal 2 4 6 9 2" xfId="42241" xr:uid="{9F136ADB-9BC1-418F-AACC-05900959A798}"/>
    <cellStyle name="Normal 2 4 7" xfId="967" xr:uid="{C917EAD9-FED5-4D5F-913C-36973584AF28}"/>
    <cellStyle name="Normal 2 4 7 10" xfId="27068" xr:uid="{40D7A020-7D0E-447D-A761-815C5A5DA657}"/>
    <cellStyle name="Normal 2 4 7 10 2" xfId="29512" xr:uid="{39F7CDA7-D422-4E35-A781-7345E279D363}"/>
    <cellStyle name="Normal 2 4 7 10 2 2" xfId="34705" xr:uid="{8E2D3BBD-676E-4989-A603-18A8E9DE9C18}"/>
    <cellStyle name="Normal 2 4 7 10 3" xfId="32538" xr:uid="{6B282BA7-BF05-4F17-8879-FCD64C48BABD}"/>
    <cellStyle name="Normal 2 4 7 11" xfId="30631" xr:uid="{25F5BF43-6AB1-44B2-B567-2A17C9EF73F5}"/>
    <cellStyle name="Normal 2 4 7 11 2" xfId="35734" xr:uid="{46FAD29D-F185-4CDD-8754-C491FD535B90}"/>
    <cellStyle name="Normal 2 4 7 12" xfId="31158" xr:uid="{F435F971-931A-4FE1-B8A6-B8D16CF5D0F7}"/>
    <cellStyle name="Normal 2 4 7 12 2" xfId="35855" xr:uid="{17EDF0E6-E2CB-4B20-9E67-C511926966FC}"/>
    <cellStyle name="Normal 2 4 7 13" xfId="31293" xr:uid="{9C141EAC-381C-487F-8375-43B33EF7BE83}"/>
    <cellStyle name="Normal 2 4 7 13 2" xfId="35985" xr:uid="{88D5814B-B996-42E5-B917-5B607FDE6210}"/>
    <cellStyle name="Normal 2 4 7 14" xfId="36105" xr:uid="{77DC46B4-531F-42E2-B720-A016CE1437F2}"/>
    <cellStyle name="Normal 2 4 7 15" xfId="36268" xr:uid="{7C5B08DC-6C4D-4D7D-B7FD-48A5F6E77AC2}"/>
    <cellStyle name="Normal 2 4 7 16" xfId="42242" xr:uid="{7306866F-9597-48A9-A727-5D1B0EC636CA}"/>
    <cellStyle name="Normal 2 4 7 17" xfId="7401" xr:uid="{A1D62E7B-A651-44C7-9EC7-9F83533E52C6}"/>
    <cellStyle name="Normal 2 4 7 2" xfId="7402" xr:uid="{F1E151D5-5E2F-4DBC-ACA4-E8888B367057}"/>
    <cellStyle name="Normal 2 4 7 2 2" xfId="7403" xr:uid="{DF14886F-7024-4C9F-A254-26C5A43834DE}"/>
    <cellStyle name="Normal 2 4 7 2 2 2" xfId="7404" xr:uid="{9CB1CE17-EA9E-41A0-A70D-DE8FC3706E10}"/>
    <cellStyle name="Normal 2 4 7 2 2 2 2" xfId="7405" xr:uid="{09EF864C-7CA1-4F80-AB1C-566AD8E53207}"/>
    <cellStyle name="Normal 2 4 7 2 2 2 2 2" xfId="42246" xr:uid="{49482D29-E27D-4A3C-8254-EA590F5D4EA9}"/>
    <cellStyle name="Normal 2 4 7 2 2 2 3" xfId="7406" xr:uid="{C37DFB03-EB1B-496D-BE77-67291C0C64BC}"/>
    <cellStyle name="Normal 2 4 7 2 2 2 3 2" xfId="42247" xr:uid="{5B6C94DE-8D18-40C0-ACC0-874B5796A626}"/>
    <cellStyle name="Normal 2 4 7 2 2 2 4" xfId="42245" xr:uid="{2B63A899-20A1-4E80-8399-2E46E19DFB3D}"/>
    <cellStyle name="Normal 2 4 7 2 2 3" xfId="7407" xr:uid="{338C908E-90EA-4838-B796-0AEFEDA7A3CB}"/>
    <cellStyle name="Normal 2 4 7 2 2 3 2" xfId="42248" xr:uid="{1C7912D8-C298-4120-AEF8-63534BCBC651}"/>
    <cellStyle name="Normal 2 4 7 2 2 4" xfId="7408" xr:uid="{0504A7C0-0EF6-4704-9448-4DA200D9D273}"/>
    <cellStyle name="Normal 2 4 7 2 2 4 2" xfId="42249" xr:uid="{EE35B5EB-102C-4454-BCA9-A2CFC518FB9E}"/>
    <cellStyle name="Normal 2 4 7 2 2 5" xfId="42244" xr:uid="{473E883B-3928-4882-A249-66D2EFA8B517}"/>
    <cellStyle name="Normal 2 4 7 2 3" xfId="7409" xr:uid="{C4FC1B5C-AC5C-44D1-864D-EAB5517BEAAD}"/>
    <cellStyle name="Normal 2 4 7 2 3 2" xfId="7410" xr:uid="{ACEE0722-4070-4AC5-B296-F0C9BBDECBB4}"/>
    <cellStyle name="Normal 2 4 7 2 3 2 2" xfId="7411" xr:uid="{4B84ACBA-F776-47EF-B461-A845D1F105FA}"/>
    <cellStyle name="Normal 2 4 7 2 3 2 2 2" xfId="42252" xr:uid="{C0D8445D-0BCE-4168-A624-DAF7838A0875}"/>
    <cellStyle name="Normal 2 4 7 2 3 2 3" xfId="7412" xr:uid="{BA448C69-0A5F-45A1-A413-96D893BBFC64}"/>
    <cellStyle name="Normal 2 4 7 2 3 2 3 2" xfId="42253" xr:uid="{24CB7887-BCF7-435E-A276-5CECBCC2C225}"/>
    <cellStyle name="Normal 2 4 7 2 3 2 4" xfId="42251" xr:uid="{3CB7636A-A247-4BF1-90D7-758C777B6808}"/>
    <cellStyle name="Normal 2 4 7 2 3 3" xfId="7413" xr:uid="{6023B047-E02B-46BB-9944-57808CCD6336}"/>
    <cellStyle name="Normal 2 4 7 2 3 3 2" xfId="42254" xr:uid="{C27AEE94-C170-4115-8ECD-F4D34BA2E2E8}"/>
    <cellStyle name="Normal 2 4 7 2 3 4" xfId="7414" xr:uid="{5AE46293-ECFE-4D40-B37E-DCA59EEDB6AD}"/>
    <cellStyle name="Normal 2 4 7 2 3 4 2" xfId="42255" xr:uid="{4B5EAB14-4F19-4BFC-8206-7BEA034FDB57}"/>
    <cellStyle name="Normal 2 4 7 2 3 5" xfId="42250" xr:uid="{076322B2-4BBD-461A-B034-AB3800B56F1A}"/>
    <cellStyle name="Normal 2 4 7 2 4" xfId="7415" xr:uid="{015DB863-6F14-4A2A-8D58-0E50DB18871B}"/>
    <cellStyle name="Normal 2 4 7 2 4 2" xfId="7416" xr:uid="{CBEAFD1F-589A-41C5-8D50-A887B35575A6}"/>
    <cellStyle name="Normal 2 4 7 2 4 2 2" xfId="42257" xr:uid="{26909B59-2636-42B7-AD5E-E7C8284A55D4}"/>
    <cellStyle name="Normal 2 4 7 2 4 3" xfId="7417" xr:uid="{57F509AE-2F8A-40CB-9555-95708CD6322D}"/>
    <cellStyle name="Normal 2 4 7 2 4 3 2" xfId="42258" xr:uid="{948813A1-BCCB-4C1C-9022-8573DEA8543B}"/>
    <cellStyle name="Normal 2 4 7 2 4 4" xfId="42256" xr:uid="{8477FFA4-5058-469E-BBC8-2E585A46CFC9}"/>
    <cellStyle name="Normal 2 4 7 2 5" xfId="7418" xr:uid="{DDCE9D0B-84D7-40B8-988D-61A21BE1696E}"/>
    <cellStyle name="Normal 2 4 7 2 5 2" xfId="42259" xr:uid="{C06F825C-F374-4B0E-A88F-7A56D5AFE018}"/>
    <cellStyle name="Normal 2 4 7 2 6" xfId="7419" xr:uid="{5543ACC0-5178-46D8-92A5-7AA14D3EE516}"/>
    <cellStyle name="Normal 2 4 7 2 6 2" xfId="42260" xr:uid="{C98CB340-343B-4268-916E-769075E9CED3}"/>
    <cellStyle name="Normal 2 4 7 2 7" xfId="7420" xr:uid="{42ED6940-E6B3-4047-9005-A23B5E577F1F}"/>
    <cellStyle name="Normal 2 4 7 2 7 2" xfId="42261" xr:uid="{60810CE1-CDC8-414A-830A-DAF6E8B58B55}"/>
    <cellStyle name="Normal 2 4 7 2 8" xfId="36486" xr:uid="{7706AD45-5015-4999-9B65-BC352D718D7D}"/>
    <cellStyle name="Normal 2 4 7 2 9" xfId="42243" xr:uid="{BD80DFE6-BADF-40B1-86EA-55CBE9472D46}"/>
    <cellStyle name="Normal 2 4 7 3" xfId="7421" xr:uid="{01DC0CFC-02CF-4B9C-91D6-737ABE0BEEDE}"/>
    <cellStyle name="Normal 2 4 7 3 2" xfId="7422" xr:uid="{C0250DED-5A68-410B-ACED-08FC12266B93}"/>
    <cellStyle name="Normal 2 4 7 3 2 2" xfId="7423" xr:uid="{F70852D0-B72D-46C5-AAFB-8462EBFF9175}"/>
    <cellStyle name="Normal 2 4 7 3 2 2 2" xfId="7424" xr:uid="{9F30406B-D7FB-4817-BA2C-CCA11570B7FB}"/>
    <cellStyle name="Normal 2 4 7 3 2 2 2 2" xfId="42265" xr:uid="{D8A2412D-1A00-4A2E-87A0-56CABC666D97}"/>
    <cellStyle name="Normal 2 4 7 3 2 2 3" xfId="7425" xr:uid="{B83DD3A7-DF45-4D22-8EF4-D36C6416B317}"/>
    <cellStyle name="Normal 2 4 7 3 2 2 3 2" xfId="42266" xr:uid="{1F719250-2635-4D22-8BB0-CE7F27B0F56B}"/>
    <cellStyle name="Normal 2 4 7 3 2 2 4" xfId="42264" xr:uid="{C4C2F46C-E08A-4ED4-8E8A-8BFA8BD4BC5A}"/>
    <cellStyle name="Normal 2 4 7 3 2 3" xfId="7426" xr:uid="{9B0E5DFD-13BB-4318-9A4A-F0DDD8006EFD}"/>
    <cellStyle name="Normal 2 4 7 3 2 3 2" xfId="42267" xr:uid="{7CF4BBC5-3B4D-4BBD-9AC8-1F01BF545855}"/>
    <cellStyle name="Normal 2 4 7 3 2 4" xfId="7427" xr:uid="{CF1951E3-F96F-460D-8D89-E097F5B3FD08}"/>
    <cellStyle name="Normal 2 4 7 3 2 4 2" xfId="42268" xr:uid="{F9D1AD6C-AB7A-4AC6-894C-9E78DC062BF4}"/>
    <cellStyle name="Normal 2 4 7 3 2 5" xfId="42263" xr:uid="{60851C67-414F-4C3F-AB28-56B4C91AF8A2}"/>
    <cellStyle name="Normal 2 4 7 3 3" xfId="7428" xr:uid="{7E13E662-F79B-45EE-9E6B-E8FF2788D6F6}"/>
    <cellStyle name="Normal 2 4 7 3 3 2" xfId="7429" xr:uid="{DE17B856-87B8-402F-B758-A59E0BBDF8D7}"/>
    <cellStyle name="Normal 2 4 7 3 3 2 2" xfId="42270" xr:uid="{6F019527-A0C2-4EE3-9404-64229D74C760}"/>
    <cellStyle name="Normal 2 4 7 3 3 3" xfId="7430" xr:uid="{9D2A2C73-4B0A-4C0A-9C33-1A18A80EF4DE}"/>
    <cellStyle name="Normal 2 4 7 3 3 3 2" xfId="42271" xr:uid="{900792CF-42DA-4AF2-B6EB-082F17D12383}"/>
    <cellStyle name="Normal 2 4 7 3 3 4" xfId="42269" xr:uid="{255FE32F-0571-4B83-92B5-D0D7DE054989}"/>
    <cellStyle name="Normal 2 4 7 3 4" xfId="7431" xr:uid="{CC8669AB-D3BC-417F-8FC4-D92EDDB1AB13}"/>
    <cellStyle name="Normal 2 4 7 3 4 2" xfId="42272" xr:uid="{35D19D52-25E4-4948-A9C5-19947B95FF92}"/>
    <cellStyle name="Normal 2 4 7 3 5" xfId="7432" xr:uid="{EA317138-FC1D-420B-BDAB-DADDBF369840}"/>
    <cellStyle name="Normal 2 4 7 3 5 2" xfId="42273" xr:uid="{870FD4E0-8C8D-4FFF-87E5-F3A524CD0FBC}"/>
    <cellStyle name="Normal 2 4 7 3 6" xfId="42262" xr:uid="{B67E72A3-2F86-4855-9099-F115EC734AFB}"/>
    <cellStyle name="Normal 2 4 7 4" xfId="7433" xr:uid="{A8E59F67-D6AF-4CEB-8BF1-0ECF735541CB}"/>
    <cellStyle name="Normal 2 4 7 4 2" xfId="7434" xr:uid="{7FE3D207-3079-41D4-8484-57CDDB3E3D6E}"/>
    <cellStyle name="Normal 2 4 7 4 2 2" xfId="42275" xr:uid="{FDFD7C0B-F44C-40E4-A7E6-D3873A15AB52}"/>
    <cellStyle name="Normal 2 4 7 4 3" xfId="7435" xr:uid="{02BDA1FE-2A6F-4213-BC7B-E3F612FFE1A8}"/>
    <cellStyle name="Normal 2 4 7 4 3 2" xfId="42276" xr:uid="{A1F99EEF-74C2-4E0F-8D70-D6D1C0A6B93B}"/>
    <cellStyle name="Normal 2 4 7 4 4" xfId="42274" xr:uid="{F40EA117-1EAA-459E-AD39-002E0B2E9C9D}"/>
    <cellStyle name="Normal 2 4 7 5" xfId="7436" xr:uid="{DFB11955-CE35-45B6-B80A-D760B050CE97}"/>
    <cellStyle name="Normal 2 4 7 5 2" xfId="7437" xr:uid="{D5F1A203-68E4-4DA2-A935-13DE082DD88F}"/>
    <cellStyle name="Normal 2 4 7 5 2 2" xfId="42278" xr:uid="{C1DE42BD-687A-404F-B7DA-601E4F48E7E7}"/>
    <cellStyle name="Normal 2 4 7 5 3" xfId="7438" xr:uid="{57A4C652-EBFE-4B8F-B4C7-0D246EF3C8D8}"/>
    <cellStyle name="Normal 2 4 7 5 3 2" xfId="42279" xr:uid="{6E682DB1-1D14-40C9-ACD3-2F28423D0216}"/>
    <cellStyle name="Normal 2 4 7 5 4" xfId="42277" xr:uid="{D92EDBBA-38BF-4F4C-8868-63A40DEE6B51}"/>
    <cellStyle name="Normal 2 4 7 6" xfId="7439" xr:uid="{D5755B8A-A5BA-41A9-9714-BB68395AF2B6}"/>
    <cellStyle name="Normal 2 4 7 6 2" xfId="42280" xr:uid="{78FABDE2-CB06-4B04-9EF1-D2023A58AC80}"/>
    <cellStyle name="Normal 2 4 7 7" xfId="7440" xr:uid="{BC76CB18-494F-4BD3-9B80-0841D1D9D082}"/>
    <cellStyle name="Normal 2 4 7 7 2" xfId="42281" xr:uid="{46243548-614F-439A-9936-3918670AFC35}"/>
    <cellStyle name="Normal 2 4 7 8" xfId="7441" xr:uid="{A06F63A6-8243-4809-A231-29DBCE1A565C}"/>
    <cellStyle name="Normal 2 4 7 8 2" xfId="42282" xr:uid="{C37275BE-C9F0-42C0-9258-155D9EA4C502}"/>
    <cellStyle name="Normal 2 4 7 9" xfId="7442" xr:uid="{BB41C90E-4D64-4229-AE74-B4C684829610}"/>
    <cellStyle name="Normal 2 4 7 9 2" xfId="42283" xr:uid="{269FE1C4-F881-4794-BF02-F6316B69ED8B}"/>
    <cellStyle name="Normal 2 4 8" xfId="968" xr:uid="{1C91777D-645B-40F1-85DC-C4FD5C6CFBA8}"/>
    <cellStyle name="Normal 2 4 8 10" xfId="30632" xr:uid="{1E5E6B85-E296-426E-89F7-761CB40AECE0}"/>
    <cellStyle name="Normal 2 4 8 10 2" xfId="35735" xr:uid="{14B7B7A1-3ADB-4D3E-AEAC-58217FF6678C}"/>
    <cellStyle name="Normal 2 4 8 11" xfId="31159" xr:uid="{85A39F19-1B2F-4C2D-9996-5C30FDB0591E}"/>
    <cellStyle name="Normal 2 4 8 11 2" xfId="35856" xr:uid="{FEB1C4BF-A04E-43F8-AF8A-8A068D06C6E5}"/>
    <cellStyle name="Normal 2 4 8 12" xfId="31294" xr:uid="{36B819A3-109C-43DB-9CDA-E43366D503E9}"/>
    <cellStyle name="Normal 2 4 8 12 2" xfId="35986" xr:uid="{16152302-6F3C-4CA8-98E7-659CEE4FD353}"/>
    <cellStyle name="Normal 2 4 8 13" xfId="36106" xr:uid="{4A02F9CD-C0B6-4CF3-B4BB-6289F2231C86}"/>
    <cellStyle name="Normal 2 4 8 14" xfId="36269" xr:uid="{4B6A0CD8-D2E6-4CDB-B2C5-32A732597E46}"/>
    <cellStyle name="Normal 2 4 8 15" xfId="42284" xr:uid="{11BB9BC7-1A23-4B3E-BC64-BF80C9FF71AE}"/>
    <cellStyle name="Normal 2 4 8 16" xfId="7443" xr:uid="{1A94273A-C233-4672-AD4E-33B36B3554F0}"/>
    <cellStyle name="Normal 2 4 8 2" xfId="7444" xr:uid="{31074130-9072-4ED5-A6B5-34D4B637C701}"/>
    <cellStyle name="Normal 2 4 8 2 2" xfId="7445" xr:uid="{6F927566-14E7-4CF1-A06D-67E9E3310673}"/>
    <cellStyle name="Normal 2 4 8 2 2 2" xfId="7446" xr:uid="{B8A119AF-F2AA-4D21-8E2A-6141138D9C20}"/>
    <cellStyle name="Normal 2 4 8 2 2 2 2" xfId="7447" xr:uid="{C7236100-BB0F-4A35-8FC9-6746E023E272}"/>
    <cellStyle name="Normal 2 4 8 2 2 2 2 2" xfId="42288" xr:uid="{A16940DE-760F-4F18-AE83-5CDAF9C214EC}"/>
    <cellStyle name="Normal 2 4 8 2 2 2 3" xfId="7448" xr:uid="{BE781106-B7DD-4816-988E-3B8BF929411D}"/>
    <cellStyle name="Normal 2 4 8 2 2 2 3 2" xfId="42289" xr:uid="{F1B60AA9-D23A-491A-AA86-4EFA7E650D9E}"/>
    <cellStyle name="Normal 2 4 8 2 2 2 4" xfId="42287" xr:uid="{BB186905-AAD5-4F8F-B188-AB62E12A2DF0}"/>
    <cellStyle name="Normal 2 4 8 2 2 3" xfId="7449" xr:uid="{228F7A68-4F17-4156-A06B-7FA95CE0E336}"/>
    <cellStyle name="Normal 2 4 8 2 2 3 2" xfId="42290" xr:uid="{8169A5A4-F1F6-464A-96E8-D824CC2B8998}"/>
    <cellStyle name="Normal 2 4 8 2 2 4" xfId="7450" xr:uid="{CC6098A6-DEF2-4E41-BE5B-C2B901F37619}"/>
    <cellStyle name="Normal 2 4 8 2 2 4 2" xfId="42291" xr:uid="{30946802-6554-44C4-887A-220DB5953ADF}"/>
    <cellStyle name="Normal 2 4 8 2 2 5" xfId="42286" xr:uid="{ABE9F33A-F2D4-4B26-8A4D-EA440A9EC577}"/>
    <cellStyle name="Normal 2 4 8 2 3" xfId="7451" xr:uid="{E594B3DE-A65A-4AC7-B487-78E93124680E}"/>
    <cellStyle name="Normal 2 4 8 2 3 2" xfId="7452" xr:uid="{9015CDE2-A054-4870-AF7A-44EE0D5F2A3E}"/>
    <cellStyle name="Normal 2 4 8 2 3 2 2" xfId="7453" xr:uid="{B64B83E0-4E8B-49E5-99EE-A31841D5B5FC}"/>
    <cellStyle name="Normal 2 4 8 2 3 2 2 2" xfId="42294" xr:uid="{7B6CC36A-3423-4C35-9E92-E086ECD5D09F}"/>
    <cellStyle name="Normal 2 4 8 2 3 2 3" xfId="7454" xr:uid="{36DC7E43-5A68-4B6D-B999-142A0F1AA0BE}"/>
    <cellStyle name="Normal 2 4 8 2 3 2 3 2" xfId="42295" xr:uid="{213EEA14-29B7-43EB-9728-DD3C9388A06F}"/>
    <cellStyle name="Normal 2 4 8 2 3 2 4" xfId="42293" xr:uid="{789B7362-7E1A-4B7C-9FC2-77868FDAE2C3}"/>
    <cellStyle name="Normal 2 4 8 2 3 3" xfId="7455" xr:uid="{FFBD3A77-BB2F-4FFA-BD20-94B69F80D9A8}"/>
    <cellStyle name="Normal 2 4 8 2 3 3 2" xfId="42296" xr:uid="{42C4E6B4-2CEE-4898-A189-43B8611E72AE}"/>
    <cellStyle name="Normal 2 4 8 2 3 4" xfId="7456" xr:uid="{802D8720-7408-45B9-A248-5A9AB4AA74F6}"/>
    <cellStyle name="Normal 2 4 8 2 3 4 2" xfId="42297" xr:uid="{20B2AEAF-E513-4976-A3B3-F352F34985F6}"/>
    <cellStyle name="Normal 2 4 8 2 3 5" xfId="42292" xr:uid="{56B65A47-9703-47C7-8CF1-375B4772556B}"/>
    <cellStyle name="Normal 2 4 8 2 4" xfId="7457" xr:uid="{659508ED-0131-4DF9-91EA-4EE8810C6136}"/>
    <cellStyle name="Normal 2 4 8 2 4 2" xfId="7458" xr:uid="{F0A78354-2D61-4EAB-BA07-9E4BB9D8278C}"/>
    <cellStyle name="Normal 2 4 8 2 4 2 2" xfId="42299" xr:uid="{104CDC06-8372-49B7-8FCF-9FAFFD14EC8C}"/>
    <cellStyle name="Normal 2 4 8 2 4 3" xfId="7459" xr:uid="{EEC7E00E-A07C-43E9-BF53-556589862991}"/>
    <cellStyle name="Normal 2 4 8 2 4 3 2" xfId="42300" xr:uid="{8E57D49F-DE82-4495-91CA-ABB796C4AA64}"/>
    <cellStyle name="Normal 2 4 8 2 4 4" xfId="42298" xr:uid="{B0E0A52D-06BA-4E05-85A3-121D97EFD2AF}"/>
    <cellStyle name="Normal 2 4 8 2 5" xfId="7460" xr:uid="{F8EE70E3-8106-45F6-8A3B-7FCF890A200F}"/>
    <cellStyle name="Normal 2 4 8 2 5 2" xfId="42301" xr:uid="{C6358C97-9DC2-4423-80D4-10F4ED8FD248}"/>
    <cellStyle name="Normal 2 4 8 2 6" xfId="7461" xr:uid="{DDD46757-5AF5-4F06-B08F-0D7F837A2B89}"/>
    <cellStyle name="Normal 2 4 8 2 6 2" xfId="42302" xr:uid="{B3A48F31-CF71-447B-9836-A6EB164C7A00}"/>
    <cellStyle name="Normal 2 4 8 2 7" xfId="7462" xr:uid="{6CDEB575-D119-4FD3-8AB8-4C98ABE315B0}"/>
    <cellStyle name="Normal 2 4 8 2 7 2" xfId="42303" xr:uid="{9F5E94BE-DCB0-4F9D-A744-EB168F48EDB8}"/>
    <cellStyle name="Normal 2 4 8 2 8" xfId="36487" xr:uid="{601B985A-B7E4-481D-9151-1B1E3BB10322}"/>
    <cellStyle name="Normal 2 4 8 2 9" xfId="42285" xr:uid="{8EAB1D4D-7674-469C-9D07-11DA938C387B}"/>
    <cellStyle name="Normal 2 4 8 3" xfId="7463" xr:uid="{417AEE18-E4CF-46BC-95FE-66B3F83E0FBB}"/>
    <cellStyle name="Normal 2 4 8 3 2" xfId="7464" xr:uid="{BF5993A9-395E-46A6-9D5C-40CC0A632376}"/>
    <cellStyle name="Normal 2 4 8 3 2 2" xfId="7465" xr:uid="{C96DC3DB-5944-4FA9-8102-EA63F9F98071}"/>
    <cellStyle name="Normal 2 4 8 3 2 2 2" xfId="7466" xr:uid="{9F01B26E-62C5-49A5-8358-A42150DABC56}"/>
    <cellStyle name="Normal 2 4 8 3 2 2 2 2" xfId="42307" xr:uid="{170895DC-9812-4A73-AFC3-FF03DC43E34A}"/>
    <cellStyle name="Normal 2 4 8 3 2 2 3" xfId="7467" xr:uid="{B0CAFBED-9217-4731-8F6A-494EB41D02E8}"/>
    <cellStyle name="Normal 2 4 8 3 2 2 3 2" xfId="42308" xr:uid="{68536722-2F81-4AF8-ACE2-EBEC56C3B2AC}"/>
    <cellStyle name="Normal 2 4 8 3 2 2 4" xfId="42306" xr:uid="{F2757439-B5AC-44DF-A58A-BA8C6AAF5456}"/>
    <cellStyle name="Normal 2 4 8 3 2 3" xfId="7468" xr:uid="{0FECF224-F310-4553-82CB-E6F7B1C50C42}"/>
    <cellStyle name="Normal 2 4 8 3 2 3 2" xfId="42309" xr:uid="{D08C551B-B870-4C1B-BFF2-3A568015CA87}"/>
    <cellStyle name="Normal 2 4 8 3 2 4" xfId="7469" xr:uid="{0F3FB221-18F9-4A82-B0F1-0CDD763BD5B1}"/>
    <cellStyle name="Normal 2 4 8 3 2 4 2" xfId="42310" xr:uid="{C2A70581-73C5-4CA8-AA57-6079D5A76D55}"/>
    <cellStyle name="Normal 2 4 8 3 2 5" xfId="42305" xr:uid="{8281E1A0-4020-4A92-8723-3F52531B557C}"/>
    <cellStyle name="Normal 2 4 8 3 3" xfId="7470" xr:uid="{E688B9F6-AD32-41AB-89D9-F275A8B7F74A}"/>
    <cellStyle name="Normal 2 4 8 3 3 2" xfId="7471" xr:uid="{978431F5-A3EF-43B4-9280-66BB720B4A34}"/>
    <cellStyle name="Normal 2 4 8 3 3 2 2" xfId="42312" xr:uid="{E2EDBC31-EDB5-4667-A7E8-EE926964ECDD}"/>
    <cellStyle name="Normal 2 4 8 3 3 3" xfId="7472" xr:uid="{528FB012-CCF6-40B8-9EB1-79624026D00F}"/>
    <cellStyle name="Normal 2 4 8 3 3 3 2" xfId="42313" xr:uid="{34931223-F606-4FE0-91BC-76322EF2B5BA}"/>
    <cellStyle name="Normal 2 4 8 3 3 4" xfId="42311" xr:uid="{F59BEA9F-50D5-4A6C-ADD5-2CCAA4EC1709}"/>
    <cellStyle name="Normal 2 4 8 3 4" xfId="7473" xr:uid="{7AE31C9D-30F8-4662-98A1-960194676126}"/>
    <cellStyle name="Normal 2 4 8 3 4 2" xfId="42314" xr:uid="{4FB84C27-D6C4-4E35-8F16-5CF097ECA7F5}"/>
    <cellStyle name="Normal 2 4 8 3 5" xfId="7474" xr:uid="{3235E3F4-EF22-44A5-84FC-46E8E5007486}"/>
    <cellStyle name="Normal 2 4 8 3 5 2" xfId="42315" xr:uid="{D3B5EB06-DB2A-4DFD-85CC-0A238124AA15}"/>
    <cellStyle name="Normal 2 4 8 3 6" xfId="42304" xr:uid="{E4AB0AAF-21AF-4ADA-B32D-C352868E7A94}"/>
    <cellStyle name="Normal 2 4 8 4" xfId="7475" xr:uid="{2E4C78E7-79DF-4BA1-A74D-5DAD3DB47553}"/>
    <cellStyle name="Normal 2 4 8 4 2" xfId="7476" xr:uid="{444927E1-E915-4892-8C41-4B103166B930}"/>
    <cellStyle name="Normal 2 4 8 4 2 2" xfId="42317" xr:uid="{A7AA433C-022C-4E5B-98BB-A8E218D67FF0}"/>
    <cellStyle name="Normal 2 4 8 4 3" xfId="7477" xr:uid="{0073C03D-F456-44D4-87F8-EAA4FC0CBF3E}"/>
    <cellStyle name="Normal 2 4 8 4 3 2" xfId="42318" xr:uid="{CADA2AAB-7D4F-4DD1-BEA2-AE4CC23C1A06}"/>
    <cellStyle name="Normal 2 4 8 4 4" xfId="42316" xr:uid="{19452761-5556-45B2-943F-2530617B0ABB}"/>
    <cellStyle name="Normal 2 4 8 5" xfId="7478" xr:uid="{12284B77-EB01-4F12-8E06-C3BD5B0C0E3A}"/>
    <cellStyle name="Normal 2 4 8 5 2" xfId="7479" xr:uid="{9C9227BC-EB1A-452D-B3EA-920493FC695B}"/>
    <cellStyle name="Normal 2 4 8 5 2 2" xfId="42320" xr:uid="{A15A6814-92FE-4D87-A301-25C6F6361A82}"/>
    <cellStyle name="Normal 2 4 8 5 3" xfId="7480" xr:uid="{63773980-762E-4D8D-B70C-1405EE4BAF8A}"/>
    <cellStyle name="Normal 2 4 8 5 3 2" xfId="42321" xr:uid="{DE2E8E92-6395-4E7D-A57C-4DEE9038A6C2}"/>
    <cellStyle name="Normal 2 4 8 5 4" xfId="42319" xr:uid="{F99E3CCE-6C40-4BFC-89A8-928C5A9BF25C}"/>
    <cellStyle name="Normal 2 4 8 6" xfId="7481" xr:uid="{F72892EC-F41D-4D12-B843-AFE91EF7F9F9}"/>
    <cellStyle name="Normal 2 4 8 6 2" xfId="42322" xr:uid="{2694D354-949D-4C47-9C3A-EA0812A9A5B3}"/>
    <cellStyle name="Normal 2 4 8 7" xfId="7482" xr:uid="{6502C11A-858C-4C05-8463-C5EE712A6D99}"/>
    <cellStyle name="Normal 2 4 8 7 2" xfId="42323" xr:uid="{3991CA55-45D4-4365-BA45-3FC7586F0F20}"/>
    <cellStyle name="Normal 2 4 8 8" xfId="7483" xr:uid="{BF6AB8D2-A1C4-4B44-BB13-3EDC1CDD8973}"/>
    <cellStyle name="Normal 2 4 8 8 2" xfId="42324" xr:uid="{3EF692A3-4E14-45DF-ACFF-521FB67632A7}"/>
    <cellStyle name="Normal 2 4 8 9" xfId="7484" xr:uid="{CDE942C2-0C9C-42BB-A422-0C6EB669C314}"/>
    <cellStyle name="Normal 2 4 8 9 2" xfId="42325" xr:uid="{1667A5F0-AAD1-442C-BF8D-A86EADAEA559}"/>
    <cellStyle name="Normal 2 4 9" xfId="969" xr:uid="{8CEF8C6E-2A06-4C7B-A68A-BF996EEC7BCC}"/>
    <cellStyle name="Normal 2 4 9 10" xfId="30633" xr:uid="{69F907CA-79F9-474F-883B-8E3F65D6E3F4}"/>
    <cellStyle name="Normal 2 4 9 10 2" xfId="35736" xr:uid="{2025233D-A847-4D68-B359-2CD51EB38657}"/>
    <cellStyle name="Normal 2 4 9 11" xfId="31160" xr:uid="{80B2743F-19F8-49F1-B489-A27421F8A6A7}"/>
    <cellStyle name="Normal 2 4 9 11 2" xfId="35857" xr:uid="{D2605230-99A7-4CD7-891A-DCD75BCCD6D7}"/>
    <cellStyle name="Normal 2 4 9 12" xfId="31295" xr:uid="{3F79FC60-2BDF-4454-B243-A06A0C058F5B}"/>
    <cellStyle name="Normal 2 4 9 12 2" xfId="35987" xr:uid="{D5B8D6AD-FAAB-4FE8-BBAE-85BFAB69C7AC}"/>
    <cellStyle name="Normal 2 4 9 13" xfId="36107" xr:uid="{BACE461B-409D-4680-8370-EC7FC2E6DAB6}"/>
    <cellStyle name="Normal 2 4 9 14" xfId="36270" xr:uid="{144DA78E-DDF1-4CA2-A9EF-75A1AA3F45FD}"/>
    <cellStyle name="Normal 2 4 9 15" xfId="42326" xr:uid="{C2A471C0-9A85-41F7-9D60-5CF02592D2D2}"/>
    <cellStyle name="Normal 2 4 9 16" xfId="7485" xr:uid="{4760B8BD-F207-4A7E-8F04-A3C2C77E44B4}"/>
    <cellStyle name="Normal 2 4 9 2" xfId="7486" xr:uid="{F95CBF57-DEA3-4F7D-97FC-78EAF30EB15B}"/>
    <cellStyle name="Normal 2 4 9 2 2" xfId="7487" xr:uid="{CC7F945E-BFF2-4885-9B28-3097B4AB4DA7}"/>
    <cellStyle name="Normal 2 4 9 2 2 2" xfId="7488" xr:uid="{35BF55D1-9FDD-4260-93E7-ECBDD51FEF96}"/>
    <cellStyle name="Normal 2 4 9 2 2 2 2" xfId="7489" xr:uid="{C07ADFB3-EE70-4C99-9DF1-6325A50AF8D7}"/>
    <cellStyle name="Normal 2 4 9 2 2 2 2 2" xfId="42330" xr:uid="{C730C542-05BA-4479-B6FC-B336551E936B}"/>
    <cellStyle name="Normal 2 4 9 2 2 2 3" xfId="7490" xr:uid="{E06C0A73-6C0E-4989-A95B-7B2275A79FDD}"/>
    <cellStyle name="Normal 2 4 9 2 2 2 3 2" xfId="42331" xr:uid="{761CE1E0-DB17-4DE4-87BC-4A982045F1B3}"/>
    <cellStyle name="Normal 2 4 9 2 2 2 4" xfId="42329" xr:uid="{5EDFC0C5-7D70-4532-8915-90AED0754348}"/>
    <cellStyle name="Normal 2 4 9 2 2 3" xfId="7491" xr:uid="{D410CD63-126F-4A4E-A3F4-9BB906C20DD3}"/>
    <cellStyle name="Normal 2 4 9 2 2 3 2" xfId="42332" xr:uid="{EB5D9799-8CF4-45A9-A106-971357CE968C}"/>
    <cellStyle name="Normal 2 4 9 2 2 4" xfId="7492" xr:uid="{52E72C2A-5F04-43AC-BB67-E1EEF80FA872}"/>
    <cellStyle name="Normal 2 4 9 2 2 4 2" xfId="42333" xr:uid="{A24D3785-844B-468E-9C64-9833799002EC}"/>
    <cellStyle name="Normal 2 4 9 2 2 5" xfId="42328" xr:uid="{404B9329-8B5E-4050-B989-AF6B08C9854F}"/>
    <cellStyle name="Normal 2 4 9 2 3" xfId="7493" xr:uid="{7C46E6CC-3E74-4349-8E69-04273C0DD760}"/>
    <cellStyle name="Normal 2 4 9 2 3 2" xfId="7494" xr:uid="{0E5B8653-0DF4-442E-BA6B-BADA8D62BEFC}"/>
    <cellStyle name="Normal 2 4 9 2 3 2 2" xfId="7495" xr:uid="{50151F6D-94B0-410B-AF6E-CCCD924B4546}"/>
    <cellStyle name="Normal 2 4 9 2 3 2 2 2" xfId="42336" xr:uid="{00D4F79A-7C48-44E6-A5FE-5A54587A3A8E}"/>
    <cellStyle name="Normal 2 4 9 2 3 2 3" xfId="7496" xr:uid="{4F460A1E-C9E5-49F6-AA35-5820BB907DBD}"/>
    <cellStyle name="Normal 2 4 9 2 3 2 3 2" xfId="42337" xr:uid="{D37B1208-6721-4340-9408-7C75D71AAB1E}"/>
    <cellStyle name="Normal 2 4 9 2 3 2 4" xfId="42335" xr:uid="{BBF59389-496C-4A98-B309-B58462D188F6}"/>
    <cellStyle name="Normal 2 4 9 2 3 3" xfId="7497" xr:uid="{CDDE669A-BBB8-47EA-AB76-4D87A5493CA4}"/>
    <cellStyle name="Normal 2 4 9 2 3 3 2" xfId="42338" xr:uid="{EEF9B26D-0B75-4274-B2F7-5C21E0143FE2}"/>
    <cellStyle name="Normal 2 4 9 2 3 4" xfId="7498" xr:uid="{9C316800-BC08-4C50-8E58-EBA8E216BE5D}"/>
    <cellStyle name="Normal 2 4 9 2 3 4 2" xfId="42339" xr:uid="{E2A3EDEB-1B4D-4396-9C6D-668D1968640A}"/>
    <cellStyle name="Normal 2 4 9 2 3 5" xfId="42334" xr:uid="{A1293888-56C5-48AC-82EC-90976D0BAD97}"/>
    <cellStyle name="Normal 2 4 9 2 4" xfId="7499" xr:uid="{5F694562-396F-4232-A91D-0A09B8B0CD30}"/>
    <cellStyle name="Normal 2 4 9 2 4 2" xfId="7500" xr:uid="{6F4B7026-0EAB-41AC-8B03-9AEA36F56701}"/>
    <cellStyle name="Normal 2 4 9 2 4 2 2" xfId="42341" xr:uid="{701E2D3C-B66B-4CFC-9A8B-3C3BBF9D7169}"/>
    <cellStyle name="Normal 2 4 9 2 4 3" xfId="7501" xr:uid="{01106EB2-5A18-449F-A9A0-D85B740E0879}"/>
    <cellStyle name="Normal 2 4 9 2 4 3 2" xfId="42342" xr:uid="{F4081399-889F-497C-8E4E-F058F766511F}"/>
    <cellStyle name="Normal 2 4 9 2 4 4" xfId="42340" xr:uid="{58BDD26F-6E41-4136-828F-AF055BF1CC53}"/>
    <cellStyle name="Normal 2 4 9 2 5" xfId="7502" xr:uid="{E3239421-E7D6-4AD1-997B-528F6D2D7094}"/>
    <cellStyle name="Normal 2 4 9 2 5 2" xfId="42343" xr:uid="{7A3B38A8-1425-44AB-988E-4D66AECF94DB}"/>
    <cellStyle name="Normal 2 4 9 2 6" xfId="7503" xr:uid="{A92DD9AC-444C-4C01-88CD-C11CC43ED8B8}"/>
    <cellStyle name="Normal 2 4 9 2 6 2" xfId="42344" xr:uid="{4A39D363-584E-43E3-A26E-D3766A69EB13}"/>
    <cellStyle name="Normal 2 4 9 2 7" xfId="7504" xr:uid="{6441C273-358B-45CE-BD47-E699B47D5945}"/>
    <cellStyle name="Normal 2 4 9 2 7 2" xfId="42345" xr:uid="{691D6960-391A-4530-BDB7-1F4476DB5F8F}"/>
    <cellStyle name="Normal 2 4 9 2 8" xfId="36488" xr:uid="{CBA1435A-2FFD-4CAB-A1C0-6B2CBA1972BE}"/>
    <cellStyle name="Normal 2 4 9 2 9" xfId="42327" xr:uid="{83DAB693-A3BE-498B-8ECF-C9A3185A5A46}"/>
    <cellStyle name="Normal 2 4 9 3" xfId="7505" xr:uid="{E5D60F52-D955-4805-A332-DC5309799D22}"/>
    <cellStyle name="Normal 2 4 9 3 2" xfId="7506" xr:uid="{8FF3274D-96DC-41D0-8B77-DD416D5F2618}"/>
    <cellStyle name="Normal 2 4 9 3 2 2" xfId="7507" xr:uid="{5DE64774-3FCD-4170-942E-0E013BB631F8}"/>
    <cellStyle name="Normal 2 4 9 3 2 2 2" xfId="7508" xr:uid="{0585166D-9B11-4499-B988-2CAA9BDFC149}"/>
    <cellStyle name="Normal 2 4 9 3 2 2 2 2" xfId="42349" xr:uid="{837B65F1-326F-4CCA-986C-F957273C8423}"/>
    <cellStyle name="Normal 2 4 9 3 2 2 3" xfId="7509" xr:uid="{7446AAD6-AF60-4393-A62F-93C77C257E67}"/>
    <cellStyle name="Normal 2 4 9 3 2 2 3 2" xfId="42350" xr:uid="{1106E7B7-40E2-4906-913B-15B4812FA493}"/>
    <cellStyle name="Normal 2 4 9 3 2 2 4" xfId="42348" xr:uid="{AE7DAD3B-B842-4BD9-985B-CC3CFA5D48ED}"/>
    <cellStyle name="Normal 2 4 9 3 2 3" xfId="7510" xr:uid="{A6E78F83-1324-45FB-AF57-1D7EED80AC4D}"/>
    <cellStyle name="Normal 2 4 9 3 2 3 2" xfId="42351" xr:uid="{4F83C67F-2AA7-487B-92BE-F57B55069B1E}"/>
    <cellStyle name="Normal 2 4 9 3 2 4" xfId="7511" xr:uid="{01E4D000-269E-4889-8BE7-A2F4BDD82469}"/>
    <cellStyle name="Normal 2 4 9 3 2 4 2" xfId="42352" xr:uid="{263EDF9D-4FF5-453D-ADD7-3C6E7ABF9B4D}"/>
    <cellStyle name="Normal 2 4 9 3 2 5" xfId="42347" xr:uid="{21BF34D1-5651-4DA8-990E-AF4FB3918511}"/>
    <cellStyle name="Normal 2 4 9 3 3" xfId="7512" xr:uid="{FE412D6C-B675-40C4-8400-0B3471EE60BB}"/>
    <cellStyle name="Normal 2 4 9 3 3 2" xfId="7513" xr:uid="{9F2CD558-DA29-43E3-98BE-3129644C3848}"/>
    <cellStyle name="Normal 2 4 9 3 3 2 2" xfId="42354" xr:uid="{5DEBB2D9-BA09-4100-B3D0-3E023CA694EE}"/>
    <cellStyle name="Normal 2 4 9 3 3 3" xfId="7514" xr:uid="{5DE3E843-ACE6-4822-8666-B0F076B4D0A7}"/>
    <cellStyle name="Normal 2 4 9 3 3 3 2" xfId="42355" xr:uid="{3C848867-09D9-4AB5-962D-19FE55F0F370}"/>
    <cellStyle name="Normal 2 4 9 3 3 4" xfId="42353" xr:uid="{1DA13BF7-4D92-4037-A84A-5C0BE2B44376}"/>
    <cellStyle name="Normal 2 4 9 3 4" xfId="7515" xr:uid="{3F070B72-3B0F-44D7-B0E3-467ACFAA775C}"/>
    <cellStyle name="Normal 2 4 9 3 4 2" xfId="42356" xr:uid="{25CAC3F1-C93B-4A1D-BFE5-65A333299FBF}"/>
    <cellStyle name="Normal 2 4 9 3 5" xfId="7516" xr:uid="{6C948873-663E-40E1-8DBF-5A1A64E8ED92}"/>
    <cellStyle name="Normal 2 4 9 3 5 2" xfId="42357" xr:uid="{919047FE-AB19-4DA4-B289-9908F23650B7}"/>
    <cellStyle name="Normal 2 4 9 3 6" xfId="42346" xr:uid="{347D8311-FC8E-43A4-B7F5-50D9D2572024}"/>
    <cellStyle name="Normal 2 4 9 4" xfId="7517" xr:uid="{EC098EA6-BA1E-4571-89EF-906AE780A619}"/>
    <cellStyle name="Normal 2 4 9 4 2" xfId="7518" xr:uid="{B8981862-FF5F-435D-803F-DD31036810D2}"/>
    <cellStyle name="Normal 2 4 9 4 2 2" xfId="42359" xr:uid="{5F77426C-7737-43BC-B305-198CB45CA781}"/>
    <cellStyle name="Normal 2 4 9 4 3" xfId="7519" xr:uid="{D76C2D9C-F627-4D1D-B01C-504B5EE0A919}"/>
    <cellStyle name="Normal 2 4 9 4 3 2" xfId="42360" xr:uid="{0771D6A7-6A56-4DEB-8633-6B2791EF58D3}"/>
    <cellStyle name="Normal 2 4 9 4 4" xfId="42358" xr:uid="{C0B2BF15-83C3-4EFD-AFFE-FA3182B950F4}"/>
    <cellStyle name="Normal 2 4 9 5" xfId="7520" xr:uid="{9C84C5FF-84C7-432F-9499-FACDFFA07A0E}"/>
    <cellStyle name="Normal 2 4 9 5 2" xfId="7521" xr:uid="{7EBC8DE6-C53D-4FEA-B4B2-2D22915DE8B1}"/>
    <cellStyle name="Normal 2 4 9 5 2 2" xfId="42362" xr:uid="{88BE22C4-030A-4877-B1FF-862202CCF068}"/>
    <cellStyle name="Normal 2 4 9 5 3" xfId="7522" xr:uid="{42D0E209-3DC6-4FCB-98E8-4E705339BC2E}"/>
    <cellStyle name="Normal 2 4 9 5 3 2" xfId="42363" xr:uid="{01405670-DA78-45D9-AC02-92DBF4E19CC3}"/>
    <cellStyle name="Normal 2 4 9 5 4" xfId="42361" xr:uid="{B3E91925-A9ED-4685-BC5C-EC01DF17673D}"/>
    <cellStyle name="Normal 2 4 9 6" xfId="7523" xr:uid="{5973F79A-A9AE-4DE2-856E-F24321C0762B}"/>
    <cellStyle name="Normal 2 4 9 6 2" xfId="42364" xr:uid="{90F4EF78-7D1D-46C2-BA6C-E1AB11FBD2A0}"/>
    <cellStyle name="Normal 2 4 9 7" xfId="7524" xr:uid="{9D9CD07F-2CCA-46B7-AA7A-C15C9A82B28D}"/>
    <cellStyle name="Normal 2 4 9 7 2" xfId="42365" xr:uid="{CA4EF66D-44BB-4DB2-9E96-9414F26F8600}"/>
    <cellStyle name="Normal 2 4 9 8" xfId="7525" xr:uid="{8B489821-2550-4226-BCB2-8566FA1BED53}"/>
    <cellStyle name="Normal 2 4 9 8 2" xfId="42366" xr:uid="{8271307C-BA3A-4494-8DD5-7A25CC2013C0}"/>
    <cellStyle name="Normal 2 4 9 9" xfId="7526" xr:uid="{751C88B3-9C6F-493C-BCDE-FECE2653F7A2}"/>
    <cellStyle name="Normal 2 4 9 9 2" xfId="42367" xr:uid="{25EABEB5-99B7-4BD9-B04E-053730CD0FB9}"/>
    <cellStyle name="Normal 2 40" xfId="7527" xr:uid="{3119AB52-E530-4C61-8BC3-BFC99196DA38}"/>
    <cellStyle name="Normal 2 40 2" xfId="7528" xr:uid="{ACD19851-8DF1-466C-8924-6335AF143016}"/>
    <cellStyle name="Normal 2 40 2 2" xfId="42369" xr:uid="{E62B78C4-90FF-4CAD-8195-D5A7F7427AB1}"/>
    <cellStyle name="Normal 2 40 3" xfId="7529" xr:uid="{9D27DF16-9D93-40FA-821B-5CDED8F21EC9}"/>
    <cellStyle name="Normal 2 40 3 2" xfId="42370" xr:uid="{7EC062B4-74C5-47CC-B408-85681886535A}"/>
    <cellStyle name="Normal 2 40 4" xfId="7530" xr:uid="{D6567B30-53C0-49C9-928E-B6698C49F1B5}"/>
    <cellStyle name="Normal 2 40 4 2" xfId="42371" xr:uid="{8AD7561C-529D-47ED-9C71-158B9A71E38A}"/>
    <cellStyle name="Normal 2 40 5" xfId="42368" xr:uid="{4FBCB699-3ED4-4535-8B91-D35E1FB532B0}"/>
    <cellStyle name="Normal 2 41" xfId="7531" xr:uid="{474D7F9A-6B89-4F8B-B846-7EEE45FE0B7C}"/>
    <cellStyle name="Normal 2 41 2" xfId="7532" xr:uid="{13538919-DF74-41D7-B01E-4DDECCD8E299}"/>
    <cellStyle name="Normal 2 41 2 2" xfId="42373" xr:uid="{6E08AA0B-FBE5-42C7-AE4C-73DC618603B0}"/>
    <cellStyle name="Normal 2 41 3" xfId="7533" xr:uid="{6BE8B428-3A67-4C06-9C6E-220DB954488B}"/>
    <cellStyle name="Normal 2 41 3 2" xfId="42374" xr:uid="{910D200F-EF55-4D4E-83E3-82358FC3EC52}"/>
    <cellStyle name="Normal 2 41 4" xfId="7534" xr:uid="{4DD687EC-649B-49CC-8305-F059AA3D84B6}"/>
    <cellStyle name="Normal 2 41 4 2" xfId="42375" xr:uid="{A78FAFA5-C43E-4A5E-8B18-5EA6C723E845}"/>
    <cellStyle name="Normal 2 41 5" xfId="42372" xr:uid="{C18D52B0-5103-431C-A222-51EBEAF3EEFE}"/>
    <cellStyle name="Normal 2 42" xfId="7535" xr:uid="{5D84AF7E-02E5-45B3-88BC-C48557B5B258}"/>
    <cellStyle name="Normal 2 42 2" xfId="7536" xr:uid="{F3527583-E746-4F05-B698-C99B0FF6E366}"/>
    <cellStyle name="Normal 2 42 2 2" xfId="42377" xr:uid="{98ED6E86-239B-4222-9493-EF4E4993EF1F}"/>
    <cellStyle name="Normal 2 42 3" xfId="7537" xr:uid="{00E2B5FF-D1D2-471B-8D83-A1585F1A64BE}"/>
    <cellStyle name="Normal 2 42 3 2" xfId="42378" xr:uid="{A86D6BFD-93F0-4D74-ABF2-084534CFF2D6}"/>
    <cellStyle name="Normal 2 42 4" xfId="7538" xr:uid="{68612BBB-A49C-4ADA-A35C-A66D44C19E90}"/>
    <cellStyle name="Normal 2 42 4 2" xfId="42379" xr:uid="{2FB22122-70D2-4B89-AF9F-DA42CFB0087D}"/>
    <cellStyle name="Normal 2 42 5" xfId="42376" xr:uid="{F8274D80-0B43-4313-9F59-1AC2351B21BA}"/>
    <cellStyle name="Normal 2 43" xfId="7539" xr:uid="{74BED7A0-A3AD-4098-9DF6-5F9F85B4B057}"/>
    <cellStyle name="Normal 2 43 2" xfId="7540" xr:uid="{0141B8EF-4922-4F31-8626-CF516178C743}"/>
    <cellStyle name="Normal 2 43 2 2" xfId="42381" xr:uid="{97EF6CC4-A4DB-4930-B6AE-CDC6D4B83621}"/>
    <cellStyle name="Normal 2 43 3" xfId="7541" xr:uid="{3FD1515F-5CEC-49E9-A2CD-D324BE090D41}"/>
    <cellStyle name="Normal 2 43 3 2" xfId="42382" xr:uid="{8316B38A-AF19-4A42-815C-C4C2492E3077}"/>
    <cellStyle name="Normal 2 43 4" xfId="7542" xr:uid="{A4A48DEE-26D3-4583-86E7-1DD28C85A0F3}"/>
    <cellStyle name="Normal 2 43 4 2" xfId="42383" xr:uid="{4A596039-896A-453E-A0A2-19D0CC62473A}"/>
    <cellStyle name="Normal 2 43 5" xfId="42380" xr:uid="{408FD95F-AAA3-48CF-BAF3-C2E11169571A}"/>
    <cellStyle name="Normal 2 44" xfId="7543" xr:uid="{0E7D37CB-C953-416A-95E3-EBDE820E46D7}"/>
    <cellStyle name="Normal 2 44 2" xfId="7544" xr:uid="{7112055C-772B-45AA-85A4-A81C1D119AE9}"/>
    <cellStyle name="Normal 2 44 2 2" xfId="42385" xr:uid="{4B266AC0-4E50-473F-929D-7757AB7F731C}"/>
    <cellStyle name="Normal 2 44 3" xfId="7545" xr:uid="{ADF740D6-3FBE-4A4E-A845-1C929F932BC2}"/>
    <cellStyle name="Normal 2 44 3 2" xfId="42386" xr:uid="{0B304C92-6378-47DF-8179-E686C32D362B}"/>
    <cellStyle name="Normal 2 44 4" xfId="7546" xr:uid="{D5388643-7408-4B40-8A82-0747BB6002FA}"/>
    <cellStyle name="Normal 2 44 4 2" xfId="42387" xr:uid="{D5120EF6-359D-415A-A965-64ECA75371C6}"/>
    <cellStyle name="Normal 2 44 5" xfId="42384" xr:uid="{B4CC5515-DD6E-4E81-828A-0F744CFBC865}"/>
    <cellStyle name="Normal 2 45" xfId="7547" xr:uid="{375C0A4D-CB96-453F-9F15-FD4F6335F8E7}"/>
    <cellStyle name="Normal 2 45 2" xfId="7548" xr:uid="{7771BA87-88D4-41A6-A9D3-214AD24B7362}"/>
    <cellStyle name="Normal 2 45 2 2" xfId="7549" xr:uid="{113213C9-AA61-44CD-8A3A-2D6CDF6981FF}"/>
    <cellStyle name="Normal 2 45 2 2 2" xfId="7550" xr:uid="{56F6FB3D-F73B-44F7-90AB-BCA3E003F721}"/>
    <cellStyle name="Normal 2 45 2 2 2 2" xfId="7551" xr:uid="{7B434910-F3F8-4FBD-AB01-226EADA127A5}"/>
    <cellStyle name="Normal 2 45 2 2 2 2 2" xfId="42392" xr:uid="{B74E4A4A-ECE7-4E1C-933B-21AA19A2EE3A}"/>
    <cellStyle name="Normal 2 45 2 2 2 3" xfId="7552" xr:uid="{0558A9DD-6A19-475C-8EDC-137B87C03886}"/>
    <cellStyle name="Normal 2 45 2 2 2 3 2" xfId="42393" xr:uid="{13B2B845-061D-429B-8A6B-26C36484B4E1}"/>
    <cellStyle name="Normal 2 45 2 2 2 4" xfId="42391" xr:uid="{843BA0A6-2C92-4FC9-A254-1D7F82FB4543}"/>
    <cellStyle name="Normal 2 45 2 2 3" xfId="7553" xr:uid="{2B384F2A-D656-4630-A3A1-28A4DA9B6C24}"/>
    <cellStyle name="Normal 2 45 2 2 3 2" xfId="42394" xr:uid="{884C8BEE-3CF6-492C-8603-797DE9617A89}"/>
    <cellStyle name="Normal 2 45 2 2 4" xfId="7554" xr:uid="{3A072577-9848-4949-ADF7-CD8703EE6474}"/>
    <cellStyle name="Normal 2 45 2 2 4 2" xfId="42395" xr:uid="{DCA74A2B-18FE-4B68-9D56-CD2F7E730C3A}"/>
    <cellStyle name="Normal 2 45 2 2 5" xfId="42390" xr:uid="{A14A812A-66B8-4D06-96AB-2F3D1460A28F}"/>
    <cellStyle name="Normal 2 45 2 3" xfId="7555" xr:uid="{426F8476-096D-4093-A4C8-DF244842BBF4}"/>
    <cellStyle name="Normal 2 45 2 3 2" xfId="7556" xr:uid="{B0CED59A-EB23-4346-A6FA-FD5BA2AC5E37}"/>
    <cellStyle name="Normal 2 45 2 3 2 2" xfId="7557" xr:uid="{1E48F351-A7D3-442C-BC9A-D1B8647E72FA}"/>
    <cellStyle name="Normal 2 45 2 3 2 2 2" xfId="42398" xr:uid="{6B08C709-782C-4FE4-B645-1B6CB5BB8709}"/>
    <cellStyle name="Normal 2 45 2 3 2 3" xfId="7558" xr:uid="{AE476449-E3F1-44E6-9236-D5B19C93C4E7}"/>
    <cellStyle name="Normal 2 45 2 3 2 3 2" xfId="42399" xr:uid="{87E14521-DD68-4034-9C07-841EF78943A6}"/>
    <cellStyle name="Normal 2 45 2 3 2 4" xfId="42397" xr:uid="{60505B1D-CF6C-4A4A-BECF-FD933D518F65}"/>
    <cellStyle name="Normal 2 45 2 3 3" xfId="7559" xr:uid="{DFCB8384-30CA-4EE4-9881-886661E0AFE2}"/>
    <cellStyle name="Normal 2 45 2 3 3 2" xfId="42400" xr:uid="{DF8DBEE8-04D7-49B0-BB9E-23118CB00FB2}"/>
    <cellStyle name="Normal 2 45 2 3 4" xfId="7560" xr:uid="{D3AE157F-0272-41D1-A8B0-AAD25E53418B}"/>
    <cellStyle name="Normal 2 45 2 3 4 2" xfId="42401" xr:uid="{FC3C4FF5-E345-4261-9D01-374FF42E61F0}"/>
    <cellStyle name="Normal 2 45 2 3 5" xfId="42396" xr:uid="{C031B4DB-4A9C-46FE-A679-48F7A46E3EC3}"/>
    <cellStyle name="Normal 2 45 2 4" xfId="7561" xr:uid="{EAD2E3D1-E389-4250-817A-70205EAC54DC}"/>
    <cellStyle name="Normal 2 45 2 4 2" xfId="7562" xr:uid="{0A107432-C42F-49D6-A4D6-7BC9B0588316}"/>
    <cellStyle name="Normal 2 45 2 4 2 2" xfId="42403" xr:uid="{13AC72FC-B709-422F-8002-140DB5F0E6C2}"/>
    <cellStyle name="Normal 2 45 2 4 3" xfId="7563" xr:uid="{0CB508A4-66EF-4FC9-A05F-FA52794543D1}"/>
    <cellStyle name="Normal 2 45 2 4 3 2" xfId="42404" xr:uid="{F56C9BF7-B763-44A9-83C0-67489D498694}"/>
    <cellStyle name="Normal 2 45 2 4 4" xfId="42402" xr:uid="{14A8C6CC-ED73-4734-B292-EAF74CD94428}"/>
    <cellStyle name="Normal 2 45 2 5" xfId="7564" xr:uid="{75979A80-D3F6-4F32-9436-59C8D4BB69BD}"/>
    <cellStyle name="Normal 2 45 2 5 2" xfId="42405" xr:uid="{AB529A33-04BA-4FEF-82A5-ACDA72CE3C00}"/>
    <cellStyle name="Normal 2 45 2 6" xfId="7565" xr:uid="{653C0281-6716-4FF2-BFBB-CB2FEF0BED47}"/>
    <cellStyle name="Normal 2 45 2 6 2" xfId="42406" xr:uid="{16882D98-370F-40A4-A935-8BB04641457A}"/>
    <cellStyle name="Normal 2 45 2 7" xfId="7566" xr:uid="{D94DBCA7-17A3-407C-BB64-F5C095ABCB85}"/>
    <cellStyle name="Normal 2 45 2 7 2" xfId="42407" xr:uid="{F6259E73-EC63-429E-AD32-AFC3ED177E7A}"/>
    <cellStyle name="Normal 2 45 2 8" xfId="42389" xr:uid="{196C91C3-C7BA-48AD-A86F-8B962943C63D}"/>
    <cellStyle name="Normal 2 45 3" xfId="7567" xr:uid="{08C15A2F-EB4E-4483-8F2C-F3CAD5FE17C1}"/>
    <cellStyle name="Normal 2 45 3 2" xfId="7568" xr:uid="{16B2E312-84A6-4757-B322-0D87EF00BFF1}"/>
    <cellStyle name="Normal 2 45 3 2 2" xfId="7569" xr:uid="{DABB3D6B-2164-41DA-A8A9-BF2DB67959A1}"/>
    <cellStyle name="Normal 2 45 3 2 2 2" xfId="42410" xr:uid="{0985FCF6-9E04-4A96-B257-D9903BC6D100}"/>
    <cellStyle name="Normal 2 45 3 2 3" xfId="7570" xr:uid="{8F071341-5221-4665-8FFD-6A71BD39B22E}"/>
    <cellStyle name="Normal 2 45 3 2 3 2" xfId="42411" xr:uid="{9C404B9B-A3E2-49DD-9CFB-1F957A3080B9}"/>
    <cellStyle name="Normal 2 45 3 2 4" xfId="42409" xr:uid="{42840DE5-BE93-4802-8D4C-EF6B3165A09A}"/>
    <cellStyle name="Normal 2 45 3 3" xfId="7571" xr:uid="{A45877A9-748B-4B93-AEE9-BCBCB752B5CD}"/>
    <cellStyle name="Normal 2 45 3 3 2" xfId="42412" xr:uid="{01B86A60-49E3-4D79-A261-6E5920F58DD1}"/>
    <cellStyle name="Normal 2 45 3 4" xfId="7572" xr:uid="{38E17493-6D4C-46A6-9A21-A1B23A699C0B}"/>
    <cellStyle name="Normal 2 45 3 4 2" xfId="42413" xr:uid="{0CFCA3B5-9596-400A-8FE5-1CED0AD717B6}"/>
    <cellStyle name="Normal 2 45 3 5" xfId="42408" xr:uid="{DB533E9C-9355-4FAE-B753-10ABF190F0DE}"/>
    <cellStyle name="Normal 2 45 4" xfId="7573" xr:uid="{6493B352-1920-4AEC-B80F-B558952A0352}"/>
    <cellStyle name="Normal 2 45 4 2" xfId="7574" xr:uid="{F2FE7527-C452-4583-92F8-0721CEDC88D2}"/>
    <cellStyle name="Normal 2 45 4 2 2" xfId="7575" xr:uid="{CF8907EB-D520-45B0-B057-17965AF5F4EF}"/>
    <cellStyle name="Normal 2 45 4 2 2 2" xfId="42416" xr:uid="{8EF4F51E-6A64-43C3-AE56-541CF21F295B}"/>
    <cellStyle name="Normal 2 45 4 2 3" xfId="7576" xr:uid="{973B1EFA-9270-4AD6-85A4-24FC34365C59}"/>
    <cellStyle name="Normal 2 45 4 2 3 2" xfId="42417" xr:uid="{3FA464F9-E18A-4FD4-B39F-1AE144884E84}"/>
    <cellStyle name="Normal 2 45 4 2 4" xfId="42415" xr:uid="{52B030B0-57EC-4011-9FE7-C2362CB268D7}"/>
    <cellStyle name="Normal 2 45 4 3" xfId="7577" xr:uid="{973449EA-C1CF-4E28-9153-F6D0502B30F1}"/>
    <cellStyle name="Normal 2 45 4 3 2" xfId="42418" xr:uid="{5AF2D084-7F8C-4A25-AF42-3DF321C29F97}"/>
    <cellStyle name="Normal 2 45 4 4" xfId="7578" xr:uid="{BABB4E9D-3873-4C76-AC5F-7A215DF835EF}"/>
    <cellStyle name="Normal 2 45 4 4 2" xfId="42419" xr:uid="{FF4A0EC1-7B0A-4695-BAB4-55FDAD131231}"/>
    <cellStyle name="Normal 2 45 4 5" xfId="42414" xr:uid="{6AFC2874-9CEA-4226-96DA-EACF2B1165F7}"/>
    <cellStyle name="Normal 2 45 5" xfId="7579" xr:uid="{16B6A3B7-7C34-41EF-A875-89AE8C3FB4CB}"/>
    <cellStyle name="Normal 2 45 5 2" xfId="7580" xr:uid="{A87BFA01-7EE5-493E-A755-19C3F2251686}"/>
    <cellStyle name="Normal 2 45 5 2 2" xfId="42421" xr:uid="{FE8D96A2-4110-486D-AADD-9EC454B9E75C}"/>
    <cellStyle name="Normal 2 45 5 3" xfId="7581" xr:uid="{8C277A33-7B05-4FE1-BDA2-AA3BCA34F968}"/>
    <cellStyle name="Normal 2 45 5 3 2" xfId="42422" xr:uid="{D3E40816-B40C-42B6-AD69-100E2A84667D}"/>
    <cellStyle name="Normal 2 45 5 4" xfId="42420" xr:uid="{1B390ECF-CA25-4135-9E5A-B853E97BFB35}"/>
    <cellStyle name="Normal 2 45 6" xfId="7582" xr:uid="{D6D12FB0-C33B-426A-8D82-42CFEE866B8A}"/>
    <cellStyle name="Normal 2 45 6 2" xfId="42423" xr:uid="{55C9D13D-4BC5-4DEF-A16D-E8D635FCEA8C}"/>
    <cellStyle name="Normal 2 45 7" xfId="7583" xr:uid="{69920055-BFEA-48D0-A7CF-12C11E4427A9}"/>
    <cellStyle name="Normal 2 45 7 2" xfId="42424" xr:uid="{71EF782D-6506-42B4-A8E6-6FBD607879FB}"/>
    <cellStyle name="Normal 2 45 8" xfId="7584" xr:uid="{079FFD16-F08F-400C-93D7-1F4765D6F51C}"/>
    <cellStyle name="Normal 2 45 8 2" xfId="42425" xr:uid="{9031D9C2-932B-41BC-AAC5-C2865DDB39E8}"/>
    <cellStyle name="Normal 2 45 9" xfId="42388" xr:uid="{09573F46-843B-49EE-A58D-1A610198AE45}"/>
    <cellStyle name="Normal 2 46" xfId="7585" xr:uid="{8892476E-D93D-49B2-98DF-EF739B79534E}"/>
    <cellStyle name="Normal 2 46 2" xfId="7586" xr:uid="{2A6AB17A-41F7-4807-971E-05DC0E89D1C4}"/>
    <cellStyle name="Normal 2 46 2 2" xfId="7587" xr:uid="{B1DC54D7-84DB-4336-A284-0EA13C0C0717}"/>
    <cellStyle name="Normal 2 46 2 2 2" xfId="7588" xr:uid="{13E19170-5FE5-452A-BBC2-01F939F0082E}"/>
    <cellStyle name="Normal 2 46 2 2 2 2" xfId="7589" xr:uid="{7BF1265E-8142-4BBE-8CE5-F2E35B44C324}"/>
    <cellStyle name="Normal 2 46 2 2 2 2 2" xfId="42430" xr:uid="{7D090070-E1E5-4BD8-8B40-6FD860C95736}"/>
    <cellStyle name="Normal 2 46 2 2 2 3" xfId="7590" xr:uid="{D94CCEFA-40D3-4203-AE61-287EC738968F}"/>
    <cellStyle name="Normal 2 46 2 2 2 3 2" xfId="42431" xr:uid="{689BF369-D794-4746-A8CA-3F7A4400E782}"/>
    <cellStyle name="Normal 2 46 2 2 2 4" xfId="42429" xr:uid="{6B4DF428-A34F-49E4-BF1D-319B7732E166}"/>
    <cellStyle name="Normal 2 46 2 2 3" xfId="7591" xr:uid="{F613E80C-B8C5-4630-84E7-E55069C075D3}"/>
    <cellStyle name="Normal 2 46 2 2 3 2" xfId="42432" xr:uid="{10CDA5E9-E9BF-41E4-A37D-9B08C3BA38C7}"/>
    <cellStyle name="Normal 2 46 2 2 4" xfId="7592" xr:uid="{048C3416-16A4-47B7-8A0B-1098DEC6CB56}"/>
    <cellStyle name="Normal 2 46 2 2 4 2" xfId="42433" xr:uid="{7C7B4329-247A-4500-8582-4B07C62A977F}"/>
    <cellStyle name="Normal 2 46 2 2 5" xfId="42428" xr:uid="{87CC2763-1722-43A6-96F5-D5E3842A4780}"/>
    <cellStyle name="Normal 2 46 2 3" xfId="7593" xr:uid="{1DB21B26-AA0F-4B28-A48E-BA7AE01EA309}"/>
    <cellStyle name="Normal 2 46 2 3 2" xfId="7594" xr:uid="{F85F6640-BCCB-45E8-9D63-C682CA52ABBA}"/>
    <cellStyle name="Normal 2 46 2 3 2 2" xfId="7595" xr:uid="{623D3B2E-9D04-4A6A-BD7E-60FC08C7BC0E}"/>
    <cellStyle name="Normal 2 46 2 3 2 2 2" xfId="42436" xr:uid="{CD4FDB91-7C35-4B15-A3D2-D9EFC9337EAC}"/>
    <cellStyle name="Normal 2 46 2 3 2 3" xfId="7596" xr:uid="{8F3257A5-1D04-488E-9354-F583D838CE98}"/>
    <cellStyle name="Normal 2 46 2 3 2 3 2" xfId="42437" xr:uid="{6297F8AD-A801-4637-96A9-E885A7AA6182}"/>
    <cellStyle name="Normal 2 46 2 3 2 4" xfId="42435" xr:uid="{6BC51893-EF49-4F40-AAFA-BA86D075F5A4}"/>
    <cellStyle name="Normal 2 46 2 3 3" xfId="7597" xr:uid="{1FE95C07-7F7F-424D-B8B8-047EF40FF1DB}"/>
    <cellStyle name="Normal 2 46 2 3 3 2" xfId="42438" xr:uid="{85A9CE2F-6EAF-4B97-9D74-D6C50CF02F7A}"/>
    <cellStyle name="Normal 2 46 2 3 4" xfId="7598" xr:uid="{48D5E3ED-8CF6-4A80-9BD2-0A7C961118E4}"/>
    <cellStyle name="Normal 2 46 2 3 4 2" xfId="42439" xr:uid="{8E93AE0F-0232-4FB1-86BB-727F09F99A69}"/>
    <cellStyle name="Normal 2 46 2 3 5" xfId="42434" xr:uid="{B499F7D0-0156-43E7-A81B-860A4CEEA97E}"/>
    <cellStyle name="Normal 2 46 2 4" xfId="7599" xr:uid="{3CB4CF49-44A8-4FED-9FF0-71D8C91CDB89}"/>
    <cellStyle name="Normal 2 46 2 4 2" xfId="7600" xr:uid="{5C721076-55CE-402F-BCA2-7B78B0A9BBFD}"/>
    <cellStyle name="Normal 2 46 2 4 2 2" xfId="42441" xr:uid="{EB5D0E60-3D98-4BE3-A33E-D2F1FA547F72}"/>
    <cellStyle name="Normal 2 46 2 4 3" xfId="7601" xr:uid="{9328CCFB-C7A7-4F6E-B798-1FBDF686A758}"/>
    <cellStyle name="Normal 2 46 2 4 3 2" xfId="42442" xr:uid="{56358D6E-E4DE-444A-B7AA-1A13D6C7CFEC}"/>
    <cellStyle name="Normal 2 46 2 4 4" xfId="42440" xr:uid="{FA072224-0031-449C-BE45-B761467244CF}"/>
    <cellStyle name="Normal 2 46 2 5" xfId="7602" xr:uid="{98E2B778-68E9-4962-8C9D-93BEB4D016ED}"/>
    <cellStyle name="Normal 2 46 2 5 2" xfId="42443" xr:uid="{F6FA5401-ECE5-4A95-B60B-C5F7290F32E4}"/>
    <cellStyle name="Normal 2 46 2 6" xfId="7603" xr:uid="{A7B7C292-287D-4E1D-B78B-7CD8718F4F50}"/>
    <cellStyle name="Normal 2 46 2 6 2" xfId="42444" xr:uid="{B9B96ED6-3605-4A28-A4DC-9E80295F70A6}"/>
    <cellStyle name="Normal 2 46 2 7" xfId="7604" xr:uid="{BBB06395-ED0F-4C01-B898-D478381B884D}"/>
    <cellStyle name="Normal 2 46 2 7 2" xfId="42445" xr:uid="{54F8ECDB-6B68-42C3-B561-2F5E5DE9ABD6}"/>
    <cellStyle name="Normal 2 46 2 8" xfId="42427" xr:uid="{537CD257-3039-42D8-B395-5E930225F7AC}"/>
    <cellStyle name="Normal 2 46 3" xfId="7605" xr:uid="{CA57648D-1A14-497D-B367-CC525530E166}"/>
    <cellStyle name="Normal 2 46 3 2" xfId="7606" xr:uid="{1018DD0E-3B25-4795-B3E6-D37D79CBEBE6}"/>
    <cellStyle name="Normal 2 46 3 2 2" xfId="7607" xr:uid="{AD10F15A-48C0-4DDC-B048-353F3346F102}"/>
    <cellStyle name="Normal 2 46 3 2 2 2" xfId="42448" xr:uid="{E43E53BC-5C62-4EA2-84DA-7BB4BE460955}"/>
    <cellStyle name="Normal 2 46 3 2 3" xfId="7608" xr:uid="{FEA868A2-4B1F-4D36-AAD8-7B3DF96EBBEF}"/>
    <cellStyle name="Normal 2 46 3 2 3 2" xfId="42449" xr:uid="{172D741E-3534-4A1D-9DA5-7867FFE4A351}"/>
    <cellStyle name="Normal 2 46 3 2 4" xfId="42447" xr:uid="{48189D1E-5257-47B0-8419-B3DBB8DB6454}"/>
    <cellStyle name="Normal 2 46 3 3" xfId="7609" xr:uid="{BBF465C9-98D1-48B5-960D-12303FCC7417}"/>
    <cellStyle name="Normal 2 46 3 3 2" xfId="42450" xr:uid="{4104AF63-8BCA-4F62-A33A-C7333AD974E6}"/>
    <cellStyle name="Normal 2 46 3 4" xfId="7610" xr:uid="{1371E70A-84D9-42AD-8251-A6BD033A5B19}"/>
    <cellStyle name="Normal 2 46 3 4 2" xfId="42451" xr:uid="{75171DF7-1ED4-45E3-A29D-4645B931965B}"/>
    <cellStyle name="Normal 2 46 3 5" xfId="42446" xr:uid="{CC57E709-A2FC-4CAE-8EA0-28DBCC18D0CD}"/>
    <cellStyle name="Normal 2 46 4" xfId="7611" xr:uid="{4A15753A-8E9A-47E7-A3C7-368C5E2441F8}"/>
    <cellStyle name="Normal 2 46 4 2" xfId="7612" xr:uid="{C516DB02-106C-4109-9834-8B78C66BC91A}"/>
    <cellStyle name="Normal 2 46 4 2 2" xfId="7613" xr:uid="{98C45822-6A8C-4343-80EE-E5E7D960A284}"/>
    <cellStyle name="Normal 2 46 4 2 2 2" xfId="42454" xr:uid="{2E461019-1948-4E9C-A7B4-3E39066F507C}"/>
    <cellStyle name="Normal 2 46 4 2 3" xfId="7614" xr:uid="{22B1CF14-0AD8-4B8B-A84A-95296B0198F3}"/>
    <cellStyle name="Normal 2 46 4 2 3 2" xfId="42455" xr:uid="{52557449-BB1A-45B0-9100-B4535CC06517}"/>
    <cellStyle name="Normal 2 46 4 2 4" xfId="42453" xr:uid="{E3C254CE-033B-49C4-820B-D68CD911EA81}"/>
    <cellStyle name="Normal 2 46 4 3" xfId="7615" xr:uid="{9BCEEB42-A3EB-450C-B568-0E1FB6CFD38B}"/>
    <cellStyle name="Normal 2 46 4 3 2" xfId="42456" xr:uid="{3712CA99-A729-41EF-BF62-50B97DA5A175}"/>
    <cellStyle name="Normal 2 46 4 4" xfId="7616" xr:uid="{CC989F0E-EDF4-4D30-A4E9-40C813BFC50B}"/>
    <cellStyle name="Normal 2 46 4 4 2" xfId="42457" xr:uid="{0F63F72B-6C36-43B1-BA8D-3A1FE4985874}"/>
    <cellStyle name="Normal 2 46 4 5" xfId="42452" xr:uid="{C27D388F-37B9-49F8-8B53-EAF76F0605FF}"/>
    <cellStyle name="Normal 2 46 5" xfId="7617" xr:uid="{2DBAB160-B913-4E7E-B054-85508830B9A1}"/>
    <cellStyle name="Normal 2 46 5 2" xfId="7618" xr:uid="{41F56710-0968-4C94-A07E-48516DA7B15B}"/>
    <cellStyle name="Normal 2 46 5 2 2" xfId="42459" xr:uid="{403A4F73-ADA7-42F0-B0C0-9A519F793B64}"/>
    <cellStyle name="Normal 2 46 5 3" xfId="7619" xr:uid="{662948D2-4AAE-4CD8-A076-D0C4ACC4137F}"/>
    <cellStyle name="Normal 2 46 5 3 2" xfId="42460" xr:uid="{835B9000-284F-4DF9-BFE0-A1E8EFB20F4E}"/>
    <cellStyle name="Normal 2 46 5 4" xfId="42458" xr:uid="{02A52E54-2411-4174-86DF-90840C22E939}"/>
    <cellStyle name="Normal 2 46 6" xfId="7620" xr:uid="{1286ACBD-1BF8-4C00-861F-B0AF57A507BB}"/>
    <cellStyle name="Normal 2 46 6 2" xfId="42461" xr:uid="{44C8138B-5209-4BBF-BD56-D28B1005C056}"/>
    <cellStyle name="Normal 2 46 7" xfId="7621" xr:uid="{69DED99B-6B0E-4D9B-BD2B-6FB67365BBDD}"/>
    <cellStyle name="Normal 2 46 7 2" xfId="42462" xr:uid="{77178B25-3CEC-476F-87B9-BDB0490EE257}"/>
    <cellStyle name="Normal 2 46 8" xfId="7622" xr:uid="{6ADB72D8-F6BC-44D3-9F31-20FB430FE2A0}"/>
    <cellStyle name="Normal 2 46 8 2" xfId="42463" xr:uid="{92E1F1BA-E7A2-4627-8963-E5DAFE5EE9CF}"/>
    <cellStyle name="Normal 2 46 9" xfId="42426" xr:uid="{5372E616-D944-453C-BDB9-BBEA7CAB6145}"/>
    <cellStyle name="Normal 2 47" xfId="7623" xr:uid="{C55295F6-559E-462E-A72F-958B371D5EA0}"/>
    <cellStyle name="Normal 2 47 2" xfId="7624" xr:uid="{4DEF329D-FE59-47DA-A4ED-E3AA0AB3E6E4}"/>
    <cellStyle name="Normal 2 47 2 2" xfId="7625" xr:uid="{D08296B8-FE1B-4A86-B688-14711EC82DE0}"/>
    <cellStyle name="Normal 2 47 2 2 2" xfId="7626" xr:uid="{5EBD2A72-4BDE-4549-9A56-A7FE69823363}"/>
    <cellStyle name="Normal 2 47 2 2 2 2" xfId="7627" xr:uid="{912E650B-0BFE-4B8B-9974-B7A597E952D2}"/>
    <cellStyle name="Normal 2 47 2 2 2 2 2" xfId="42468" xr:uid="{574CCFDC-6A55-4049-82F7-2FC5F73BEC71}"/>
    <cellStyle name="Normal 2 47 2 2 2 3" xfId="7628" xr:uid="{8882EEEA-5837-4709-9510-71AB01218217}"/>
    <cellStyle name="Normal 2 47 2 2 2 3 2" xfId="42469" xr:uid="{2268C9DB-B324-42DA-B2D2-86FFCBA05319}"/>
    <cellStyle name="Normal 2 47 2 2 2 4" xfId="42467" xr:uid="{26FEDBC3-7903-449B-995B-24695C0DB875}"/>
    <cellStyle name="Normal 2 47 2 2 3" xfId="7629" xr:uid="{4CDB3F43-D554-418E-9CCD-C25CA62438DD}"/>
    <cellStyle name="Normal 2 47 2 2 3 2" xfId="42470" xr:uid="{241B3143-68D9-45B4-B8C5-8BDF0A533B07}"/>
    <cellStyle name="Normal 2 47 2 2 4" xfId="7630" xr:uid="{2389EB49-4A0F-432D-B112-716A10BE115E}"/>
    <cellStyle name="Normal 2 47 2 2 4 2" xfId="42471" xr:uid="{F4FF5034-A35A-4132-8B3E-CF44E1C7CEDF}"/>
    <cellStyle name="Normal 2 47 2 2 5" xfId="42466" xr:uid="{B4F772B6-BFB4-4E59-A950-59DB7A70F4C2}"/>
    <cellStyle name="Normal 2 47 2 3" xfId="7631" xr:uid="{32E338D5-ABE4-40EE-ABB0-CD3A8A889EBB}"/>
    <cellStyle name="Normal 2 47 2 3 2" xfId="7632" xr:uid="{50374907-6034-492B-9035-C5E58A16A995}"/>
    <cellStyle name="Normal 2 47 2 3 2 2" xfId="7633" xr:uid="{73A904C5-11A9-4A26-9A2C-2C60A69DE76F}"/>
    <cellStyle name="Normal 2 47 2 3 2 2 2" xfId="42474" xr:uid="{2F8543C8-135A-4E15-A79A-012C51F76CD7}"/>
    <cellStyle name="Normal 2 47 2 3 2 3" xfId="7634" xr:uid="{93CABB14-F8B7-42EF-864A-E34270546F85}"/>
    <cellStyle name="Normal 2 47 2 3 2 3 2" xfId="42475" xr:uid="{E7BAC4B5-00DF-4721-9BD5-0A134A0779B4}"/>
    <cellStyle name="Normal 2 47 2 3 2 4" xfId="42473" xr:uid="{8844B7B5-6DF1-43E4-A29A-3880626F4B40}"/>
    <cellStyle name="Normal 2 47 2 3 3" xfId="7635" xr:uid="{A045A4BA-E011-48F0-ABD4-8ECBB7198BE5}"/>
    <cellStyle name="Normal 2 47 2 3 3 2" xfId="42476" xr:uid="{4F9AC607-FF3A-422A-87D6-19408D800ABF}"/>
    <cellStyle name="Normal 2 47 2 3 4" xfId="7636" xr:uid="{4F30794A-2EE1-429E-AA83-09D0B77BF891}"/>
    <cellStyle name="Normal 2 47 2 3 4 2" xfId="42477" xr:uid="{06B0C244-2676-489C-9468-81207E6AE90F}"/>
    <cellStyle name="Normal 2 47 2 3 5" xfId="42472" xr:uid="{5A633EB4-04E7-4DC0-8B08-D35F35B92900}"/>
    <cellStyle name="Normal 2 47 2 4" xfId="7637" xr:uid="{A59C4762-204B-481E-98B3-94440CCDE0D3}"/>
    <cellStyle name="Normal 2 47 2 4 2" xfId="7638" xr:uid="{A7F65A75-36BD-4176-B65A-5EACD204C3C8}"/>
    <cellStyle name="Normal 2 47 2 4 2 2" xfId="42479" xr:uid="{C895F0AC-1027-4686-983F-0884C540B42D}"/>
    <cellStyle name="Normal 2 47 2 4 3" xfId="7639" xr:uid="{7B713725-F120-434D-9F53-00931FDDEACC}"/>
    <cellStyle name="Normal 2 47 2 4 3 2" xfId="42480" xr:uid="{D09D4804-5372-4ED5-A01C-D2D718EC886D}"/>
    <cellStyle name="Normal 2 47 2 4 4" xfId="42478" xr:uid="{4E8DFC33-5314-4AA8-923D-B28E69B62139}"/>
    <cellStyle name="Normal 2 47 2 5" xfId="7640" xr:uid="{F489E955-45E9-4051-99DB-B9D3090D3CFA}"/>
    <cellStyle name="Normal 2 47 2 5 2" xfId="42481" xr:uid="{E259F655-64AD-4D4E-BA38-1DC475B60174}"/>
    <cellStyle name="Normal 2 47 2 6" xfId="7641" xr:uid="{5EFC26C5-F16D-416C-B8B5-910D184E2AE2}"/>
    <cellStyle name="Normal 2 47 2 6 2" xfId="42482" xr:uid="{612418A8-D3B0-4A72-852F-D02F63A16E4D}"/>
    <cellStyle name="Normal 2 47 2 7" xfId="7642" xr:uid="{75A4B838-2601-4A65-BB3D-DB88EAC05F5E}"/>
    <cellStyle name="Normal 2 47 2 7 2" xfId="42483" xr:uid="{2AE7678D-E37E-4C71-9A01-8E2BD00CCA41}"/>
    <cellStyle name="Normal 2 47 2 8" xfId="42465" xr:uid="{7510094F-4053-4797-A8A2-62BFAB73B616}"/>
    <cellStyle name="Normal 2 47 3" xfId="7643" xr:uid="{381E7899-FD64-4ECE-8947-2C886D523871}"/>
    <cellStyle name="Normal 2 47 3 2" xfId="7644" xr:uid="{CE8222DD-7AFD-4094-BFF4-95B4A88CB2E9}"/>
    <cellStyle name="Normal 2 47 3 2 2" xfId="7645" xr:uid="{7FAE994B-9E5F-4119-B836-7E00B364095A}"/>
    <cellStyle name="Normal 2 47 3 2 2 2" xfId="42486" xr:uid="{92975B10-8427-48CF-8AFE-B787D78E4C18}"/>
    <cellStyle name="Normal 2 47 3 2 3" xfId="7646" xr:uid="{A3E5B318-3640-4ED6-A0CC-765285686333}"/>
    <cellStyle name="Normal 2 47 3 2 3 2" xfId="42487" xr:uid="{B6C400BB-2F8D-49CB-96FB-C53BAF78EE50}"/>
    <cellStyle name="Normal 2 47 3 2 4" xfId="42485" xr:uid="{E44146D1-3CD2-4112-80CA-68860E16BFE7}"/>
    <cellStyle name="Normal 2 47 3 3" xfId="7647" xr:uid="{CF436748-50B0-435E-BF07-05420E45E7FF}"/>
    <cellStyle name="Normal 2 47 3 3 2" xfId="42488" xr:uid="{44F41788-2552-4E18-BDD4-B8E6934DD80C}"/>
    <cellStyle name="Normal 2 47 3 4" xfId="7648" xr:uid="{6237F2CC-BA2A-4B39-9C1C-31AF4C65F26B}"/>
    <cellStyle name="Normal 2 47 3 4 2" xfId="42489" xr:uid="{36E81C46-49BB-4651-A2E1-9B4DDFC8C4D7}"/>
    <cellStyle name="Normal 2 47 3 5" xfId="42484" xr:uid="{0716021F-70EA-4EF5-A8C4-ABFE02338F16}"/>
    <cellStyle name="Normal 2 47 4" xfId="7649" xr:uid="{6CD0DF46-DA17-46E8-853A-921DD2854D31}"/>
    <cellStyle name="Normal 2 47 4 2" xfId="7650" xr:uid="{B3DF41BD-FAA2-4F5C-81FC-1DCAB06E34D1}"/>
    <cellStyle name="Normal 2 47 4 2 2" xfId="7651" xr:uid="{3B8E819C-6B6F-47EC-86E3-3CDD65789831}"/>
    <cellStyle name="Normal 2 47 4 2 2 2" xfId="42492" xr:uid="{6493B375-C580-4837-BF72-332B521A456E}"/>
    <cellStyle name="Normal 2 47 4 2 3" xfId="7652" xr:uid="{D6A1AFFA-79B8-4445-ABA4-C25CD874F43F}"/>
    <cellStyle name="Normal 2 47 4 2 3 2" xfId="42493" xr:uid="{2E70AEB9-2217-4680-819B-27807BC86B8A}"/>
    <cellStyle name="Normal 2 47 4 2 4" xfId="42491" xr:uid="{1D6E0CDB-1252-46DA-A526-29903A8FE1AE}"/>
    <cellStyle name="Normal 2 47 4 3" xfId="7653" xr:uid="{AF836EAB-DA88-4E0A-9786-FE12E2642B9B}"/>
    <cellStyle name="Normal 2 47 4 3 2" xfId="42494" xr:uid="{A234F521-1F79-4719-8C8D-33244B21E979}"/>
    <cellStyle name="Normal 2 47 4 4" xfId="7654" xr:uid="{65C6522B-381F-4C67-BB2F-5CEC25605F85}"/>
    <cellStyle name="Normal 2 47 4 4 2" xfId="42495" xr:uid="{1CC1F9C1-C2B7-43B9-ACB7-4843486F6643}"/>
    <cellStyle name="Normal 2 47 4 5" xfId="42490" xr:uid="{1C16AFA7-F350-4C4C-AD47-E6CBBC8BA1CA}"/>
    <cellStyle name="Normal 2 47 5" xfId="7655" xr:uid="{F2062BCB-18E4-4602-A40F-3470AF8D5F50}"/>
    <cellStyle name="Normal 2 47 5 2" xfId="7656" xr:uid="{2BC48B51-CD61-4B66-8967-CD6EDF243FBB}"/>
    <cellStyle name="Normal 2 47 5 2 2" xfId="42497" xr:uid="{17878A33-566D-4FF4-A73F-FE01FED076BB}"/>
    <cellStyle name="Normal 2 47 5 3" xfId="7657" xr:uid="{022056E4-F0DC-49E1-9D70-1989E5F31ADD}"/>
    <cellStyle name="Normal 2 47 5 3 2" xfId="42498" xr:uid="{8C4BA318-02D6-4E73-90CB-E0A1A2A0CCC7}"/>
    <cellStyle name="Normal 2 47 5 4" xfId="42496" xr:uid="{15DDE63A-4704-4869-BEC6-BF8E253571D5}"/>
    <cellStyle name="Normal 2 47 6" xfId="7658" xr:uid="{D8AE07D5-8DCB-45C8-8EFF-865C490583FE}"/>
    <cellStyle name="Normal 2 47 6 2" xfId="42499" xr:uid="{706BC9B5-7D4C-4FA9-A540-017A1D19AA8D}"/>
    <cellStyle name="Normal 2 47 7" xfId="7659" xr:uid="{736EBD54-3A8A-4B9D-98BE-6142C86D63BF}"/>
    <cellStyle name="Normal 2 47 7 2" xfId="42500" xr:uid="{F0B24D23-75B3-49F0-975B-6537B8908287}"/>
    <cellStyle name="Normal 2 47 8" xfId="7660" xr:uid="{3A1CBE39-737B-4D31-8063-F1E9AFECDDF8}"/>
    <cellStyle name="Normal 2 47 8 2" xfId="42501" xr:uid="{4AFB9047-7399-4815-95E3-1BCFC0EC7421}"/>
    <cellStyle name="Normal 2 47 9" xfId="42464" xr:uid="{92E5E6DA-FB4D-4EC5-B80B-E34761087102}"/>
    <cellStyle name="Normal 2 48" xfId="7661" xr:uid="{05362128-33DE-4D29-9496-A88E6F4ABC44}"/>
    <cellStyle name="Normal 2 48 2" xfId="7662" xr:uid="{AC6D7A7C-88C9-4A89-92E0-D6581D0CC53D}"/>
    <cellStyle name="Normal 2 48 2 2" xfId="7663" xr:uid="{BD6110B8-13DD-4F73-997B-A340B27F6940}"/>
    <cellStyle name="Normal 2 48 2 2 2" xfId="7664" xr:uid="{3F2B8834-C03C-4EE7-B486-DC1602E82F3B}"/>
    <cellStyle name="Normal 2 48 2 2 2 2" xfId="7665" xr:uid="{2511A415-6821-402A-A222-957CF71576E8}"/>
    <cellStyle name="Normal 2 48 2 2 2 2 2" xfId="42506" xr:uid="{36FEE19F-BACA-40A3-AAB4-25126A4C4B9C}"/>
    <cellStyle name="Normal 2 48 2 2 2 3" xfId="7666" xr:uid="{0B4AFC2A-EE9D-4CC8-89D6-1A641505AD41}"/>
    <cellStyle name="Normal 2 48 2 2 2 3 2" xfId="42507" xr:uid="{A379D9AE-1536-486C-A66F-F703F458EC0E}"/>
    <cellStyle name="Normal 2 48 2 2 2 4" xfId="42505" xr:uid="{EFACBDB6-DD3F-40DF-B9A9-1D1870A5AE02}"/>
    <cellStyle name="Normal 2 48 2 2 3" xfId="7667" xr:uid="{1B8085F6-A880-458C-9D18-7B3F574113FD}"/>
    <cellStyle name="Normal 2 48 2 2 3 2" xfId="42508" xr:uid="{A192EFB7-ABC5-4C91-90B8-CA824AEEFAF3}"/>
    <cellStyle name="Normal 2 48 2 2 4" xfId="7668" xr:uid="{B351C912-599C-437B-BEF1-824EA386DE7F}"/>
    <cellStyle name="Normal 2 48 2 2 4 2" xfId="42509" xr:uid="{880A234C-8521-48A3-A89C-8851F5A462D8}"/>
    <cellStyle name="Normal 2 48 2 2 5" xfId="42504" xr:uid="{FF1062E4-4DB7-4013-BBC4-538CD1199130}"/>
    <cellStyle name="Normal 2 48 2 3" xfId="7669" xr:uid="{611D94DE-0863-4C62-9E23-66EA7C845E86}"/>
    <cellStyle name="Normal 2 48 2 3 2" xfId="7670" xr:uid="{24FFF239-36B3-4AC7-8D9A-357E59B0FF4C}"/>
    <cellStyle name="Normal 2 48 2 3 2 2" xfId="7671" xr:uid="{0D2B60C8-1765-43D8-9DC9-FBFA73B359F0}"/>
    <cellStyle name="Normal 2 48 2 3 2 2 2" xfId="42512" xr:uid="{819E1361-59EE-409D-B69E-D51FDBE76239}"/>
    <cellStyle name="Normal 2 48 2 3 2 3" xfId="7672" xr:uid="{E407CD1A-072E-4F41-8334-9C79AEAECE42}"/>
    <cellStyle name="Normal 2 48 2 3 2 3 2" xfId="42513" xr:uid="{F2E62139-A928-40BC-9F28-5161A1DF0699}"/>
    <cellStyle name="Normal 2 48 2 3 2 4" xfId="42511" xr:uid="{5E6BDAF0-A5C7-4351-98DD-A64E6BC72DD0}"/>
    <cellStyle name="Normal 2 48 2 3 3" xfId="7673" xr:uid="{62C78F7C-669D-4BEA-8572-C87B07027AB2}"/>
    <cellStyle name="Normal 2 48 2 3 3 2" xfId="42514" xr:uid="{C580D078-16C3-4254-B552-AB76B039CF35}"/>
    <cellStyle name="Normal 2 48 2 3 4" xfId="7674" xr:uid="{64D01B53-F09E-4FD9-B0E2-C23983340685}"/>
    <cellStyle name="Normal 2 48 2 3 4 2" xfId="42515" xr:uid="{DA7F9D52-2D30-4186-AF8F-8ABBA8DECC5C}"/>
    <cellStyle name="Normal 2 48 2 3 5" xfId="42510" xr:uid="{983A36F1-1C91-464C-8F96-997F3E65388F}"/>
    <cellStyle name="Normal 2 48 2 4" xfId="7675" xr:uid="{CB1B2A84-AE12-44A4-B8B9-B51855DC36F9}"/>
    <cellStyle name="Normal 2 48 2 4 2" xfId="7676" xr:uid="{9E14C9D0-50A6-49DE-BAF5-E15B14411CFE}"/>
    <cellStyle name="Normal 2 48 2 4 2 2" xfId="42517" xr:uid="{E8F7CA4D-221B-490D-962C-96F41EB70438}"/>
    <cellStyle name="Normal 2 48 2 4 3" xfId="7677" xr:uid="{8D188207-DED7-40E3-9FA4-1F02BFDEA984}"/>
    <cellStyle name="Normal 2 48 2 4 3 2" xfId="42518" xr:uid="{65A6F414-E85E-4AF4-84E9-4054563BE3B4}"/>
    <cellStyle name="Normal 2 48 2 4 4" xfId="42516" xr:uid="{C2D7CE77-4783-4C3E-AFC2-D290CC9A5EDB}"/>
    <cellStyle name="Normal 2 48 2 5" xfId="7678" xr:uid="{57E6846A-3377-4CE1-9AC0-2C73D55F7D91}"/>
    <cellStyle name="Normal 2 48 2 5 2" xfId="42519" xr:uid="{616F6D6D-5EE5-4B6F-8AC8-303D8D7C0AE2}"/>
    <cellStyle name="Normal 2 48 2 6" xfId="7679" xr:uid="{A026A4DC-BD4F-48A9-8C44-FBAFDF755233}"/>
    <cellStyle name="Normal 2 48 2 6 2" xfId="42520" xr:uid="{435DBAA5-685C-4727-8B80-52D720958BF4}"/>
    <cellStyle name="Normal 2 48 2 7" xfId="7680" xr:uid="{A00C1B8C-F6E6-4683-9BF6-020B325FECE6}"/>
    <cellStyle name="Normal 2 48 2 7 2" xfId="42521" xr:uid="{15A91F9F-31E7-4C2D-95EA-84FC3E144D8C}"/>
    <cellStyle name="Normal 2 48 2 8" xfId="42503" xr:uid="{57268371-52A8-48B6-82F3-15B6552801E7}"/>
    <cellStyle name="Normal 2 48 3" xfId="7681" xr:uid="{960C409D-8E60-4A52-83D6-BC95D314AE41}"/>
    <cellStyle name="Normal 2 48 3 2" xfId="7682" xr:uid="{25759A0E-19A4-4C11-AB2F-0165A2171CA2}"/>
    <cellStyle name="Normal 2 48 3 2 2" xfId="7683" xr:uid="{0AC95DFC-06A3-4FF3-A95B-2FE6A86F4CB7}"/>
    <cellStyle name="Normal 2 48 3 2 2 2" xfId="42524" xr:uid="{42BC51A3-FD12-449C-B70A-456035ECCD54}"/>
    <cellStyle name="Normal 2 48 3 2 3" xfId="7684" xr:uid="{543D91A6-F27F-4B6B-9443-38A0CD76E5F9}"/>
    <cellStyle name="Normal 2 48 3 2 3 2" xfId="42525" xr:uid="{336AA8C9-F2F9-4F69-A7AA-90DFD676385C}"/>
    <cellStyle name="Normal 2 48 3 2 4" xfId="42523" xr:uid="{FD30AEF4-6662-46D3-8574-D52915D9D6FB}"/>
    <cellStyle name="Normal 2 48 3 3" xfId="7685" xr:uid="{60C0CFD9-F6BD-4462-BC4C-65E08B308FA1}"/>
    <cellStyle name="Normal 2 48 3 3 2" xfId="42526" xr:uid="{43E77B9C-A545-4DFE-8A0A-F88468DA5D4A}"/>
    <cellStyle name="Normal 2 48 3 4" xfId="7686" xr:uid="{82D79AC4-F559-4594-B876-4DE316154A0C}"/>
    <cellStyle name="Normal 2 48 3 4 2" xfId="42527" xr:uid="{014412EA-36B1-4211-8CB8-8BD3A6543137}"/>
    <cellStyle name="Normal 2 48 3 5" xfId="42522" xr:uid="{ADB5D997-6E68-4F4D-B2E3-0A467DD1B93D}"/>
    <cellStyle name="Normal 2 48 4" xfId="7687" xr:uid="{70C6BCB1-EDFC-4082-9FAF-1760170669B9}"/>
    <cellStyle name="Normal 2 48 4 2" xfId="7688" xr:uid="{45B0283F-3E90-47AA-A494-5ED098BA4611}"/>
    <cellStyle name="Normal 2 48 4 2 2" xfId="7689" xr:uid="{42E5BECD-C798-4BF2-919F-0E15CE639342}"/>
    <cellStyle name="Normal 2 48 4 2 2 2" xfId="42530" xr:uid="{AF361909-C036-4F27-BC7C-B33F59967320}"/>
    <cellStyle name="Normal 2 48 4 2 3" xfId="7690" xr:uid="{4A5A0E8D-C911-4D37-9036-DFFAB4D2AD66}"/>
    <cellStyle name="Normal 2 48 4 2 3 2" xfId="42531" xr:uid="{25D9C0B7-5C55-4079-990D-9FDCEBEA9CD9}"/>
    <cellStyle name="Normal 2 48 4 2 4" xfId="42529" xr:uid="{D342F199-A5FB-47A2-B557-DE7D25651FC1}"/>
    <cellStyle name="Normal 2 48 4 3" xfId="7691" xr:uid="{861834CF-D3B8-4AB9-8F36-A64C8B207BA0}"/>
    <cellStyle name="Normal 2 48 4 3 2" xfId="42532" xr:uid="{6F1A564B-B217-4C7B-878C-CD263F6B1AD4}"/>
    <cellStyle name="Normal 2 48 4 4" xfId="7692" xr:uid="{7D8B09F5-D045-421B-B2FE-ABE1AF222F1E}"/>
    <cellStyle name="Normal 2 48 4 4 2" xfId="42533" xr:uid="{FDD495B2-72C2-4D91-B7B7-9A544C5F3F53}"/>
    <cellStyle name="Normal 2 48 4 5" xfId="42528" xr:uid="{D98E2B79-8F31-42E6-9BB9-A8C3A62A2C49}"/>
    <cellStyle name="Normal 2 48 5" xfId="7693" xr:uid="{1429F789-371C-4F66-BF9A-2DD1C2CA0856}"/>
    <cellStyle name="Normal 2 48 5 2" xfId="7694" xr:uid="{61A26E70-4048-4EC7-A306-2C0E8FB00B7A}"/>
    <cellStyle name="Normal 2 48 5 2 2" xfId="42535" xr:uid="{262B6022-950C-4A14-86F9-D6CED7B8C7DD}"/>
    <cellStyle name="Normal 2 48 5 3" xfId="7695" xr:uid="{EAC0210C-FBD1-4050-AC7C-DCF67CD53E64}"/>
    <cellStyle name="Normal 2 48 5 3 2" xfId="42536" xr:uid="{F89E0604-7EBF-43CB-BC60-F980E5623FE6}"/>
    <cellStyle name="Normal 2 48 5 4" xfId="42534" xr:uid="{25307556-18F0-4685-8A9E-A22141BA43A1}"/>
    <cellStyle name="Normal 2 48 6" xfId="7696" xr:uid="{8077B449-9A5B-4742-8FAE-E9BCC9992D81}"/>
    <cellStyle name="Normal 2 48 6 2" xfId="42537" xr:uid="{8DAF4BDA-29F1-47BD-BC4E-3A8A6F6CC52F}"/>
    <cellStyle name="Normal 2 48 7" xfId="7697" xr:uid="{ECA88029-6299-4F59-A7CE-FC606A813A0A}"/>
    <cellStyle name="Normal 2 48 7 2" xfId="42538" xr:uid="{BE322CE7-C9B7-4F06-8C00-4DAC358EB7B3}"/>
    <cellStyle name="Normal 2 48 8" xfId="7698" xr:uid="{6109B898-CAD3-408D-8748-758454CEB9D5}"/>
    <cellStyle name="Normal 2 48 8 2" xfId="42539" xr:uid="{22E84B83-4035-4CDA-A45F-E62B7325A37C}"/>
    <cellStyle name="Normal 2 48 9" xfId="42502" xr:uid="{CCC340E8-E901-4F56-9A68-4C669FFAFAB8}"/>
    <cellStyle name="Normal 2 49" xfId="7699" xr:uid="{CDE7B4E5-876F-4B44-8E9A-D0D072654BAC}"/>
    <cellStyle name="Normal 2 49 2" xfId="7700" xr:uid="{7CD200A7-CF17-42B0-A456-BBB526DAE387}"/>
    <cellStyle name="Normal 2 49 2 2" xfId="7701" xr:uid="{0FA589C5-07EE-4473-8EC4-10D509E0A9B8}"/>
    <cellStyle name="Normal 2 49 2 2 2" xfId="7702" xr:uid="{0EEC18CA-828E-4FFB-B5D5-44A344E079AA}"/>
    <cellStyle name="Normal 2 49 2 2 2 2" xfId="42543" xr:uid="{36BD06BE-AF67-41A9-9FC1-90A03CE566BA}"/>
    <cellStyle name="Normal 2 49 2 2 3" xfId="7703" xr:uid="{7B47DDE3-8E8F-40F5-86F2-C65F013C5E55}"/>
    <cellStyle name="Normal 2 49 2 2 3 2" xfId="42544" xr:uid="{E9CC39B5-3E27-49BC-920D-2474FB491A5D}"/>
    <cellStyle name="Normal 2 49 2 2 4" xfId="42542" xr:uid="{A8224A95-D8B0-410E-B47C-ABC85B835515}"/>
    <cellStyle name="Normal 2 49 2 3" xfId="7704" xr:uid="{587AAEF3-BCE8-4E5C-852F-3815116EC5D5}"/>
    <cellStyle name="Normal 2 49 2 3 2" xfId="42545" xr:uid="{F22C0EC4-DF37-470F-A816-9AD413DB01A3}"/>
    <cellStyle name="Normal 2 49 2 4" xfId="7705" xr:uid="{F9838ACE-A391-428B-B5FA-0409A6EF69CF}"/>
    <cellStyle name="Normal 2 49 2 4 2" xfId="42546" xr:uid="{F9685244-4305-4B27-8F31-CC6539E755C3}"/>
    <cellStyle name="Normal 2 49 2 5" xfId="42541" xr:uid="{689415E4-1951-48AB-AC5D-3DB7A4A32B6C}"/>
    <cellStyle name="Normal 2 49 3" xfId="7706" xr:uid="{08807C0D-A554-456C-A4EF-F0008750885A}"/>
    <cellStyle name="Normal 2 49 3 2" xfId="7707" xr:uid="{3DA2BE13-A4F4-4846-A82D-9C96D8F96C0A}"/>
    <cellStyle name="Normal 2 49 3 2 2" xfId="7708" xr:uid="{DF03888D-E149-4CBE-9258-891AFEB0FDCF}"/>
    <cellStyle name="Normal 2 49 3 2 2 2" xfId="42549" xr:uid="{CEDFF01E-209C-4277-BED3-8D7D1C3D91D2}"/>
    <cellStyle name="Normal 2 49 3 2 3" xfId="7709" xr:uid="{B5C378B6-4ED4-4AD7-89FB-8012AC2ADD59}"/>
    <cellStyle name="Normal 2 49 3 2 3 2" xfId="42550" xr:uid="{6E4BC710-27D9-4FE8-9145-15BCB7630928}"/>
    <cellStyle name="Normal 2 49 3 2 4" xfId="42548" xr:uid="{E629261D-01A4-4414-96FF-9C5F8314875E}"/>
    <cellStyle name="Normal 2 49 3 3" xfId="7710" xr:uid="{1B838D4C-DCD6-429A-8960-991C887D8DC7}"/>
    <cellStyle name="Normal 2 49 3 3 2" xfId="42551" xr:uid="{A9B61C3C-1B57-41E0-B940-4D8B609154A8}"/>
    <cellStyle name="Normal 2 49 3 4" xfId="7711" xr:uid="{5713895B-2139-4990-8B1D-7520A191529D}"/>
    <cellStyle name="Normal 2 49 3 4 2" xfId="42552" xr:uid="{8B1AAE34-92BA-4347-93C2-F338BC6AB384}"/>
    <cellStyle name="Normal 2 49 3 5" xfId="42547" xr:uid="{8747BE25-3844-41F0-8252-BB536E9474F7}"/>
    <cellStyle name="Normal 2 49 4" xfId="7712" xr:uid="{7062E189-B047-478E-9E06-4264CCBFBC12}"/>
    <cellStyle name="Normal 2 49 4 2" xfId="7713" xr:uid="{F505BABE-9DE4-4284-B912-11D358BDB294}"/>
    <cellStyle name="Normal 2 49 4 2 2" xfId="42554" xr:uid="{E9AC7A52-098E-42AD-AFA5-B9B2704D1DF8}"/>
    <cellStyle name="Normal 2 49 4 3" xfId="7714" xr:uid="{3411FDF3-DBBC-45C6-9E12-7D3F8142AC3A}"/>
    <cellStyle name="Normal 2 49 4 3 2" xfId="42555" xr:uid="{29C20842-6D52-4117-B5BA-890932978518}"/>
    <cellStyle name="Normal 2 49 4 4" xfId="42553" xr:uid="{27BA277C-6D5B-4752-B711-2B0E51D331D5}"/>
    <cellStyle name="Normal 2 49 5" xfId="7715" xr:uid="{AB44A212-E254-41E5-9A64-988A18075343}"/>
    <cellStyle name="Normal 2 49 5 2" xfId="42556" xr:uid="{AD091574-6838-4A87-A3E1-EFED9626D5B0}"/>
    <cellStyle name="Normal 2 49 6" xfId="7716" xr:uid="{6E8CDB18-F27E-4757-A9DA-8459EA6523AB}"/>
    <cellStyle name="Normal 2 49 6 2" xfId="42557" xr:uid="{1D534457-814F-4196-8AC4-C566DED95D11}"/>
    <cellStyle name="Normal 2 49 7" xfId="7717" xr:uid="{99058447-9FA0-40B6-AE85-41154FC8F44A}"/>
    <cellStyle name="Normal 2 49 7 2" xfId="42558" xr:uid="{B533A159-DCCA-4F9D-964E-F765F6F4C6C6}"/>
    <cellStyle name="Normal 2 49 8" xfId="42540" xr:uid="{4C4241A8-9025-4D4A-9D04-03E1EEAF1CA9}"/>
    <cellStyle name="Normal 2 5" xfId="970" xr:uid="{5D62806C-A68E-4BB7-A4C6-4C55937EA0E0}"/>
    <cellStyle name="Normal 2 5 10" xfId="7718" xr:uid="{B3DFFDCB-6012-45B4-8C44-DF176AAE2CE5}"/>
    <cellStyle name="Normal 2 5 10 2" xfId="7719" xr:uid="{E1F04F2A-0324-4BE4-AF22-E435966EDB05}"/>
    <cellStyle name="Normal 2 5 10 2 2" xfId="42561" xr:uid="{3217CCA9-0BFF-4C05-8C33-EEBBDBD0D4D7}"/>
    <cellStyle name="Normal 2 5 10 3" xfId="7720" xr:uid="{2C238B60-056F-46A5-877A-CE0FBEB0FF14}"/>
    <cellStyle name="Normal 2 5 10 3 2" xfId="42562" xr:uid="{56000931-CF26-40F8-ADC6-379FD9DC3910}"/>
    <cellStyle name="Normal 2 5 10 4" xfId="7721" xr:uid="{4B8D982D-BE7C-4346-B2FC-6A76C811E7E8}"/>
    <cellStyle name="Normal 2 5 10 4 2" xfId="42563" xr:uid="{8D83AE9C-BA33-49B7-8BA0-38141B1BF849}"/>
    <cellStyle name="Normal 2 5 10 5" xfId="42560" xr:uid="{32A8085A-66FC-4F6B-9860-EC2A5C76F28B}"/>
    <cellStyle name="Normal 2 5 11" xfId="7722" xr:uid="{991FD488-49AD-4DAD-B9B6-7F3F0E592E93}"/>
    <cellStyle name="Normal 2 5 11 2" xfId="7723" xr:uid="{4E914687-0454-40C0-9C24-4D9A5A035B5B}"/>
    <cellStyle name="Normal 2 5 11 2 2" xfId="42565" xr:uid="{26889ECA-D5B0-416C-9631-62C901310E69}"/>
    <cellStyle name="Normal 2 5 11 3" xfId="7724" xr:uid="{AAF9DA5E-903E-4E8B-B790-9D0FAD20CC6B}"/>
    <cellStyle name="Normal 2 5 11 3 2" xfId="42566" xr:uid="{B0E6496D-D793-494B-B48A-6EC5625E2C89}"/>
    <cellStyle name="Normal 2 5 11 4" xfId="7725" xr:uid="{09243A46-3361-45DF-A938-5977D455B9F8}"/>
    <cellStyle name="Normal 2 5 11 4 2" xfId="42567" xr:uid="{CD50ED8C-8838-4B8E-AEEE-C592F2726B9F}"/>
    <cellStyle name="Normal 2 5 11 5" xfId="42564" xr:uid="{0B7F971B-861C-42DB-A160-48DA256CF4FE}"/>
    <cellStyle name="Normal 2 5 12" xfId="7726" xr:uid="{14B3BCBB-3B37-4E75-BBD1-10802525234D}"/>
    <cellStyle name="Normal 2 5 12 2" xfId="7727" xr:uid="{628FD610-EB65-44C7-8680-A52CB245325B}"/>
    <cellStyle name="Normal 2 5 12 2 2" xfId="42569" xr:uid="{BCE2AF9F-BC0B-4BA1-A9E0-360C7B049B53}"/>
    <cellStyle name="Normal 2 5 12 3" xfId="7728" xr:uid="{8B0A85C0-44B6-4FB2-9FEA-8F32561218E7}"/>
    <cellStyle name="Normal 2 5 12 3 2" xfId="42570" xr:uid="{F11351E8-9330-48DD-9079-EE8CDE7B0C5C}"/>
    <cellStyle name="Normal 2 5 12 4" xfId="7729" xr:uid="{BD046176-D1D5-4C90-8B2D-B8F222D54C98}"/>
    <cellStyle name="Normal 2 5 12 4 2" xfId="42571" xr:uid="{8CA4D497-4BBF-40E7-8AB4-6C8FC2ED6377}"/>
    <cellStyle name="Normal 2 5 12 5" xfId="42568" xr:uid="{DB5BDFCA-FF59-4813-915D-580F388539B2}"/>
    <cellStyle name="Normal 2 5 13" xfId="7730" xr:uid="{53D8F1D7-0367-464A-9428-B5E3A5B3C3D0}"/>
    <cellStyle name="Normal 2 5 13 2" xfId="7731" xr:uid="{84686E28-CCCA-4B0A-A97D-D759DC57487A}"/>
    <cellStyle name="Normal 2 5 13 2 2" xfId="42573" xr:uid="{2A063030-8D75-4046-B9E9-7462980CBE09}"/>
    <cellStyle name="Normal 2 5 13 3" xfId="7732" xr:uid="{C713D3DA-9285-4E1C-939B-05D511D8EE52}"/>
    <cellStyle name="Normal 2 5 13 3 2" xfId="42574" xr:uid="{233A167A-D4EA-4947-AA20-4FEBB08C6C0D}"/>
    <cellStyle name="Normal 2 5 13 4" xfId="7733" xr:uid="{DA5A2811-DB9B-400E-8159-A4CB59A1916C}"/>
    <cellStyle name="Normal 2 5 13 4 2" xfId="42575" xr:uid="{5F6DD114-548C-4B1F-A4F5-ED6CD34C5D01}"/>
    <cellStyle name="Normal 2 5 13 5" xfId="42572" xr:uid="{F436057C-BC92-4F4D-BD7A-37CEE22648F1}"/>
    <cellStyle name="Normal 2 5 14" xfId="7734" xr:uid="{0886102A-F9AD-4A08-8C87-13DEC11E47F9}"/>
    <cellStyle name="Normal 2 5 14 2" xfId="7735" xr:uid="{D5A26D86-724A-45FA-9C6E-4722D08FFD25}"/>
    <cellStyle name="Normal 2 5 14 2 2" xfId="42577" xr:uid="{4ACE14B8-DC3B-4B7A-B163-D3FD164AF3CA}"/>
    <cellStyle name="Normal 2 5 14 3" xfId="7736" xr:uid="{4559EC27-7FA2-46A4-A387-0A042BD4F151}"/>
    <cellStyle name="Normal 2 5 14 3 2" xfId="42578" xr:uid="{B4BEDDD4-3CB4-4F63-89F6-7937CA285D69}"/>
    <cellStyle name="Normal 2 5 14 4" xfId="7737" xr:uid="{84A30461-41F2-4F17-93DB-48141CF127E9}"/>
    <cellStyle name="Normal 2 5 14 4 2" xfId="42579" xr:uid="{8CB9AF47-6C9D-486D-9B6D-6ED7980108EE}"/>
    <cellStyle name="Normal 2 5 14 5" xfId="42576" xr:uid="{2315EAAF-7546-4767-8D75-E608980CA5DA}"/>
    <cellStyle name="Normal 2 5 15" xfId="7738" xr:uid="{20CDB416-12F5-4BEC-8071-58D05370BDAB}"/>
    <cellStyle name="Normal 2 5 15 2" xfId="7739" xr:uid="{28F45301-C414-49D6-AF68-8A810687F7F7}"/>
    <cellStyle name="Normal 2 5 15 2 2" xfId="42581" xr:uid="{FEC4C299-9EBC-4006-B176-128F8D6B351D}"/>
    <cellStyle name="Normal 2 5 15 3" xfId="7740" xr:uid="{FFD72F34-C271-4F77-B8B9-1DFC436596F9}"/>
    <cellStyle name="Normal 2 5 15 3 2" xfId="42582" xr:uid="{17A08165-E79D-48FC-BB7F-4B45F24E70AF}"/>
    <cellStyle name="Normal 2 5 15 4" xfId="7741" xr:uid="{8599030E-2961-4C69-9B11-153CC0C60A38}"/>
    <cellStyle name="Normal 2 5 15 4 2" xfId="42583" xr:uid="{CC91EB53-CCF3-4B89-B521-DAB7B73E7CF3}"/>
    <cellStyle name="Normal 2 5 15 5" xfId="42580" xr:uid="{4FB3BF57-A039-4A3D-AA57-F3279D59462E}"/>
    <cellStyle name="Normal 2 5 16" xfId="7742" xr:uid="{2CF17777-9270-4E62-BB47-BF23387901BF}"/>
    <cellStyle name="Normal 2 5 16 2" xfId="7743" xr:uid="{0B2DB311-6124-40A1-8ECF-00AB3C426EDB}"/>
    <cellStyle name="Normal 2 5 16 2 2" xfId="42585" xr:uid="{652D998C-7EB0-4230-A5EB-2F344463D82E}"/>
    <cellStyle name="Normal 2 5 16 3" xfId="7744" xr:uid="{30657918-97B6-4559-96A7-D466E79CCBD1}"/>
    <cellStyle name="Normal 2 5 16 3 2" xfId="42586" xr:uid="{BDC33CA5-03B5-47E1-AB67-9328104CA6D4}"/>
    <cellStyle name="Normal 2 5 16 4" xfId="7745" xr:uid="{D97772E2-EBB1-477E-8675-64BF9C825257}"/>
    <cellStyle name="Normal 2 5 16 4 2" xfId="42587" xr:uid="{464367C1-1163-4DDD-AC02-F47B1F858029}"/>
    <cellStyle name="Normal 2 5 16 5" xfId="42584" xr:uid="{084CCA0F-14B9-4137-B238-41857ABD6478}"/>
    <cellStyle name="Normal 2 5 17" xfId="7746" xr:uid="{F99706B5-A753-4EE7-8AEC-D9E7360DD1A0}"/>
    <cellStyle name="Normal 2 5 17 2" xfId="7747" xr:uid="{C097A442-9983-4C0C-B8D7-E1CA2D47F609}"/>
    <cellStyle name="Normal 2 5 17 2 2" xfId="42589" xr:uid="{D5F389DA-46FA-49D2-8E3F-CA198DCA9151}"/>
    <cellStyle name="Normal 2 5 17 3" xfId="7748" xr:uid="{13A2D778-29EC-4DBD-91B0-693E02F4E23D}"/>
    <cellStyle name="Normal 2 5 17 3 2" xfId="42590" xr:uid="{07DE0073-54E8-4796-A512-D9C6CB7F5429}"/>
    <cellStyle name="Normal 2 5 17 4" xfId="7749" xr:uid="{E9AB33D2-EEAC-4C15-B045-8E7151ADBB10}"/>
    <cellStyle name="Normal 2 5 17 4 2" xfId="42591" xr:uid="{9D28AEF0-D2D6-4D6A-8DEB-4B068A97C52B}"/>
    <cellStyle name="Normal 2 5 17 5" xfId="42588" xr:uid="{3B06F7F7-A5EB-4F78-9F59-37EBACF3752F}"/>
    <cellStyle name="Normal 2 5 18" xfId="7750" xr:uid="{818B9FAC-3AC1-44DA-B1A3-A4E464EECAD5}"/>
    <cellStyle name="Normal 2 5 18 2" xfId="42592" xr:uid="{E0F80641-B9A7-49CC-A467-CB5EF1DC75E2}"/>
    <cellStyle name="Normal 2 5 19" xfId="7751" xr:uid="{8B4C84C8-96A1-4379-BB82-D60D9D5E1A47}"/>
    <cellStyle name="Normal 2 5 19 2" xfId="42593" xr:uid="{12A29A62-74F3-49B7-9940-12DE71C65A92}"/>
    <cellStyle name="Normal 2 5 2" xfId="971" xr:uid="{0CD4C10B-282E-4490-8D71-F427367E1EE5}"/>
    <cellStyle name="Normal 2 5 2 10" xfId="7753" xr:uid="{DF1ACC81-FCB7-4AE0-BE78-981C03E32A75}"/>
    <cellStyle name="Normal 2 5 2 10 2" xfId="42595" xr:uid="{A624377F-91F5-4FBB-84C2-1128A58AE5EF}"/>
    <cellStyle name="Normal 2 5 2 11" xfId="7754" xr:uid="{0181C873-D475-4AC7-8456-070E31A709E9}"/>
    <cellStyle name="Normal 2 5 2 11 2" xfId="42596" xr:uid="{1B69FD61-F387-4F5A-82D5-A84352859D4E}"/>
    <cellStyle name="Normal 2 5 2 12" xfId="7755" xr:uid="{14BB171C-1DF7-4BA4-85A8-A8B4BDE0E541}"/>
    <cellStyle name="Normal 2 5 2 12 2" xfId="42597" xr:uid="{C7046166-664C-4D27-97B5-3C6142CB4AD2}"/>
    <cellStyle name="Normal 2 5 2 13" xfId="42594" xr:uid="{545C693F-7B7A-43D1-A54A-79327276D132}"/>
    <cellStyle name="Normal 2 5 2 14" xfId="7752" xr:uid="{F1042292-41B0-4677-A1DD-FA9850C59E66}"/>
    <cellStyle name="Normal 2 5 2 2" xfId="7756" xr:uid="{685C6EB9-4238-4B6B-B6F8-73FAFC880568}"/>
    <cellStyle name="Normal 2 5 2 2 10" xfId="42598" xr:uid="{AC39B55A-3E55-45EA-9EF6-BC2F28448409}"/>
    <cellStyle name="Normal 2 5 2 2 2" xfId="7757" xr:uid="{9CDF0F2F-14BE-43D4-A72C-EAFF6E8A5EEA}"/>
    <cellStyle name="Normal 2 5 2 2 2 2" xfId="7758" xr:uid="{D962EB92-3DBC-4A75-9F13-1CD521AA9D16}"/>
    <cellStyle name="Normal 2 5 2 2 2 2 2" xfId="42600" xr:uid="{05F9EE25-43E3-45D7-A55F-AF23CA280165}"/>
    <cellStyle name="Normal 2 5 2 2 2 3" xfId="7759" xr:uid="{FA846B29-D8F7-43DB-BE21-BF9CAE393E83}"/>
    <cellStyle name="Normal 2 5 2 2 2 3 2" xfId="42601" xr:uid="{593A3890-9A50-43B1-B15C-FF13705E9589}"/>
    <cellStyle name="Normal 2 5 2 2 2 4" xfId="7760" xr:uid="{18D8ABA0-F8E4-433B-AEFD-46EE498FB639}"/>
    <cellStyle name="Normal 2 5 2 2 2 4 2" xfId="42602" xr:uid="{8BE96E5F-ED6B-408D-A6A5-FA240C4916F7}"/>
    <cellStyle name="Normal 2 5 2 2 2 5" xfId="42599" xr:uid="{0BB47E9D-8EBF-48E3-BD84-9F039B6B7EC7}"/>
    <cellStyle name="Normal 2 5 2 2 3" xfId="7761" xr:uid="{E9409655-9D1B-47F8-B9E3-0680B3915BAC}"/>
    <cellStyle name="Normal 2 5 2 2 3 2" xfId="7762" xr:uid="{3ADCE634-77EA-48AA-8731-B23DDC242D0F}"/>
    <cellStyle name="Normal 2 5 2 2 3 2 2" xfId="7763" xr:uid="{4D1F215F-A77B-4D32-B298-3DC26A302F80}"/>
    <cellStyle name="Normal 2 5 2 2 3 2 2 2" xfId="7764" xr:uid="{94B5207B-69AA-46AF-9E2F-B4FD88B7A960}"/>
    <cellStyle name="Normal 2 5 2 2 3 2 2 2 2" xfId="42606" xr:uid="{82DB6AEE-5BBD-41FC-9A88-9E9C0956E678}"/>
    <cellStyle name="Normal 2 5 2 2 3 2 2 3" xfId="7765" xr:uid="{FCA4A150-0656-40A6-877E-0A03FF398A15}"/>
    <cellStyle name="Normal 2 5 2 2 3 2 2 3 2" xfId="42607" xr:uid="{F51C4F86-72E0-4AEF-A20E-4B03F865AA1B}"/>
    <cellStyle name="Normal 2 5 2 2 3 2 2 4" xfId="42605" xr:uid="{7D933843-E669-4B09-9D9E-BB82A2DDA310}"/>
    <cellStyle name="Normal 2 5 2 2 3 2 3" xfId="7766" xr:uid="{9B9516F3-97FE-4F2C-AE24-618AA4E5BDEB}"/>
    <cellStyle name="Normal 2 5 2 2 3 2 3 2" xfId="42608" xr:uid="{04BFA961-CC25-45C8-949E-2D3F6DDECBD4}"/>
    <cellStyle name="Normal 2 5 2 2 3 2 4" xfId="7767" xr:uid="{E4A35109-F45C-4584-AC16-8C5E66E3EDB8}"/>
    <cellStyle name="Normal 2 5 2 2 3 2 4 2" xfId="42609" xr:uid="{A40ACDB5-B056-4857-9FDF-F17AD0E16982}"/>
    <cellStyle name="Normal 2 5 2 2 3 2 5" xfId="42604" xr:uid="{7C377BFA-6DD2-4FA1-9B08-B4A4C856685C}"/>
    <cellStyle name="Normal 2 5 2 2 3 3" xfId="7768" xr:uid="{0BA6CD5F-13D2-4EDA-889C-A407DE6E15BC}"/>
    <cellStyle name="Normal 2 5 2 2 3 3 2" xfId="7769" xr:uid="{F14542BF-6CAE-4992-B02A-683F34DEB085}"/>
    <cellStyle name="Normal 2 5 2 2 3 3 2 2" xfId="7770" xr:uid="{C294458C-3416-4CB6-84EF-4DDCA1A4EA9A}"/>
    <cellStyle name="Normal 2 5 2 2 3 3 2 2 2" xfId="42612" xr:uid="{04E86530-2027-40F9-B4EC-7861E2334B29}"/>
    <cellStyle name="Normal 2 5 2 2 3 3 2 3" xfId="7771" xr:uid="{0BADBF38-8D9F-4B8F-B55B-FDDC09A623C8}"/>
    <cellStyle name="Normal 2 5 2 2 3 3 2 3 2" xfId="42613" xr:uid="{DB301F08-871D-484B-AC5D-0F4651B86315}"/>
    <cellStyle name="Normal 2 5 2 2 3 3 2 4" xfId="42611" xr:uid="{2089A5EE-FC18-41AC-8DE4-CCF8925E6BE9}"/>
    <cellStyle name="Normal 2 5 2 2 3 3 3" xfId="7772" xr:uid="{C4B20231-031F-457E-A223-40477CCA1FE4}"/>
    <cellStyle name="Normal 2 5 2 2 3 3 3 2" xfId="42614" xr:uid="{7EE629BB-F4CF-4061-9098-FE9DCC0829DD}"/>
    <cellStyle name="Normal 2 5 2 2 3 3 4" xfId="7773" xr:uid="{C31E3CCC-5A03-4C47-92ED-C6591A1F9751}"/>
    <cellStyle name="Normal 2 5 2 2 3 3 4 2" xfId="42615" xr:uid="{9A82491A-477E-4D5F-A711-893518E8B2C2}"/>
    <cellStyle name="Normal 2 5 2 2 3 3 5" xfId="42610" xr:uid="{4C35BEDC-2909-43A3-8F51-F60D0957FFB1}"/>
    <cellStyle name="Normal 2 5 2 2 3 4" xfId="7774" xr:uid="{6C5A57E9-FB87-4088-BA89-DBE88B0D8076}"/>
    <cellStyle name="Normal 2 5 2 2 3 4 2" xfId="7775" xr:uid="{22502BF6-64A3-42DE-97BA-CA873CE206C4}"/>
    <cellStyle name="Normal 2 5 2 2 3 4 2 2" xfId="42617" xr:uid="{AB7FBC32-8340-4620-99C6-9E499DE94774}"/>
    <cellStyle name="Normal 2 5 2 2 3 4 3" xfId="7776" xr:uid="{6C687827-8054-4AD8-A398-F99F93950361}"/>
    <cellStyle name="Normal 2 5 2 2 3 4 3 2" xfId="42618" xr:uid="{58777E57-D4C5-4F65-AC0B-A28658075AFD}"/>
    <cellStyle name="Normal 2 5 2 2 3 4 4" xfId="42616" xr:uid="{688B6290-BCF0-4354-9694-F44B4558EE7E}"/>
    <cellStyle name="Normal 2 5 2 2 3 5" xfId="7777" xr:uid="{DDF479AB-AEF8-4085-B1E4-C206F72A121B}"/>
    <cellStyle name="Normal 2 5 2 2 3 5 2" xfId="42619" xr:uid="{440F3605-CC24-44C5-AE9B-82B1EF3EB094}"/>
    <cellStyle name="Normal 2 5 2 2 3 6" xfId="7778" xr:uid="{13D62531-2E25-4524-AC6D-CBB1CB06FEDF}"/>
    <cellStyle name="Normal 2 5 2 2 3 6 2" xfId="42620" xr:uid="{8999D808-F436-48FA-BDF4-95448B7921EC}"/>
    <cellStyle name="Normal 2 5 2 2 3 7" xfId="7779" xr:uid="{6017DE2D-8B67-48DD-9D24-F81EBF8C47B2}"/>
    <cellStyle name="Normal 2 5 2 2 3 7 2" xfId="42621" xr:uid="{D4B800D8-6F8C-4D44-B483-C29E56905E47}"/>
    <cellStyle name="Normal 2 5 2 2 3 8" xfId="42603" xr:uid="{FB52148E-8AE9-427B-9E56-C3F8C97455FB}"/>
    <cellStyle name="Normal 2 5 2 2 4" xfId="7780" xr:uid="{C01008D6-2788-48C4-850E-E672B68DEA3B}"/>
    <cellStyle name="Normal 2 5 2 2 4 2" xfId="7781" xr:uid="{8DAAFAC4-3C5F-41BF-B223-166C34AC151C}"/>
    <cellStyle name="Normal 2 5 2 2 4 2 2" xfId="7782" xr:uid="{641016AF-64E7-49F2-9734-54CBF9D715B9}"/>
    <cellStyle name="Normal 2 5 2 2 4 2 2 2" xfId="42624" xr:uid="{6F36E0E4-48D1-48B3-8278-0EC9A3BDAD8F}"/>
    <cellStyle name="Normal 2 5 2 2 4 2 3" xfId="7783" xr:uid="{93772C43-C6D5-4401-AA23-6D7A4144AA76}"/>
    <cellStyle name="Normal 2 5 2 2 4 2 3 2" xfId="42625" xr:uid="{FF8D6490-FC9C-44E0-8833-2CD5ADE69568}"/>
    <cellStyle name="Normal 2 5 2 2 4 2 4" xfId="42623" xr:uid="{962CC0E7-D5F0-433C-9962-EFCE6F769C98}"/>
    <cellStyle name="Normal 2 5 2 2 4 3" xfId="7784" xr:uid="{9E226013-E0BF-4468-BC90-FA2278185724}"/>
    <cellStyle name="Normal 2 5 2 2 4 3 2" xfId="42626" xr:uid="{D6FA055A-ED89-4E37-B210-99AD66171DC9}"/>
    <cellStyle name="Normal 2 5 2 2 4 4" xfId="7785" xr:uid="{DDB88152-B40B-4DAB-92D1-18AA75FF1921}"/>
    <cellStyle name="Normal 2 5 2 2 4 4 2" xfId="42627" xr:uid="{F2C8D17C-6F47-4D0F-A51F-98C46B530A2E}"/>
    <cellStyle name="Normal 2 5 2 2 4 5" xfId="42622" xr:uid="{58955153-858C-4877-951D-67CD9D74971C}"/>
    <cellStyle name="Normal 2 5 2 2 5" xfId="7786" xr:uid="{6D75BCBE-5B7E-4E4F-808E-96463BE44998}"/>
    <cellStyle name="Normal 2 5 2 2 5 2" xfId="7787" xr:uid="{96FE50ED-1449-4B5D-8F7C-12090F714CF9}"/>
    <cellStyle name="Normal 2 5 2 2 5 2 2" xfId="7788" xr:uid="{E17681A0-39CA-40A2-91DC-E1F382FF89CE}"/>
    <cellStyle name="Normal 2 5 2 2 5 2 2 2" xfId="42630" xr:uid="{7D37F749-D52A-4EBB-A5A0-61609F801AAF}"/>
    <cellStyle name="Normal 2 5 2 2 5 2 3" xfId="7789" xr:uid="{85BEF139-AF44-4BB8-90B2-E1E4E67C2F55}"/>
    <cellStyle name="Normal 2 5 2 2 5 2 3 2" xfId="42631" xr:uid="{868D10F2-AC0D-481F-893C-4BA7F4D61E49}"/>
    <cellStyle name="Normal 2 5 2 2 5 2 4" xfId="42629" xr:uid="{63C33146-B1A1-42AE-93C6-9B4A21D3B4A9}"/>
    <cellStyle name="Normal 2 5 2 2 5 3" xfId="7790" xr:uid="{B9E0740A-81AA-45E3-935D-D0E754391ED2}"/>
    <cellStyle name="Normal 2 5 2 2 5 3 2" xfId="42632" xr:uid="{02C52699-A5CC-438D-AC1F-20C0D8BF8D01}"/>
    <cellStyle name="Normal 2 5 2 2 5 4" xfId="7791" xr:uid="{78CCEDBA-A5A9-434A-8586-2C109C59E42A}"/>
    <cellStyle name="Normal 2 5 2 2 5 4 2" xfId="42633" xr:uid="{ADD3614D-5258-4721-BBCC-5E304010B38B}"/>
    <cellStyle name="Normal 2 5 2 2 5 5" xfId="42628" xr:uid="{8C52ED16-AD28-4469-B920-BE515D1F66C8}"/>
    <cellStyle name="Normal 2 5 2 2 6" xfId="7792" xr:uid="{5EAF4E2E-F25A-408C-A07E-C19942429A3A}"/>
    <cellStyle name="Normal 2 5 2 2 6 2" xfId="7793" xr:uid="{B4EE0AA9-4B3C-41CE-B04A-6CA96DF24894}"/>
    <cellStyle name="Normal 2 5 2 2 6 2 2" xfId="42635" xr:uid="{37189E97-E662-4317-87A8-7D16BFB6BC80}"/>
    <cellStyle name="Normal 2 5 2 2 6 3" xfId="7794" xr:uid="{3E40707A-89C1-47A1-A3C3-FBEAA7011CFA}"/>
    <cellStyle name="Normal 2 5 2 2 6 3 2" xfId="42636" xr:uid="{7769DC10-F944-441A-9DAD-B1CBEB4656ED}"/>
    <cellStyle name="Normal 2 5 2 2 6 4" xfId="42634" xr:uid="{F689FAE7-A573-45DE-8212-EE450789334B}"/>
    <cellStyle name="Normal 2 5 2 2 7" xfId="7795" xr:uid="{C497B52E-A2F0-4FC3-8D76-CCA09F1A4385}"/>
    <cellStyle name="Normal 2 5 2 2 7 2" xfId="42637" xr:uid="{B2B11320-D816-48A5-9A32-C1CA1A144FC4}"/>
    <cellStyle name="Normal 2 5 2 2 8" xfId="7796" xr:uid="{C50E5C4F-826D-4CF2-B65E-C287D7CE2B47}"/>
    <cellStyle name="Normal 2 5 2 2 8 2" xfId="42638" xr:uid="{EE3EAE14-7D77-4FDF-AB2D-0C79E40F0D05}"/>
    <cellStyle name="Normal 2 5 2 2 9" xfId="7797" xr:uid="{CC133F9B-3F72-4F20-B939-E4FB3A5C5EA4}"/>
    <cellStyle name="Normal 2 5 2 2 9 2" xfId="42639" xr:uid="{020CD4D1-BCE1-40B0-9398-6571829B83CA}"/>
    <cellStyle name="Normal 2 5 2 3" xfId="7798" xr:uid="{186A8CED-5CD8-4ADA-805A-32A262E22346}"/>
    <cellStyle name="Normal 2 5 2 3 2" xfId="7799" xr:uid="{06303C95-F8B1-434E-A812-3C7EDB819900}"/>
    <cellStyle name="Normal 2 5 2 3 2 2" xfId="7800" xr:uid="{8F79DA67-1BEE-4959-BB7D-5CE58C11B5B3}"/>
    <cellStyle name="Normal 2 5 2 3 2 2 2" xfId="7801" xr:uid="{1CB0EDEF-40EA-446D-8EB8-357DCFD8C5F5}"/>
    <cellStyle name="Normal 2 5 2 3 2 2 2 2" xfId="7802" xr:uid="{5E6EF91D-F3EA-46FB-B473-2E1051320B45}"/>
    <cellStyle name="Normal 2 5 2 3 2 2 2 2 2" xfId="42644" xr:uid="{6E6924FE-2443-4F38-8225-8040979F05C1}"/>
    <cellStyle name="Normal 2 5 2 3 2 2 2 3" xfId="7803" xr:uid="{1A28045F-CFC2-46A0-8D83-265C765F1DD4}"/>
    <cellStyle name="Normal 2 5 2 3 2 2 2 3 2" xfId="42645" xr:uid="{06175FC8-203A-4CB0-86AE-D3BC568145FE}"/>
    <cellStyle name="Normal 2 5 2 3 2 2 2 4" xfId="42643" xr:uid="{8475161F-5A4F-4050-A184-B0EC5BF3D7AE}"/>
    <cellStyle name="Normal 2 5 2 3 2 2 3" xfId="7804" xr:uid="{6F440CED-31E3-4FEE-AC9C-8C53C6883435}"/>
    <cellStyle name="Normal 2 5 2 3 2 2 3 2" xfId="42646" xr:uid="{75A8E386-811C-45B5-9BE8-27BAC4781467}"/>
    <cellStyle name="Normal 2 5 2 3 2 2 4" xfId="7805" xr:uid="{06305BF0-BF90-478B-8830-EAA5B044E275}"/>
    <cellStyle name="Normal 2 5 2 3 2 2 4 2" xfId="42647" xr:uid="{7F6CAE1F-6CAB-4021-8BA6-2207EF588E11}"/>
    <cellStyle name="Normal 2 5 2 3 2 2 5" xfId="42642" xr:uid="{0625302D-AF4E-4EA2-855D-178FA7633BC7}"/>
    <cellStyle name="Normal 2 5 2 3 2 3" xfId="7806" xr:uid="{867262E0-844E-49D0-97B8-747330A495ED}"/>
    <cellStyle name="Normal 2 5 2 3 2 3 2" xfId="7807" xr:uid="{0675BCEB-DA84-40DB-857F-807171C9F959}"/>
    <cellStyle name="Normal 2 5 2 3 2 3 2 2" xfId="7808" xr:uid="{50493E30-FCDE-4996-AF1E-BED39F12BC49}"/>
    <cellStyle name="Normal 2 5 2 3 2 3 2 2 2" xfId="42650" xr:uid="{BF564AA9-FBFE-439F-A950-22BBFB3B62BA}"/>
    <cellStyle name="Normal 2 5 2 3 2 3 2 3" xfId="7809" xr:uid="{BB68FF92-574E-431D-99F9-D115A56384A6}"/>
    <cellStyle name="Normal 2 5 2 3 2 3 2 3 2" xfId="42651" xr:uid="{D547FEBD-991C-447E-9ED4-686C05F115AF}"/>
    <cellStyle name="Normal 2 5 2 3 2 3 2 4" xfId="42649" xr:uid="{E7783036-5A94-45A1-9CC5-562E70B65497}"/>
    <cellStyle name="Normal 2 5 2 3 2 3 3" xfId="7810" xr:uid="{3C5B696B-2688-4D46-9B7F-486EEAA56993}"/>
    <cellStyle name="Normal 2 5 2 3 2 3 3 2" xfId="42652" xr:uid="{4D79B566-911E-4319-83DA-941AB4648739}"/>
    <cellStyle name="Normal 2 5 2 3 2 3 4" xfId="7811" xr:uid="{29E02C53-1B85-42BA-BDA7-6BC21F324EFE}"/>
    <cellStyle name="Normal 2 5 2 3 2 3 4 2" xfId="42653" xr:uid="{BE862B17-2DAE-4912-BB08-667A8EF26E88}"/>
    <cellStyle name="Normal 2 5 2 3 2 3 5" xfId="42648" xr:uid="{741C26C8-1BA6-4CC3-AA26-FD4E408B724D}"/>
    <cellStyle name="Normal 2 5 2 3 2 4" xfId="7812" xr:uid="{DBB37FF8-D7EF-48EA-B4AE-3E8D8B14287D}"/>
    <cellStyle name="Normal 2 5 2 3 2 4 2" xfId="7813" xr:uid="{283D0C81-1166-43C5-BD94-A3EF5631F012}"/>
    <cellStyle name="Normal 2 5 2 3 2 4 2 2" xfId="42655" xr:uid="{89462E58-CE77-4DF8-8C1F-E6F9F4FB37D6}"/>
    <cellStyle name="Normal 2 5 2 3 2 4 3" xfId="7814" xr:uid="{0BB38D5A-21BB-4C81-B210-180A82B93776}"/>
    <cellStyle name="Normal 2 5 2 3 2 4 3 2" xfId="42656" xr:uid="{BC40D34F-874D-453F-91F5-A95DCBAE08B7}"/>
    <cellStyle name="Normal 2 5 2 3 2 4 4" xfId="42654" xr:uid="{16C6B9DE-6C9E-4727-95EE-662D4AB69051}"/>
    <cellStyle name="Normal 2 5 2 3 2 5" xfId="7815" xr:uid="{948027DE-6494-46F8-BF12-10DA0F55920E}"/>
    <cellStyle name="Normal 2 5 2 3 2 5 2" xfId="42657" xr:uid="{67A9C420-7186-418D-99CE-AB922548DDF8}"/>
    <cellStyle name="Normal 2 5 2 3 2 6" xfId="7816" xr:uid="{10219D52-43A2-43E1-ADEC-FB93A5461E9B}"/>
    <cellStyle name="Normal 2 5 2 3 2 6 2" xfId="42658" xr:uid="{D16140BB-448E-49D2-B542-14F46278F9D5}"/>
    <cellStyle name="Normal 2 5 2 3 2 7" xfId="7817" xr:uid="{3F9C94C6-0663-43D1-A2BE-8EFA8C725F4E}"/>
    <cellStyle name="Normal 2 5 2 3 2 7 2" xfId="42659" xr:uid="{02F11415-E1BE-4AFF-9F44-88096A32050F}"/>
    <cellStyle name="Normal 2 5 2 3 2 8" xfId="42641" xr:uid="{05A65904-C64A-43D7-B6C8-3077E67CEA73}"/>
    <cellStyle name="Normal 2 5 2 3 3" xfId="7818" xr:uid="{0B917086-5EFE-4D23-B674-A8BC1E92411C}"/>
    <cellStyle name="Normal 2 5 2 3 3 2" xfId="7819" xr:uid="{0BD8EBFD-3A1B-4E67-A558-15281689B78D}"/>
    <cellStyle name="Normal 2 5 2 3 3 2 2" xfId="7820" xr:uid="{81CD153C-5D5B-4C91-AD89-0E9703A9805D}"/>
    <cellStyle name="Normal 2 5 2 3 3 2 2 2" xfId="42662" xr:uid="{409C2341-80FF-49C8-A683-8FE5FC3F99EE}"/>
    <cellStyle name="Normal 2 5 2 3 3 2 3" xfId="7821" xr:uid="{57964332-4677-416E-8DA1-E61D7F04EBB9}"/>
    <cellStyle name="Normal 2 5 2 3 3 2 3 2" xfId="42663" xr:uid="{3AB72B89-EF67-475C-B058-F5D752D7B7B9}"/>
    <cellStyle name="Normal 2 5 2 3 3 2 4" xfId="42661" xr:uid="{A715EDE2-DF5D-42B5-89B8-3A2C8AD86BA2}"/>
    <cellStyle name="Normal 2 5 2 3 3 3" xfId="7822" xr:uid="{3A2951A6-EB6F-4C80-90A1-30F274D58195}"/>
    <cellStyle name="Normal 2 5 2 3 3 3 2" xfId="42664" xr:uid="{F62B4491-2096-47C1-BDF0-B8BADB880231}"/>
    <cellStyle name="Normal 2 5 2 3 3 4" xfId="7823" xr:uid="{35C77D5F-AD41-4E11-8581-725D91DD93DD}"/>
    <cellStyle name="Normal 2 5 2 3 3 4 2" xfId="42665" xr:uid="{76E7850C-A6F5-4DB2-BEBE-2DD1AFB819FD}"/>
    <cellStyle name="Normal 2 5 2 3 3 5" xfId="42660" xr:uid="{767240BE-D27E-430E-B143-D0A636777637}"/>
    <cellStyle name="Normal 2 5 2 3 4" xfId="7824" xr:uid="{6DC9EFF3-5840-484B-A9C4-7CD2EFFE1C9F}"/>
    <cellStyle name="Normal 2 5 2 3 4 2" xfId="7825" xr:uid="{95F722AF-13C1-4134-AB87-3D917F571627}"/>
    <cellStyle name="Normal 2 5 2 3 4 2 2" xfId="7826" xr:uid="{2FCA66F7-2E59-4D11-A540-4E8326C29401}"/>
    <cellStyle name="Normal 2 5 2 3 4 2 2 2" xfId="42668" xr:uid="{F47A1C39-868F-4692-AAE1-805580645E76}"/>
    <cellStyle name="Normal 2 5 2 3 4 2 3" xfId="7827" xr:uid="{E5BC440C-69BE-4C50-9899-CEA8AECA3DBD}"/>
    <cellStyle name="Normal 2 5 2 3 4 2 3 2" xfId="42669" xr:uid="{97D8E68D-4F7E-4DE5-9B47-D45DE4060CA4}"/>
    <cellStyle name="Normal 2 5 2 3 4 2 4" xfId="42667" xr:uid="{FCFC07B6-3C7D-48D6-9F7D-5B949469E345}"/>
    <cellStyle name="Normal 2 5 2 3 4 3" xfId="7828" xr:uid="{F40DB016-C3E0-4D99-B4BB-F2328AFDF744}"/>
    <cellStyle name="Normal 2 5 2 3 4 3 2" xfId="42670" xr:uid="{044E9FE9-B17C-4CA6-A6FB-C6FE5966CD5F}"/>
    <cellStyle name="Normal 2 5 2 3 4 4" xfId="7829" xr:uid="{430F3BD9-0EEA-40D8-9B71-56413B7A7BC6}"/>
    <cellStyle name="Normal 2 5 2 3 4 4 2" xfId="42671" xr:uid="{DF71641E-3B64-44C2-847F-8E8F4A54CCC6}"/>
    <cellStyle name="Normal 2 5 2 3 4 5" xfId="42666" xr:uid="{833AD0B2-4FC2-48EA-A5B0-D2E82A5164C7}"/>
    <cellStyle name="Normal 2 5 2 3 5" xfId="7830" xr:uid="{8BBBEA24-355B-468D-B6A0-2AC0D7E154D9}"/>
    <cellStyle name="Normal 2 5 2 3 5 2" xfId="7831" xr:uid="{09CB09B7-53B7-49EC-826D-F01CF83530A2}"/>
    <cellStyle name="Normal 2 5 2 3 5 2 2" xfId="42673" xr:uid="{C905F7CC-B634-4833-990B-BA0C44329D1B}"/>
    <cellStyle name="Normal 2 5 2 3 5 3" xfId="7832" xr:uid="{788537CE-B5EF-40CD-AD38-9AEF72544ACC}"/>
    <cellStyle name="Normal 2 5 2 3 5 3 2" xfId="42674" xr:uid="{A186A0AE-B8C0-420F-BEAB-001F4E36EB1C}"/>
    <cellStyle name="Normal 2 5 2 3 5 4" xfId="42672" xr:uid="{D7CC42AF-AAB0-4519-B942-E0269EE9E5B1}"/>
    <cellStyle name="Normal 2 5 2 3 6" xfId="7833" xr:uid="{0ED1DF38-3753-41A1-B3B4-2AAD185E73F1}"/>
    <cellStyle name="Normal 2 5 2 3 6 2" xfId="42675" xr:uid="{08E8F500-8113-44F4-B136-874768BD4194}"/>
    <cellStyle name="Normal 2 5 2 3 7" xfId="7834" xr:uid="{1C1EC826-8F70-493B-A73B-0CFD1B73B4E7}"/>
    <cellStyle name="Normal 2 5 2 3 7 2" xfId="42676" xr:uid="{55FDA428-6319-4D9D-8B88-92BDFA60E27F}"/>
    <cellStyle name="Normal 2 5 2 3 8" xfId="7835" xr:uid="{3A5E16A8-E2EE-404C-BB93-C6B995BE7EEE}"/>
    <cellStyle name="Normal 2 5 2 3 8 2" xfId="42677" xr:uid="{031FFB16-7C17-42A8-8BBC-275080413701}"/>
    <cellStyle name="Normal 2 5 2 3 9" xfId="42640" xr:uid="{9E10DCDE-41F6-495D-9219-30D46F680969}"/>
    <cellStyle name="Normal 2 5 2 4" xfId="7836" xr:uid="{4EA94D20-E36B-49B8-AC67-DB3AF1F8531D}"/>
    <cellStyle name="Normal 2 5 2 4 2" xfId="7837" xr:uid="{E9183F4B-7474-429A-9C17-E2008469C38F}"/>
    <cellStyle name="Normal 2 5 2 4 2 2" xfId="7838" xr:uid="{D058B06B-9DBF-4D4B-BE7C-9255087F8AA8}"/>
    <cellStyle name="Normal 2 5 2 4 2 2 2" xfId="7839" xr:uid="{03D69255-F40A-4E9A-BFD2-473BF4677CE7}"/>
    <cellStyle name="Normal 2 5 2 4 2 2 2 2" xfId="7840" xr:uid="{890065E8-1B94-463A-93A0-B920EA367156}"/>
    <cellStyle name="Normal 2 5 2 4 2 2 2 2 2" xfId="42682" xr:uid="{4AB28A53-F2B6-42E2-8646-932A8B03CC9C}"/>
    <cellStyle name="Normal 2 5 2 4 2 2 2 3" xfId="7841" xr:uid="{260D9B8D-C39F-4200-B20D-EDF1E65B0590}"/>
    <cellStyle name="Normal 2 5 2 4 2 2 2 3 2" xfId="42683" xr:uid="{C93DAB04-EC94-47D2-A243-E52BAD1E61AE}"/>
    <cellStyle name="Normal 2 5 2 4 2 2 2 4" xfId="42681" xr:uid="{5B9F5B54-8DA1-4F94-A815-281BEB647FE6}"/>
    <cellStyle name="Normal 2 5 2 4 2 2 3" xfId="7842" xr:uid="{96E84DAA-5480-490D-BCFF-E9A8B4885E8D}"/>
    <cellStyle name="Normal 2 5 2 4 2 2 3 2" xfId="42684" xr:uid="{B453AC53-61CD-4AC6-AD30-756535373695}"/>
    <cellStyle name="Normal 2 5 2 4 2 2 4" xfId="7843" xr:uid="{B9FAD12E-9FD5-4D00-9B16-B472A9A7E88E}"/>
    <cellStyle name="Normal 2 5 2 4 2 2 4 2" xfId="42685" xr:uid="{503860F8-E9C8-4DB3-8E96-FC55BA2E5A2B}"/>
    <cellStyle name="Normal 2 5 2 4 2 2 5" xfId="42680" xr:uid="{1E8FA0B5-FF7E-4942-9EC3-6C3203FED471}"/>
    <cellStyle name="Normal 2 5 2 4 2 3" xfId="7844" xr:uid="{AEC32110-EAE8-4580-B0C5-0790D0ED6E60}"/>
    <cellStyle name="Normal 2 5 2 4 2 3 2" xfId="7845" xr:uid="{EC4F87C2-3C0A-4995-B522-C40C79A2AED9}"/>
    <cellStyle name="Normal 2 5 2 4 2 3 2 2" xfId="7846" xr:uid="{9F4E8544-C1DA-49F1-9ED3-C2C9F747A40B}"/>
    <cellStyle name="Normal 2 5 2 4 2 3 2 2 2" xfId="42688" xr:uid="{79BDDF5B-7F04-40D6-BD68-80E0EFC99367}"/>
    <cellStyle name="Normal 2 5 2 4 2 3 2 3" xfId="7847" xr:uid="{9902FF84-5D22-4B96-88CB-6CB688071148}"/>
    <cellStyle name="Normal 2 5 2 4 2 3 2 3 2" xfId="42689" xr:uid="{EE9BA910-CCB2-4997-A9CF-40D17888E43F}"/>
    <cellStyle name="Normal 2 5 2 4 2 3 2 4" xfId="42687" xr:uid="{5D1CB4A6-CDAD-4BE5-9C34-6D999B5E9F2B}"/>
    <cellStyle name="Normal 2 5 2 4 2 3 3" xfId="7848" xr:uid="{06C3E4F6-E117-482D-B727-7D377B2175EB}"/>
    <cellStyle name="Normal 2 5 2 4 2 3 3 2" xfId="42690" xr:uid="{149E896F-362F-4854-8E87-816E116D1304}"/>
    <cellStyle name="Normal 2 5 2 4 2 3 4" xfId="7849" xr:uid="{90391B5B-C44B-40E4-BC19-40382B8693D1}"/>
    <cellStyle name="Normal 2 5 2 4 2 3 4 2" xfId="42691" xr:uid="{67647CC6-6F0E-4D4E-AA96-873AF2927422}"/>
    <cellStyle name="Normal 2 5 2 4 2 3 5" xfId="42686" xr:uid="{F06240B6-098C-4690-85CC-A4AF25F7FA35}"/>
    <cellStyle name="Normal 2 5 2 4 2 4" xfId="7850" xr:uid="{9C322E66-2743-48A6-A08A-CE5C59544B01}"/>
    <cellStyle name="Normal 2 5 2 4 2 4 2" xfId="7851" xr:uid="{F64022B6-0D58-41BA-8A93-31A84A40F707}"/>
    <cellStyle name="Normal 2 5 2 4 2 4 2 2" xfId="42693" xr:uid="{80AC0C9D-F8E7-43E3-9841-3C95F86F8122}"/>
    <cellStyle name="Normal 2 5 2 4 2 4 3" xfId="7852" xr:uid="{F7E4FE5B-BD27-42FB-B859-D9180451E53D}"/>
    <cellStyle name="Normal 2 5 2 4 2 4 3 2" xfId="42694" xr:uid="{69DBE5FE-2123-48E4-A476-3D8D628F11B2}"/>
    <cellStyle name="Normal 2 5 2 4 2 4 4" xfId="42692" xr:uid="{86FF7433-972E-4B85-9D1E-74C597E9403D}"/>
    <cellStyle name="Normal 2 5 2 4 2 5" xfId="7853" xr:uid="{A1DBF56F-BB4F-4045-80F2-D1F5476FA516}"/>
    <cellStyle name="Normal 2 5 2 4 2 5 2" xfId="42695" xr:uid="{8E1E7D36-7338-4B36-8282-0342BA3CA57E}"/>
    <cellStyle name="Normal 2 5 2 4 2 6" xfId="7854" xr:uid="{0D0AF30F-7C8C-401E-8BD0-C344E6EDF2B9}"/>
    <cellStyle name="Normal 2 5 2 4 2 6 2" xfId="42696" xr:uid="{6C977CAC-0F77-4DA0-A62A-42031E91A1BE}"/>
    <cellStyle name="Normal 2 5 2 4 2 7" xfId="7855" xr:uid="{B97DDF5F-9812-45EC-92CF-F889DB15DB44}"/>
    <cellStyle name="Normal 2 5 2 4 2 7 2" xfId="42697" xr:uid="{EA6CD556-FB9A-4FE6-9702-2B2E02472CD1}"/>
    <cellStyle name="Normal 2 5 2 4 2 8" xfId="42679" xr:uid="{27F352C8-C735-4141-9228-B80A7747664A}"/>
    <cellStyle name="Normal 2 5 2 4 3" xfId="7856" xr:uid="{59E4FEF5-93BF-4030-BD4A-57CA5589BCF1}"/>
    <cellStyle name="Normal 2 5 2 4 3 2" xfId="7857" xr:uid="{99785FB1-BFD6-4F48-95AE-E18C3E1160F7}"/>
    <cellStyle name="Normal 2 5 2 4 3 2 2" xfId="7858" xr:uid="{4D72B5B2-1D7C-49C8-801F-51EC421662BF}"/>
    <cellStyle name="Normal 2 5 2 4 3 2 2 2" xfId="42700" xr:uid="{35671E4F-01F4-45F0-8A24-C7379C56EE8F}"/>
    <cellStyle name="Normal 2 5 2 4 3 2 3" xfId="7859" xr:uid="{63272A42-270D-4EBC-A581-49D8201FF1FC}"/>
    <cellStyle name="Normal 2 5 2 4 3 2 3 2" xfId="42701" xr:uid="{C6E9169A-0AB5-48A5-A1D6-332C31DE9BE0}"/>
    <cellStyle name="Normal 2 5 2 4 3 2 4" xfId="42699" xr:uid="{CB7A175C-6C71-4128-AE30-056445291003}"/>
    <cellStyle name="Normal 2 5 2 4 3 3" xfId="7860" xr:uid="{519CDAC9-F0D6-449F-81E0-E172543AF58C}"/>
    <cellStyle name="Normal 2 5 2 4 3 3 2" xfId="42702" xr:uid="{3590ACCD-8146-4DF9-B861-2EC4524D9453}"/>
    <cellStyle name="Normal 2 5 2 4 3 4" xfId="7861" xr:uid="{90EF7DAE-A939-4595-B889-30CD0FA54E9E}"/>
    <cellStyle name="Normal 2 5 2 4 3 4 2" xfId="42703" xr:uid="{35EE187E-4D42-4E19-9634-2741F573FA99}"/>
    <cellStyle name="Normal 2 5 2 4 3 5" xfId="42698" xr:uid="{B4802461-B638-4B8D-B76A-87EE3D5DCA63}"/>
    <cellStyle name="Normal 2 5 2 4 4" xfId="7862" xr:uid="{92345C97-5B58-4BDA-8F12-9173911376DA}"/>
    <cellStyle name="Normal 2 5 2 4 4 2" xfId="7863" xr:uid="{848BDD48-6C2A-4E4C-87F2-DCE6F652C16D}"/>
    <cellStyle name="Normal 2 5 2 4 4 2 2" xfId="7864" xr:uid="{242E063D-69D1-4FF4-9233-7549444A9825}"/>
    <cellStyle name="Normal 2 5 2 4 4 2 2 2" xfId="42706" xr:uid="{842B8B06-2D19-4DFC-9A70-FD1696000F4C}"/>
    <cellStyle name="Normal 2 5 2 4 4 2 3" xfId="7865" xr:uid="{3BD8D634-F162-4EFD-83E1-9ED54FEF1830}"/>
    <cellStyle name="Normal 2 5 2 4 4 2 3 2" xfId="42707" xr:uid="{8EEC7B84-1DD9-4BEE-9A82-02CCD4427D5A}"/>
    <cellStyle name="Normal 2 5 2 4 4 2 4" xfId="42705" xr:uid="{3013DE0D-08AF-476B-9559-F4B4335AFF12}"/>
    <cellStyle name="Normal 2 5 2 4 4 3" xfId="7866" xr:uid="{892D0B8D-A970-459D-92DE-64A7D2315D42}"/>
    <cellStyle name="Normal 2 5 2 4 4 3 2" xfId="42708" xr:uid="{103D8D22-3C70-4F45-AAFB-26D549733057}"/>
    <cellStyle name="Normal 2 5 2 4 4 4" xfId="7867" xr:uid="{52A37F83-027B-4061-9664-B949C8CD7303}"/>
    <cellStyle name="Normal 2 5 2 4 4 4 2" xfId="42709" xr:uid="{3CCDF411-5829-4956-BE3D-92737D5789C7}"/>
    <cellStyle name="Normal 2 5 2 4 4 5" xfId="42704" xr:uid="{83AD8097-67F8-497B-980B-95314830D339}"/>
    <cellStyle name="Normal 2 5 2 4 5" xfId="7868" xr:uid="{726972DE-51B5-4DD8-A13D-791B5CFC99D4}"/>
    <cellStyle name="Normal 2 5 2 4 5 2" xfId="7869" xr:uid="{ECAF964D-47AC-497B-A1F2-2CDA99EEE980}"/>
    <cellStyle name="Normal 2 5 2 4 5 2 2" xfId="42711" xr:uid="{C20AFB13-EEC8-442F-95DB-149C6736341F}"/>
    <cellStyle name="Normal 2 5 2 4 5 3" xfId="7870" xr:uid="{E083B8C2-2A9E-41F6-9267-EDB33E3E7AA8}"/>
    <cellStyle name="Normal 2 5 2 4 5 3 2" xfId="42712" xr:uid="{C73B82F5-EC06-4A82-BECE-C705D17ECCA5}"/>
    <cellStyle name="Normal 2 5 2 4 5 4" xfId="42710" xr:uid="{0BB3A62A-D6D7-4F91-A6F3-BA38534A9E3F}"/>
    <cellStyle name="Normal 2 5 2 4 6" xfId="7871" xr:uid="{B5FE84EC-A468-4D48-8F20-B7313B76085A}"/>
    <cellStyle name="Normal 2 5 2 4 6 2" xfId="42713" xr:uid="{27318157-0443-468D-A81A-BDB5F56C6B74}"/>
    <cellStyle name="Normal 2 5 2 4 7" xfId="7872" xr:uid="{3DA0227C-C71A-4F9B-BB8E-5D591FB6B262}"/>
    <cellStyle name="Normal 2 5 2 4 7 2" xfId="42714" xr:uid="{F91064CE-70E6-4A5E-BBAD-113920D0CE71}"/>
    <cellStyle name="Normal 2 5 2 4 8" xfId="7873" xr:uid="{992BC512-0762-4157-93C8-257AA039DC17}"/>
    <cellStyle name="Normal 2 5 2 4 8 2" xfId="42715" xr:uid="{1FA10A97-F20A-40C3-8DC8-91C41A4C20AF}"/>
    <cellStyle name="Normal 2 5 2 4 9" xfId="42678" xr:uid="{7B4E57D7-6C18-4FCF-8114-5AB6621C99D7}"/>
    <cellStyle name="Normal 2 5 2 5" xfId="7874" xr:uid="{927E4479-FB15-42DB-8020-A7DA5E5251C8}"/>
    <cellStyle name="Normal 2 5 2 5 2" xfId="7875" xr:uid="{5DF9818F-9669-4F88-A80C-225BD63B443E}"/>
    <cellStyle name="Normal 2 5 2 5 2 2" xfId="7876" xr:uid="{53D0E161-F302-4F64-8458-4FFFD2C249A2}"/>
    <cellStyle name="Normal 2 5 2 5 2 2 2" xfId="7877" xr:uid="{3495595F-34A7-4A2F-AC49-60F0BE8E2EAD}"/>
    <cellStyle name="Normal 2 5 2 5 2 2 2 2" xfId="7878" xr:uid="{66C34A52-F894-4BB5-B10C-3F146057FF22}"/>
    <cellStyle name="Normal 2 5 2 5 2 2 2 2 2" xfId="42720" xr:uid="{7FCA80BF-AE95-47CB-BA07-D704B2FED4E9}"/>
    <cellStyle name="Normal 2 5 2 5 2 2 2 3" xfId="7879" xr:uid="{ADCC223B-69FB-42E6-9436-6F71BEE20396}"/>
    <cellStyle name="Normal 2 5 2 5 2 2 2 3 2" xfId="42721" xr:uid="{B7E47C12-BEEC-42FC-9D57-CE84B107D4C8}"/>
    <cellStyle name="Normal 2 5 2 5 2 2 2 4" xfId="42719" xr:uid="{B1187975-0A98-42C8-9720-3BAE6DB7435E}"/>
    <cellStyle name="Normal 2 5 2 5 2 2 3" xfId="7880" xr:uid="{6C0AA80F-E53A-4D77-805B-230075B6EB60}"/>
    <cellStyle name="Normal 2 5 2 5 2 2 3 2" xfId="42722" xr:uid="{060A634E-1B98-4EFC-AC4C-ECDEA727FDA6}"/>
    <cellStyle name="Normal 2 5 2 5 2 2 4" xfId="7881" xr:uid="{DF95E9A3-25AB-4FB9-9A5B-AA21C006948E}"/>
    <cellStyle name="Normal 2 5 2 5 2 2 4 2" xfId="42723" xr:uid="{6AE5F7B7-66FC-4BF4-9264-356F9F558C22}"/>
    <cellStyle name="Normal 2 5 2 5 2 2 5" xfId="42718" xr:uid="{7DE6101D-C8DB-4F69-AAB9-55F2C8854C4E}"/>
    <cellStyle name="Normal 2 5 2 5 2 3" xfId="7882" xr:uid="{E66B7BF8-0879-4458-9611-209D588CF80B}"/>
    <cellStyle name="Normal 2 5 2 5 2 3 2" xfId="7883" xr:uid="{4D9E34E1-CAFC-4756-BB80-F2FF3A4B775B}"/>
    <cellStyle name="Normal 2 5 2 5 2 3 2 2" xfId="7884" xr:uid="{0EA5FDC5-02B5-4F9D-B81A-17544E936586}"/>
    <cellStyle name="Normal 2 5 2 5 2 3 2 2 2" xfId="42726" xr:uid="{079D14A8-8B6C-435B-92E5-1CED5CC5236A}"/>
    <cellStyle name="Normal 2 5 2 5 2 3 2 3" xfId="7885" xr:uid="{A1F80148-04E7-4A15-9FB5-C599E5038D7D}"/>
    <cellStyle name="Normal 2 5 2 5 2 3 2 3 2" xfId="42727" xr:uid="{FDF89112-5B45-476C-9B3B-A8367CFEF057}"/>
    <cellStyle name="Normal 2 5 2 5 2 3 2 4" xfId="42725" xr:uid="{E52E62C3-97FA-40E2-B791-CADE34873811}"/>
    <cellStyle name="Normal 2 5 2 5 2 3 3" xfId="7886" xr:uid="{5F63A9BC-8FF5-4EB4-BC13-86B1C07EDE71}"/>
    <cellStyle name="Normal 2 5 2 5 2 3 3 2" xfId="42728" xr:uid="{33BA00D9-CD32-4149-9D5B-A61B2E6DCAA6}"/>
    <cellStyle name="Normal 2 5 2 5 2 3 4" xfId="7887" xr:uid="{ABDD4961-F343-4142-AE2F-16F25941A3D3}"/>
    <cellStyle name="Normal 2 5 2 5 2 3 4 2" xfId="42729" xr:uid="{AFAF9812-46D5-4FD1-B457-8E5BAC6BBDBB}"/>
    <cellStyle name="Normal 2 5 2 5 2 3 5" xfId="42724" xr:uid="{E8B8CB57-CC4D-4617-BC89-98A820870EC5}"/>
    <cellStyle name="Normal 2 5 2 5 2 4" xfId="7888" xr:uid="{42690F7E-79C4-4A25-8994-4A634BC06DD0}"/>
    <cellStyle name="Normal 2 5 2 5 2 4 2" xfId="7889" xr:uid="{E685924C-E579-4C08-A787-48012D15FD60}"/>
    <cellStyle name="Normal 2 5 2 5 2 4 2 2" xfId="42731" xr:uid="{3B4FCC0D-6D34-44AE-9C35-1269A3361957}"/>
    <cellStyle name="Normal 2 5 2 5 2 4 3" xfId="7890" xr:uid="{C52B1072-9D03-40D8-BCD1-DEB23771749B}"/>
    <cellStyle name="Normal 2 5 2 5 2 4 3 2" xfId="42732" xr:uid="{6294856B-F5E0-448A-81B2-D05882B79E1E}"/>
    <cellStyle name="Normal 2 5 2 5 2 4 4" xfId="42730" xr:uid="{6F429C61-5D80-44B2-BAFA-7099EFCA6BE3}"/>
    <cellStyle name="Normal 2 5 2 5 2 5" xfId="7891" xr:uid="{30A987C2-FA99-4938-AC54-C37FAFADE86F}"/>
    <cellStyle name="Normal 2 5 2 5 2 5 2" xfId="42733" xr:uid="{515EE58F-D65B-4ECD-AC27-48C5097CAD47}"/>
    <cellStyle name="Normal 2 5 2 5 2 6" xfId="7892" xr:uid="{2F99A53D-4FE0-4601-BA2F-DA93F2AAE37A}"/>
    <cellStyle name="Normal 2 5 2 5 2 6 2" xfId="42734" xr:uid="{DF43243B-D69E-4EEF-A056-9F22CACD5700}"/>
    <cellStyle name="Normal 2 5 2 5 2 7" xfId="7893" xr:uid="{C26C50C8-8D82-4DBE-B3B9-DC4B2EBDBE6A}"/>
    <cellStyle name="Normal 2 5 2 5 2 7 2" xfId="42735" xr:uid="{6C7329B0-E9E9-4800-8A17-8C71071ED69A}"/>
    <cellStyle name="Normal 2 5 2 5 2 8" xfId="42717" xr:uid="{FC3CF39C-AF7C-4AEC-B9AD-5FF572A7BE18}"/>
    <cellStyle name="Normal 2 5 2 5 3" xfId="7894" xr:uid="{34B83F03-D4DC-4A25-AD2E-191B651D69CA}"/>
    <cellStyle name="Normal 2 5 2 5 3 2" xfId="7895" xr:uid="{FC848579-7D09-4A57-AE38-DE4F8A76CB5A}"/>
    <cellStyle name="Normal 2 5 2 5 3 2 2" xfId="7896" xr:uid="{F5354EFD-8D99-4A4A-92BE-72931D01250D}"/>
    <cellStyle name="Normal 2 5 2 5 3 2 2 2" xfId="42738" xr:uid="{1925BFE4-BBBD-4D1C-AD8F-ECD75763362C}"/>
    <cellStyle name="Normal 2 5 2 5 3 2 3" xfId="7897" xr:uid="{D7E78F42-04D2-44CF-9F8F-40C398123E5F}"/>
    <cellStyle name="Normal 2 5 2 5 3 2 3 2" xfId="42739" xr:uid="{44C2EC29-838B-40AF-8168-8FAF33C0D11A}"/>
    <cellStyle name="Normal 2 5 2 5 3 2 4" xfId="42737" xr:uid="{82BAF8A5-E216-43AD-B108-96A569ED756B}"/>
    <cellStyle name="Normal 2 5 2 5 3 3" xfId="7898" xr:uid="{916EA313-E13A-4ADF-9831-2A71A184ECB0}"/>
    <cellStyle name="Normal 2 5 2 5 3 3 2" xfId="42740" xr:uid="{8D02EDEE-72EC-4C55-BC06-468C58679BFC}"/>
    <cellStyle name="Normal 2 5 2 5 3 4" xfId="7899" xr:uid="{36B70A8C-1203-4733-8AD3-39A2CA2B1319}"/>
    <cellStyle name="Normal 2 5 2 5 3 4 2" xfId="42741" xr:uid="{3ED3E54A-114D-4B9E-AF5F-010ADBA9B4B5}"/>
    <cellStyle name="Normal 2 5 2 5 3 5" xfId="42736" xr:uid="{C3270424-C0D8-4372-B596-CE4E4355DD22}"/>
    <cellStyle name="Normal 2 5 2 5 4" xfId="7900" xr:uid="{A4721912-ABCA-498A-8C31-701F787C1A37}"/>
    <cellStyle name="Normal 2 5 2 5 4 2" xfId="7901" xr:uid="{377CEB61-65FE-4A19-83E6-16A32921553F}"/>
    <cellStyle name="Normal 2 5 2 5 4 2 2" xfId="7902" xr:uid="{51C236FE-1E58-4276-8070-CCBF268F92B2}"/>
    <cellStyle name="Normal 2 5 2 5 4 2 2 2" xfId="42744" xr:uid="{73865F00-F883-4580-939D-2824087F8F3B}"/>
    <cellStyle name="Normal 2 5 2 5 4 2 3" xfId="7903" xr:uid="{80F82947-4AB6-4E08-95E8-864D9E0AAD1E}"/>
    <cellStyle name="Normal 2 5 2 5 4 2 3 2" xfId="42745" xr:uid="{28CC95E6-D585-4C53-9218-7526E89E4967}"/>
    <cellStyle name="Normal 2 5 2 5 4 2 4" xfId="42743" xr:uid="{0C31E1D2-8E50-4E4A-BD61-4E8766331638}"/>
    <cellStyle name="Normal 2 5 2 5 4 3" xfId="7904" xr:uid="{6C372195-6F44-4570-A9CC-EDE035A71FF6}"/>
    <cellStyle name="Normal 2 5 2 5 4 3 2" xfId="42746" xr:uid="{65ECBAF4-C3BA-4E5F-B45D-213CCA31B1B3}"/>
    <cellStyle name="Normal 2 5 2 5 4 4" xfId="7905" xr:uid="{8A09189A-E1C8-47A4-BA94-A70FCDE5B0B2}"/>
    <cellStyle name="Normal 2 5 2 5 4 4 2" xfId="42747" xr:uid="{DC5134A7-A763-4403-B9BA-3C92CBBC4C3D}"/>
    <cellStyle name="Normal 2 5 2 5 4 5" xfId="42742" xr:uid="{28CA3B0A-7F64-4EA6-8633-DAEB08409A38}"/>
    <cellStyle name="Normal 2 5 2 5 5" xfId="7906" xr:uid="{6711E47B-A221-450E-8EE2-D1E13141C062}"/>
    <cellStyle name="Normal 2 5 2 5 5 2" xfId="7907" xr:uid="{49415823-A4D5-400F-BCBC-AD50133B72F0}"/>
    <cellStyle name="Normal 2 5 2 5 5 2 2" xfId="42749" xr:uid="{D723AC7A-B3B0-4CFF-97E5-4A4C0038335D}"/>
    <cellStyle name="Normal 2 5 2 5 5 3" xfId="7908" xr:uid="{C4333573-37FC-4AE6-B01E-1FA8233178A9}"/>
    <cellStyle name="Normal 2 5 2 5 5 3 2" xfId="42750" xr:uid="{42ACD839-B41A-4109-ACA4-1A07798C792F}"/>
    <cellStyle name="Normal 2 5 2 5 5 4" xfId="42748" xr:uid="{794A1E89-5B11-467E-8064-02BD9C862BBD}"/>
    <cellStyle name="Normal 2 5 2 5 6" xfId="7909" xr:uid="{F519C969-1217-464A-868B-875D65BEF917}"/>
    <cellStyle name="Normal 2 5 2 5 6 2" xfId="42751" xr:uid="{706D36C5-565A-42AB-8B21-B3A0024BCC6E}"/>
    <cellStyle name="Normal 2 5 2 5 7" xfId="7910" xr:uid="{7676B0A8-5659-4EDB-AC3F-2D04C1FFFEBE}"/>
    <cellStyle name="Normal 2 5 2 5 7 2" xfId="42752" xr:uid="{E95B87B5-D02A-460F-BA5E-CD16962F76CC}"/>
    <cellStyle name="Normal 2 5 2 5 8" xfId="7911" xr:uid="{0B3D855B-2558-4E7B-AD43-155916386AD1}"/>
    <cellStyle name="Normal 2 5 2 5 8 2" xfId="42753" xr:uid="{0286E92F-5CE9-4588-8A1D-46EACF72E40D}"/>
    <cellStyle name="Normal 2 5 2 5 9" xfId="42716" xr:uid="{F5FA546B-068B-499C-939B-705323D9CD03}"/>
    <cellStyle name="Normal 2 5 2 6" xfId="7912" xr:uid="{55850926-E80F-441F-A9E2-14A3B1AFB49B}"/>
    <cellStyle name="Normal 2 5 2 6 2" xfId="7913" xr:uid="{5390B203-150A-4141-8216-6DCBF8C9FC90}"/>
    <cellStyle name="Normal 2 5 2 6 2 2" xfId="7914" xr:uid="{96BCC6E5-2287-438F-8CE2-752AA32062B7}"/>
    <cellStyle name="Normal 2 5 2 6 2 2 2" xfId="7915" xr:uid="{F6F533B1-EA12-4EF2-9568-A3F491F10305}"/>
    <cellStyle name="Normal 2 5 2 6 2 2 2 2" xfId="42757" xr:uid="{9F47A7C5-67C2-453F-8D57-A0E0765C9050}"/>
    <cellStyle name="Normal 2 5 2 6 2 2 3" xfId="7916" xr:uid="{04071B4F-CADC-4DAA-82B8-FF03BA0ADE36}"/>
    <cellStyle name="Normal 2 5 2 6 2 2 3 2" xfId="42758" xr:uid="{A3CF7D80-317C-4087-9F97-26649E95B3B7}"/>
    <cellStyle name="Normal 2 5 2 6 2 2 4" xfId="42756" xr:uid="{1D20AA1B-C3DD-41DD-9052-DFA416834632}"/>
    <cellStyle name="Normal 2 5 2 6 2 3" xfId="7917" xr:uid="{CF39B51E-3DBE-4169-81EB-9E054FAB4E48}"/>
    <cellStyle name="Normal 2 5 2 6 2 3 2" xfId="42759" xr:uid="{7C4575FD-94E4-4077-8194-E6602C5D95F3}"/>
    <cellStyle name="Normal 2 5 2 6 2 4" xfId="7918" xr:uid="{F5893D12-B4FD-411F-A21E-51150604F175}"/>
    <cellStyle name="Normal 2 5 2 6 2 4 2" xfId="42760" xr:uid="{491FD047-9DB9-49F1-A385-ECE172DB43BC}"/>
    <cellStyle name="Normal 2 5 2 6 2 5" xfId="42755" xr:uid="{CD82C201-AAD3-428F-A19B-CE1C8DAED45E}"/>
    <cellStyle name="Normal 2 5 2 6 3" xfId="7919" xr:uid="{E9140D2A-BE29-497D-B37B-CA6DCF9174CB}"/>
    <cellStyle name="Normal 2 5 2 6 3 2" xfId="7920" xr:uid="{C893D358-AF16-435D-ACD6-29EC48B4283D}"/>
    <cellStyle name="Normal 2 5 2 6 3 2 2" xfId="7921" xr:uid="{B1CBFFB5-2655-4963-967D-3463EEA9C52B}"/>
    <cellStyle name="Normal 2 5 2 6 3 2 2 2" xfId="42763" xr:uid="{E85485DD-C042-4BA7-995C-88DE8DD9891B}"/>
    <cellStyle name="Normal 2 5 2 6 3 2 3" xfId="7922" xr:uid="{1CF4382B-6940-4CEF-A210-7CFF56112A1E}"/>
    <cellStyle name="Normal 2 5 2 6 3 2 3 2" xfId="42764" xr:uid="{B8D35CEE-10F7-4E31-B2AC-D76692BC3928}"/>
    <cellStyle name="Normal 2 5 2 6 3 2 4" xfId="42762" xr:uid="{F9D07FDF-268C-43D4-AF44-46530118CB46}"/>
    <cellStyle name="Normal 2 5 2 6 3 3" xfId="7923" xr:uid="{A2FD8F1A-D7B1-4231-B363-CE518DF7EF20}"/>
    <cellStyle name="Normal 2 5 2 6 3 3 2" xfId="42765" xr:uid="{61035841-A761-4162-9E6A-A38D3D2B94BC}"/>
    <cellStyle name="Normal 2 5 2 6 3 4" xfId="7924" xr:uid="{54DA0149-B641-488F-9D53-7F570DE62485}"/>
    <cellStyle name="Normal 2 5 2 6 3 4 2" xfId="42766" xr:uid="{291CB18B-3E9A-4568-BEA0-E1B20BBD78A9}"/>
    <cellStyle name="Normal 2 5 2 6 3 5" xfId="42761" xr:uid="{7C576A3B-411E-48B3-9ADE-3E4B44DC3409}"/>
    <cellStyle name="Normal 2 5 2 6 4" xfId="7925" xr:uid="{D0917AFF-5B8B-42E0-B1E5-B531D519177B}"/>
    <cellStyle name="Normal 2 5 2 6 4 2" xfId="7926" xr:uid="{5104A448-26F4-46B7-B030-77690DA537F0}"/>
    <cellStyle name="Normal 2 5 2 6 4 2 2" xfId="42768" xr:uid="{FC819C2C-FCF4-4448-8801-783A9AFBFCBF}"/>
    <cellStyle name="Normal 2 5 2 6 4 3" xfId="7927" xr:uid="{F517A030-E81E-4DB7-842A-EABD07EC812E}"/>
    <cellStyle name="Normal 2 5 2 6 4 3 2" xfId="42769" xr:uid="{AE0BC981-E599-4702-B03F-B205F1293289}"/>
    <cellStyle name="Normal 2 5 2 6 4 4" xfId="42767" xr:uid="{2AB1AF89-7E21-4E12-AED3-5D4725A6C184}"/>
    <cellStyle name="Normal 2 5 2 6 5" xfId="7928" xr:uid="{BC8FA23C-769F-455B-B776-E189E894FED8}"/>
    <cellStyle name="Normal 2 5 2 6 5 2" xfId="42770" xr:uid="{6ABC80B7-AE08-4D7B-B074-3EA0323DD070}"/>
    <cellStyle name="Normal 2 5 2 6 6" xfId="7929" xr:uid="{29C35E03-3090-4CBD-8A1E-0EFFB5F6D5F3}"/>
    <cellStyle name="Normal 2 5 2 6 6 2" xfId="42771" xr:uid="{F3E8852D-6AAC-4CEB-9CE9-A0622FA61415}"/>
    <cellStyle name="Normal 2 5 2 6 7" xfId="7930" xr:uid="{29148902-8292-45EE-9247-9BFFFB1BBF62}"/>
    <cellStyle name="Normal 2 5 2 6 7 2" xfId="42772" xr:uid="{0CAB3D73-1180-4372-9F16-22B4800AB627}"/>
    <cellStyle name="Normal 2 5 2 6 8" xfId="42754" xr:uid="{2DC67155-BE19-4BA0-97B4-51DA9159BAD4}"/>
    <cellStyle name="Normal 2 5 2 7" xfId="7931" xr:uid="{93734683-3E33-457D-83F1-A1B4B9DBACF5}"/>
    <cellStyle name="Normal 2 5 2 7 2" xfId="7932" xr:uid="{65A2F4E9-73E5-4860-86C9-14695CA3871A}"/>
    <cellStyle name="Normal 2 5 2 7 2 2" xfId="7933" xr:uid="{5853D12C-AC28-4CF6-9BF4-2C29A747774B}"/>
    <cellStyle name="Normal 2 5 2 7 2 2 2" xfId="42775" xr:uid="{3FAEE634-7D5D-4B88-8614-8C19A562C4A5}"/>
    <cellStyle name="Normal 2 5 2 7 2 3" xfId="7934" xr:uid="{AA1CE3AC-1A57-481F-9F55-007CDC6FE0C3}"/>
    <cellStyle name="Normal 2 5 2 7 2 3 2" xfId="42776" xr:uid="{2FD0718B-EE33-4BC7-9514-24C9317F3F7A}"/>
    <cellStyle name="Normal 2 5 2 7 2 4" xfId="42774" xr:uid="{EC3AABE1-0C06-4171-840A-AE193F8EE6B3}"/>
    <cellStyle name="Normal 2 5 2 7 3" xfId="7935" xr:uid="{999782D3-3A21-4978-A225-7AC4E26D8523}"/>
    <cellStyle name="Normal 2 5 2 7 3 2" xfId="42777" xr:uid="{37B4741E-43C6-4E64-BA7E-96E29B193D68}"/>
    <cellStyle name="Normal 2 5 2 7 4" xfId="7936" xr:uid="{3E0F90F2-DC49-43E2-A146-B573FCA1C072}"/>
    <cellStyle name="Normal 2 5 2 7 4 2" xfId="42778" xr:uid="{805F68ED-D359-4551-937C-EB1E157B3610}"/>
    <cellStyle name="Normal 2 5 2 7 5" xfId="42773" xr:uid="{1F15A14D-FC36-4A0F-B515-B43D80C129D5}"/>
    <cellStyle name="Normal 2 5 2 8" xfId="7937" xr:uid="{F7E787B1-3924-4770-A699-BF5311FF59B3}"/>
    <cellStyle name="Normal 2 5 2 8 2" xfId="7938" xr:uid="{931EC038-D89C-4E36-A921-8670C7B13360}"/>
    <cellStyle name="Normal 2 5 2 8 2 2" xfId="7939" xr:uid="{405ABE8D-9D13-409C-82AA-35DCA9B14D5B}"/>
    <cellStyle name="Normal 2 5 2 8 2 2 2" xfId="42781" xr:uid="{290FC9A0-EBFC-4760-82FC-43E1C891B44B}"/>
    <cellStyle name="Normal 2 5 2 8 2 3" xfId="7940" xr:uid="{292990BC-440F-4322-9440-608C9961E4ED}"/>
    <cellStyle name="Normal 2 5 2 8 2 3 2" xfId="42782" xr:uid="{5BE8182C-46D0-45CE-9987-ADA41065A7ED}"/>
    <cellStyle name="Normal 2 5 2 8 2 4" xfId="42780" xr:uid="{1F6CCD34-0D77-405F-8B60-9BCF2B7479DE}"/>
    <cellStyle name="Normal 2 5 2 8 3" xfId="7941" xr:uid="{F6B6F8CE-53E0-4524-A55D-40FC750160B8}"/>
    <cellStyle name="Normal 2 5 2 8 3 2" xfId="42783" xr:uid="{D2FC5D11-078C-4713-BDCF-2C0B364A085B}"/>
    <cellStyle name="Normal 2 5 2 8 4" xfId="7942" xr:uid="{761BFCDE-1E16-4858-A61B-18536BA933B1}"/>
    <cellStyle name="Normal 2 5 2 8 4 2" xfId="42784" xr:uid="{F0F04CB1-2B44-4F84-9F34-7F2F5882093C}"/>
    <cellStyle name="Normal 2 5 2 8 5" xfId="42779" xr:uid="{939C88A2-D0C9-471D-96C0-38B0ED0A560B}"/>
    <cellStyle name="Normal 2 5 2 9" xfId="7943" xr:uid="{E463EC99-165C-40F9-A0DD-3C23AD7A0936}"/>
    <cellStyle name="Normal 2 5 2 9 2" xfId="7944" xr:uid="{BC34F9FC-F002-418B-ABCD-57AE2B3D6028}"/>
    <cellStyle name="Normal 2 5 2 9 2 2" xfId="42786" xr:uid="{DA0BB558-E625-4725-95F8-08DB2EF405F1}"/>
    <cellStyle name="Normal 2 5 2 9 3" xfId="7945" xr:uid="{CF2CAE44-486C-4EE2-8934-C20C19579527}"/>
    <cellStyle name="Normal 2 5 2 9 3 2" xfId="42787" xr:uid="{39133282-3D0D-4530-8DC1-DBE1AD60DD18}"/>
    <cellStyle name="Normal 2 5 2 9 4" xfId="42785" xr:uid="{2E43E20B-5778-4ECA-8A5A-ACCA01C0CA51}"/>
    <cellStyle name="Normal 2 5 20" xfId="7946" xr:uid="{3C909D58-4BF3-4907-A67E-6AC929ECE816}"/>
    <cellStyle name="Normal 2 5 20 2" xfId="42788" xr:uid="{0D0B425D-60E9-4D7C-B019-51799579FEB9}"/>
    <cellStyle name="Normal 2 5 21" xfId="7947" xr:uid="{6885D210-65DB-4C93-BCD1-61D2AC5604A8}"/>
    <cellStyle name="Normal 2 5 21 2" xfId="42789" xr:uid="{1D56BFBE-A2B7-40ED-9698-7337716D27F0}"/>
    <cellStyle name="Normal 2 5 22" xfId="42559" xr:uid="{5B77DB80-90C6-48FC-AAA0-482FA1975CBA}"/>
    <cellStyle name="Normal 2 5 3" xfId="7948" xr:uid="{51C096C8-F742-41BB-8281-ED673C6C06DF}"/>
    <cellStyle name="Normal 2 5 3 2" xfId="7949" xr:uid="{6DD6DB1E-81B6-412C-B3DB-1FA9C95E4447}"/>
    <cellStyle name="Normal 2 5 3 2 2" xfId="42791" xr:uid="{CCAECACC-7F2D-4C9E-8525-563C3CDDD54A}"/>
    <cellStyle name="Normal 2 5 3 3" xfId="7950" xr:uid="{BEE94182-0A0A-483B-B459-441E20739007}"/>
    <cellStyle name="Normal 2 5 3 3 2" xfId="42792" xr:uid="{C4604119-16CF-495B-B1D7-497CF281CCFE}"/>
    <cellStyle name="Normal 2 5 3 4" xfId="7951" xr:uid="{0FFABD72-9CEF-43B8-8D73-8EEB17DC10BC}"/>
    <cellStyle name="Normal 2 5 3 4 2" xfId="42793" xr:uid="{F9B5910F-F7CD-420E-B248-FE421A1A12DF}"/>
    <cellStyle name="Normal 2 5 3 5" xfId="42790" xr:uid="{2C30746A-C37D-4924-A178-40241ECA09C4}"/>
    <cellStyle name="Normal 2 5 4" xfId="7952" xr:uid="{702FD1A9-8D26-4CCF-82C0-3CF6D48E976D}"/>
    <cellStyle name="Normal 2 5 4 2" xfId="7953" xr:uid="{1D76A83D-5596-4D26-9E08-B06ABF977221}"/>
    <cellStyle name="Normal 2 5 4 2 2" xfId="42795" xr:uid="{C5878A61-63EA-446E-A122-8DB3A04D94C7}"/>
    <cellStyle name="Normal 2 5 4 3" xfId="7954" xr:uid="{CFF775A9-575B-42CF-9816-8BC90042F943}"/>
    <cellStyle name="Normal 2 5 4 3 2" xfId="42796" xr:uid="{0C56CEB6-2BC8-4386-8148-8B0F1C42E313}"/>
    <cellStyle name="Normal 2 5 4 4" xfId="7955" xr:uid="{230AC1EF-39AC-466E-9FE3-0692867265D3}"/>
    <cellStyle name="Normal 2 5 4 4 2" xfId="42797" xr:uid="{EAD391C6-7663-49E5-8392-32C0D886892F}"/>
    <cellStyle name="Normal 2 5 4 5" xfId="42794" xr:uid="{710579C8-4561-4394-A69A-D206480B43D1}"/>
    <cellStyle name="Normal 2 5 5" xfId="7956" xr:uid="{584CAFED-0E92-40E6-BB62-CA2A0A27DD54}"/>
    <cellStyle name="Normal 2 5 5 2" xfId="7957" xr:uid="{8A68CC3D-0BF0-499D-8842-9890E41F2B0D}"/>
    <cellStyle name="Normal 2 5 5 2 2" xfId="42799" xr:uid="{CC9452C7-5D6A-4BB2-B007-5AB8C17A718B}"/>
    <cellStyle name="Normal 2 5 5 3" xfId="7958" xr:uid="{8D3DC0CB-01E7-4F1B-BF71-E99A3A4E5771}"/>
    <cellStyle name="Normal 2 5 5 3 2" xfId="42800" xr:uid="{F339505C-9D8D-49F5-A19F-8B24B7E9F011}"/>
    <cellStyle name="Normal 2 5 5 4" xfId="7959" xr:uid="{F310B5F7-FB8B-4BDB-A4DC-9AB273E78A6F}"/>
    <cellStyle name="Normal 2 5 5 4 2" xfId="42801" xr:uid="{E31B20E9-D1AB-484C-8B9F-179549A1B974}"/>
    <cellStyle name="Normal 2 5 5 5" xfId="42798" xr:uid="{8EBD017F-D685-4F56-A3B0-5F7063CBF9DE}"/>
    <cellStyle name="Normal 2 5 6" xfId="7960" xr:uid="{8CD8D3CC-9238-4C67-9098-CF3C8BD22AB0}"/>
    <cellStyle name="Normal 2 5 6 2" xfId="7961" xr:uid="{8471E707-44AE-47A6-89AF-FDF2681525AA}"/>
    <cellStyle name="Normal 2 5 6 2 2" xfId="42803" xr:uid="{F150B796-A8F3-42BE-AC5E-5ADB1807C9FC}"/>
    <cellStyle name="Normal 2 5 6 3" xfId="7962" xr:uid="{97AE8343-A885-45EA-8CEF-BDFF3D215C84}"/>
    <cellStyle name="Normal 2 5 6 3 2" xfId="42804" xr:uid="{A783F181-1489-4851-85A4-35630EED5D32}"/>
    <cellStyle name="Normal 2 5 6 4" xfId="7963" xr:uid="{B5E969FE-2CDE-4413-8268-8E375A490499}"/>
    <cellStyle name="Normal 2 5 6 4 2" xfId="42805" xr:uid="{21F40ED4-662C-407D-8D6B-906FAD31AC68}"/>
    <cellStyle name="Normal 2 5 6 5" xfId="42802" xr:uid="{B8A82642-CAF9-46B9-9589-E21F2776C04C}"/>
    <cellStyle name="Normal 2 5 7" xfId="7964" xr:uid="{8563921A-2FC3-4394-848F-A616F4A35DC3}"/>
    <cellStyle name="Normal 2 5 7 2" xfId="7965" xr:uid="{0188009C-0259-4464-A517-5B0F917D683A}"/>
    <cellStyle name="Normal 2 5 7 2 2" xfId="42807" xr:uid="{59DD9002-8264-4981-9272-913D09B52AB2}"/>
    <cellStyle name="Normal 2 5 7 3" xfId="7966" xr:uid="{F3F7B623-D64C-481B-B140-EEE95D1E2B1F}"/>
    <cellStyle name="Normal 2 5 7 3 2" xfId="42808" xr:uid="{4953F6D2-5214-4EB1-9CB0-820736501747}"/>
    <cellStyle name="Normal 2 5 7 4" xfId="7967" xr:uid="{0F7A3E21-622D-4A0B-A388-38D02A2C26CC}"/>
    <cellStyle name="Normal 2 5 7 4 2" xfId="42809" xr:uid="{9CBB58E1-8C1A-4C2A-BAD3-2414955C1E6E}"/>
    <cellStyle name="Normal 2 5 7 5" xfId="42806" xr:uid="{2B2E5BC8-2CE8-4537-9F3B-0FA8D05791A8}"/>
    <cellStyle name="Normal 2 5 8" xfId="7968" xr:uid="{A076DFDE-E5B1-439C-B01B-29850A1D03A6}"/>
    <cellStyle name="Normal 2 5 8 2" xfId="7969" xr:uid="{01EB0745-156A-47D4-A496-9A3FA9DE7E04}"/>
    <cellStyle name="Normal 2 5 8 2 2" xfId="42811" xr:uid="{E437E548-36A6-43E6-9B89-B962E9FCCF6F}"/>
    <cellStyle name="Normal 2 5 8 3" xfId="7970" xr:uid="{313E3427-8E5C-44D4-A10F-B2A4E45A3423}"/>
    <cellStyle name="Normal 2 5 8 3 2" xfId="42812" xr:uid="{C79C7CFB-E78E-4243-B8CF-6F74BD1F113C}"/>
    <cellStyle name="Normal 2 5 8 4" xfId="7971" xr:uid="{9FF77913-85BA-49FD-B75D-64A7B654B172}"/>
    <cellStyle name="Normal 2 5 8 4 2" xfId="42813" xr:uid="{C8CB985C-7D67-45C2-B03A-AC297D64C328}"/>
    <cellStyle name="Normal 2 5 8 5" xfId="42810" xr:uid="{15AEC0C7-1E8B-4355-A9E3-904DE408800B}"/>
    <cellStyle name="Normal 2 5 9" xfId="7972" xr:uid="{482205F9-C289-4065-9062-721C63065E5C}"/>
    <cellStyle name="Normal 2 5 9 2" xfId="7973" xr:uid="{E7B9716C-0AD0-48E2-B83E-0D2FF261F112}"/>
    <cellStyle name="Normal 2 5 9 2 2" xfId="42815" xr:uid="{47EE2D54-6974-4EAD-82A1-A6CB16F3E345}"/>
    <cellStyle name="Normal 2 5 9 3" xfId="7974" xr:uid="{0A294ED9-8BA9-47A9-AF36-B48C75BFCC27}"/>
    <cellStyle name="Normal 2 5 9 3 2" xfId="42816" xr:uid="{4D985C4A-9839-4E6A-A1EA-386944EB0362}"/>
    <cellStyle name="Normal 2 5 9 4" xfId="7975" xr:uid="{2CE613B3-23C4-4940-ABB5-3E920C595F0E}"/>
    <cellStyle name="Normal 2 5 9 4 2" xfId="42817" xr:uid="{24D5A171-4E18-4B85-ADC5-C064EAD8D968}"/>
    <cellStyle name="Normal 2 5 9 5" xfId="42814" xr:uid="{68ACA8A8-270A-45C1-B96A-D67424D418F0}"/>
    <cellStyle name="Normal 2 50" xfId="7976" xr:uid="{E3F3F242-F320-4E50-9864-D8489E73EA62}"/>
    <cellStyle name="Normal 2 50 2" xfId="7977" xr:uid="{5FDC2122-59A6-48F0-B9BB-511DD8857EAE}"/>
    <cellStyle name="Normal 2 50 2 2" xfId="7978" xr:uid="{1AAAE8D2-0501-4B50-9F4D-B4DC3FC84F24}"/>
    <cellStyle name="Normal 2 50 2 2 2" xfId="42820" xr:uid="{6FA31EC1-B185-4428-9054-916F373B6153}"/>
    <cellStyle name="Normal 2 50 2 3" xfId="7979" xr:uid="{4DE9A5C2-4830-45F9-9D35-DA19A5BAF009}"/>
    <cellStyle name="Normal 2 50 2 3 2" xfId="42821" xr:uid="{6E46DBA9-E011-41AE-A16A-FE62F297ACDC}"/>
    <cellStyle name="Normal 2 50 2 4" xfId="42819" xr:uid="{0B649800-931F-4240-80C8-DD30A42B2652}"/>
    <cellStyle name="Normal 2 50 3" xfId="7980" xr:uid="{8AA0B3B2-C23D-449D-9CA9-225687C444CB}"/>
    <cellStyle name="Normal 2 50 3 2" xfId="42822" xr:uid="{00B75FB7-C4D8-4C06-ABF9-227377A8A395}"/>
    <cellStyle name="Normal 2 50 4" xfId="7981" xr:uid="{5F6363EA-430B-42BA-A2E3-B3987D34A3B8}"/>
    <cellStyle name="Normal 2 50 4 2" xfId="42823" xr:uid="{4DF5755E-FB89-4AF6-BBC3-2055EC5357A2}"/>
    <cellStyle name="Normal 2 50 5" xfId="42818" xr:uid="{346A9ACC-69F8-47FE-9DB6-01170081EC34}"/>
    <cellStyle name="Normal 2 51" xfId="7982" xr:uid="{CA6BEA6F-1156-46BE-9EB6-84964B4A3376}"/>
    <cellStyle name="Normal 2 51 2" xfId="7983" xr:uid="{99497BB5-431E-4292-9506-EE905AC9296C}"/>
    <cellStyle name="Normal 2 51 2 2" xfId="42825" xr:uid="{597EEA9F-60E7-4BEA-BCB8-B3BB5042EAA5}"/>
    <cellStyle name="Normal 2 51 3" xfId="7984" xr:uid="{AF550DDF-E5CE-4A70-BB80-0BCE5888F47E}"/>
    <cellStyle name="Normal 2 51 3 2" xfId="42826" xr:uid="{CBE2E979-1854-4CB1-99EC-BB1C2CD2E03A}"/>
    <cellStyle name="Normal 2 51 4" xfId="42824" xr:uid="{CCE01F7A-6148-4B01-B778-E578B3A14507}"/>
    <cellStyle name="Normal 2 52" xfId="7985" xr:uid="{1E333598-FD1B-4136-97F1-0B8BA15B6255}"/>
    <cellStyle name="Normal 2 52 2" xfId="7986" xr:uid="{AF9972C6-BCDE-4888-9629-3EB11A6D1CB3}"/>
    <cellStyle name="Normal 2 52 2 2" xfId="42828" xr:uid="{00D2F181-C4C5-47D1-8E69-D08B4C5A9797}"/>
    <cellStyle name="Normal 2 52 3" xfId="7987" xr:uid="{1A916187-779A-4179-AB2F-7057ECD0B2B3}"/>
    <cellStyle name="Normal 2 52 3 2" xfId="42829" xr:uid="{FDDFF74A-66B6-47BE-AFEA-6BA1C6156846}"/>
    <cellStyle name="Normal 2 52 4" xfId="42827" xr:uid="{96F8E1AE-7CC7-4464-8C1B-5380925F747D}"/>
    <cellStyle name="Normal 2 53" xfId="7988" xr:uid="{3BC373CD-AD1F-4B53-904C-6D47E781A0BD}"/>
    <cellStyle name="Normal 2 53 2" xfId="7989" xr:uid="{D367DAFE-0C3C-47B1-889F-BC33F9DA8C30}"/>
    <cellStyle name="Normal 2 53 2 2" xfId="42831" xr:uid="{1EF21617-41BA-4022-8097-6C55C52485FA}"/>
    <cellStyle name="Normal 2 53 3" xfId="7990" xr:uid="{C5C4EC80-0319-4068-AD78-22B62D2E8449}"/>
    <cellStyle name="Normal 2 53 3 2" xfId="42832" xr:uid="{05A58B8C-C5B2-4713-A242-4E099A4AF505}"/>
    <cellStyle name="Normal 2 53 4" xfId="42830" xr:uid="{D202BE41-2F3D-46FE-9885-08824FBD34CA}"/>
    <cellStyle name="Normal 2 54" xfId="7991" xr:uid="{153BE7DE-5F43-4187-AA01-16AE98A3727D}"/>
    <cellStyle name="Normal 2 54 2" xfId="7992" xr:uid="{455ACBDE-216F-43B2-8C47-085081285ABF}"/>
    <cellStyle name="Normal 2 54 2 2" xfId="42834" xr:uid="{96180B0F-A0BE-4FBF-BC36-A392B3D310C5}"/>
    <cellStyle name="Normal 2 54 3" xfId="42833" xr:uid="{C466D547-BA93-4D00-BE17-4F8B1E7F84BC}"/>
    <cellStyle name="Normal 2 55" xfId="5503" xr:uid="{5705C138-8828-4A3E-AA69-B561A40FC5C1}"/>
    <cellStyle name="Normal 2 55 2" xfId="28107" xr:uid="{37DF8EDB-A10A-426E-8F80-723B754051E3}"/>
    <cellStyle name="Normal 2 55 2 2" xfId="30317" xr:uid="{01FAB60F-7775-47B8-B2F1-0C9FBCF0436A}"/>
    <cellStyle name="Normal 2 55 2 2 2" xfId="35480" xr:uid="{A0B89F9E-738F-4155-8629-E20E933E5E79}"/>
    <cellStyle name="Normal 2 55 2 3" xfId="33320" xr:uid="{837AADFC-FA1C-4B5C-A5A3-27532C007D6C}"/>
    <cellStyle name="Normal 2 55 3" xfId="28858" xr:uid="{4730E214-25F0-4C5D-9C8C-4063FDE3861C}"/>
    <cellStyle name="Normal 2 55 3 2" xfId="34069" xr:uid="{789957B4-64A6-4525-87B7-8D3016F2B76E}"/>
    <cellStyle name="Normal 2 55 4" xfId="31897" xr:uid="{495C8E53-68D5-4A2D-AE7F-85F69AF50E62}"/>
    <cellStyle name="Normal 2 55 5" xfId="19584" xr:uid="{1E36608C-662C-4B96-9A5B-ED18056784D3}"/>
    <cellStyle name="Normal 2 55 6" xfId="40339" xr:uid="{CD7A7D16-6B16-4A80-B96F-624EB5BC945E}"/>
    <cellStyle name="Normal 2 56" xfId="36592" xr:uid="{929BD93A-8256-48E5-99A1-2761EB453E5C}"/>
    <cellStyle name="Normal 2 57" xfId="36587" xr:uid="{0EAAA720-6771-4431-8507-23608DA1F4CD}"/>
    <cellStyle name="Normal 2 58" xfId="36591" xr:uid="{59FDE00A-9B31-45BF-BC4D-3F71C3424210}"/>
    <cellStyle name="Normal 2 59" xfId="36635" xr:uid="{5169940B-A5A7-440B-8995-4EE5ABDA2629}"/>
    <cellStyle name="Normal 2 6" xfId="972" xr:uid="{14D6ED8C-AE15-495B-8EEE-FB7A0367D7EA}"/>
    <cellStyle name="Normal 2 6 10" xfId="7993" xr:uid="{03E09EF6-7C38-4628-9C70-F41AAB2B4A64}"/>
    <cellStyle name="Normal 2 6 10 2" xfId="7994" xr:uid="{DD71B869-D99D-4622-BED7-D215F7E9852E}"/>
    <cellStyle name="Normal 2 6 10 2 2" xfId="42837" xr:uid="{D3EA6C99-2142-417F-A479-2473EF61D305}"/>
    <cellStyle name="Normal 2 6 10 3" xfId="7995" xr:uid="{7BD050DA-F04B-4422-9F4F-A3E1577FF7DC}"/>
    <cellStyle name="Normal 2 6 10 3 2" xfId="42838" xr:uid="{AB171557-7350-4502-A594-9F127E974326}"/>
    <cellStyle name="Normal 2 6 10 4" xfId="7996" xr:uid="{E3D9A10E-39C9-4225-9991-81004F5855D9}"/>
    <cellStyle name="Normal 2 6 10 4 2" xfId="42839" xr:uid="{EEF22680-8E04-4944-9FD9-39A7B1CCAB0B}"/>
    <cellStyle name="Normal 2 6 10 5" xfId="42836" xr:uid="{1647162C-75F2-4926-8E99-856D1927D0FA}"/>
    <cellStyle name="Normal 2 6 11" xfId="7997" xr:uid="{10AC666D-5352-4033-A877-257EC7F817F7}"/>
    <cellStyle name="Normal 2 6 11 2" xfId="7998" xr:uid="{2A4C0B87-33C0-488C-9D38-FBCDBBE77149}"/>
    <cellStyle name="Normal 2 6 11 2 2" xfId="42841" xr:uid="{9D2D829C-39FB-4907-8F8D-8062C94F2ADF}"/>
    <cellStyle name="Normal 2 6 11 3" xfId="7999" xr:uid="{E6D10133-B5DA-4C37-9E24-4CCE8282B7E3}"/>
    <cellStyle name="Normal 2 6 11 3 2" xfId="42842" xr:uid="{EA4D3355-13D8-4DC6-9715-E242C6C569D7}"/>
    <cellStyle name="Normal 2 6 11 4" xfId="8000" xr:uid="{8D635606-B4EC-4EBD-817A-694CA13CEB74}"/>
    <cellStyle name="Normal 2 6 11 4 2" xfId="42843" xr:uid="{31350010-495C-41D3-A544-1F8BB5218CED}"/>
    <cellStyle name="Normal 2 6 11 5" xfId="42840" xr:uid="{D96FC99C-38CD-4462-B747-84FC8AA681E9}"/>
    <cellStyle name="Normal 2 6 12" xfId="8001" xr:uid="{F863B724-3820-4D33-8676-25534B76CB86}"/>
    <cellStyle name="Normal 2 6 12 2" xfId="8002" xr:uid="{3622FB1E-A7D3-490D-A14C-BF2609B8879B}"/>
    <cellStyle name="Normal 2 6 12 2 2" xfId="42845" xr:uid="{12C2E994-B74B-43F2-A14F-5C051ECE59E5}"/>
    <cellStyle name="Normal 2 6 12 3" xfId="8003" xr:uid="{923FD105-D15D-43BE-9121-505B0DA33414}"/>
    <cellStyle name="Normal 2 6 12 3 2" xfId="42846" xr:uid="{615D8888-0697-4A5F-9B92-A6B079666522}"/>
    <cellStyle name="Normal 2 6 12 4" xfId="8004" xr:uid="{7AC124A1-5515-4FB2-9147-9CFE6B1E2289}"/>
    <cellStyle name="Normal 2 6 12 4 2" xfId="42847" xr:uid="{8C76E2D2-7D45-4D45-BFC9-04301B4C12E1}"/>
    <cellStyle name="Normal 2 6 12 5" xfId="42844" xr:uid="{22674B2F-17E7-4AEB-B94E-A8E1D08530AC}"/>
    <cellStyle name="Normal 2 6 13" xfId="8005" xr:uid="{392177E8-38F7-4831-B2A8-BD4D05AF921A}"/>
    <cellStyle name="Normal 2 6 13 2" xfId="8006" xr:uid="{FAADEE98-A45D-4FCF-B96C-5D2F7887C37C}"/>
    <cellStyle name="Normal 2 6 13 2 2" xfId="42849" xr:uid="{23B2EA91-0D3A-41D1-9574-987BF1542CEA}"/>
    <cellStyle name="Normal 2 6 13 3" xfId="8007" xr:uid="{FD1EFD8E-47FC-492F-A37E-36072F2D409A}"/>
    <cellStyle name="Normal 2 6 13 3 2" xfId="42850" xr:uid="{C43DD854-2971-4175-A0CC-F5E7F869C4F2}"/>
    <cellStyle name="Normal 2 6 13 4" xfId="8008" xr:uid="{AB158E31-5714-403E-9085-E1AF1C3CF0C8}"/>
    <cellStyle name="Normal 2 6 13 4 2" xfId="42851" xr:uid="{92EFFF15-3363-438F-B0AF-A9D08BB74ABC}"/>
    <cellStyle name="Normal 2 6 13 5" xfId="42848" xr:uid="{E218823A-7F54-45D7-A1D8-E3DB32D417CD}"/>
    <cellStyle name="Normal 2 6 14" xfId="8009" xr:uid="{1D035330-C310-484C-927F-3DB64022AF8D}"/>
    <cellStyle name="Normal 2 6 14 2" xfId="8010" xr:uid="{DCE6BB95-7CA5-4198-9522-3B1505D5F78A}"/>
    <cellStyle name="Normal 2 6 14 2 2" xfId="42853" xr:uid="{E684023C-F6E3-4DE3-BCE8-FBC83626A623}"/>
    <cellStyle name="Normal 2 6 14 3" xfId="8011" xr:uid="{B3631444-A981-4C27-AC80-D2244CB71FE3}"/>
    <cellStyle name="Normal 2 6 14 3 2" xfId="42854" xr:uid="{A305B614-CA2D-4422-B164-E09EF43886F0}"/>
    <cellStyle name="Normal 2 6 14 4" xfId="8012" xr:uid="{B5861025-9207-4477-AA1F-EBE94016BBEE}"/>
    <cellStyle name="Normal 2 6 14 4 2" xfId="42855" xr:uid="{D7B97F53-2A10-4096-8FE3-224DF3B71776}"/>
    <cellStyle name="Normal 2 6 14 5" xfId="42852" xr:uid="{600DE045-2D80-4C8E-910D-ED29EB8D9A42}"/>
    <cellStyle name="Normal 2 6 15" xfId="8013" xr:uid="{0ECA15F4-BBF1-4244-873B-89FE89DAAFF7}"/>
    <cellStyle name="Normal 2 6 15 2" xfId="8014" xr:uid="{1361D64A-EB1B-4C61-BAD2-87A219BAC4C9}"/>
    <cellStyle name="Normal 2 6 15 2 2" xfId="42857" xr:uid="{C88DC1F2-2118-424D-9DEA-65105742A6CF}"/>
    <cellStyle name="Normal 2 6 15 3" xfId="8015" xr:uid="{DE512081-FCC2-4A56-9A88-DFEAFAD7C915}"/>
    <cellStyle name="Normal 2 6 15 3 2" xfId="42858" xr:uid="{D4D8036E-7394-4598-ABF6-3867337563B7}"/>
    <cellStyle name="Normal 2 6 15 4" xfId="8016" xr:uid="{3D96557F-F3B5-4625-8F9A-68B5097CC52E}"/>
    <cellStyle name="Normal 2 6 15 4 2" xfId="42859" xr:uid="{068DB910-7C5F-4A14-9524-610ACB09BCC7}"/>
    <cellStyle name="Normal 2 6 15 5" xfId="42856" xr:uid="{40656CA4-C6FE-4DC5-9920-9E7149F7DF66}"/>
    <cellStyle name="Normal 2 6 16" xfId="8017" xr:uid="{E918C25A-3C65-4960-A6A9-553165DD1A23}"/>
    <cellStyle name="Normal 2 6 16 2" xfId="8018" xr:uid="{A326A35A-EAA3-4256-B6C5-06FC5D079890}"/>
    <cellStyle name="Normal 2 6 16 2 2" xfId="42861" xr:uid="{2DB461BB-3FE5-4F5B-B0E1-A8EAF368701F}"/>
    <cellStyle name="Normal 2 6 16 3" xfId="8019" xr:uid="{9D6A97F4-62C2-4EA4-9EFA-F34DD09689B4}"/>
    <cellStyle name="Normal 2 6 16 3 2" xfId="42862" xr:uid="{FD240910-4FFA-409D-9F1F-463854BCB2CB}"/>
    <cellStyle name="Normal 2 6 16 4" xfId="8020" xr:uid="{6ABCECCF-FC5E-4111-9B13-DB48C429DE12}"/>
    <cellStyle name="Normal 2 6 16 4 2" xfId="42863" xr:uid="{084EBD1D-7182-483E-B10C-0F391A9F0DFE}"/>
    <cellStyle name="Normal 2 6 16 5" xfId="42860" xr:uid="{87BD17C8-F0F0-4715-A7CB-E1E3F9705CAF}"/>
    <cellStyle name="Normal 2 6 17" xfId="8021" xr:uid="{F9F6865A-5E6F-4A05-9905-E17DB4708568}"/>
    <cellStyle name="Normal 2 6 17 2" xfId="8022" xr:uid="{7ED1C353-0730-4AF4-9673-29A51FCF8DB7}"/>
    <cellStyle name="Normal 2 6 17 2 2" xfId="8023" xr:uid="{548F230F-D821-4FD7-BF41-671CDE5F0454}"/>
    <cellStyle name="Normal 2 6 17 2 2 2" xfId="8024" xr:uid="{6B9C8A4E-8100-4F42-ACF6-32AFBEF511A8}"/>
    <cellStyle name="Normal 2 6 17 2 2 2 2" xfId="8025" xr:uid="{6F8AA7F0-DAAF-43A5-AD00-5C7ADEA13A0B}"/>
    <cellStyle name="Normal 2 6 17 2 2 2 2 2" xfId="42868" xr:uid="{88A3E621-FABD-4B67-BBB6-B1FEB4DE713D}"/>
    <cellStyle name="Normal 2 6 17 2 2 2 3" xfId="8026" xr:uid="{CBECBD72-E940-43AA-83E7-2D565C7D8C93}"/>
    <cellStyle name="Normal 2 6 17 2 2 2 3 2" xfId="42869" xr:uid="{5FA56BFB-8705-4A0F-9BF8-B01F28BFEB5A}"/>
    <cellStyle name="Normal 2 6 17 2 2 2 4" xfId="42867" xr:uid="{DFC88555-B88D-4A2E-ADD2-DE0700EB4AC8}"/>
    <cellStyle name="Normal 2 6 17 2 2 3" xfId="8027" xr:uid="{93D5793F-E146-4780-99C8-6AB1E573C311}"/>
    <cellStyle name="Normal 2 6 17 2 2 3 2" xfId="42870" xr:uid="{573BC9F2-0352-439B-91FA-71D491237BC7}"/>
    <cellStyle name="Normal 2 6 17 2 2 4" xfId="8028" xr:uid="{3D8B5EEA-C425-4E3F-9894-BDFF63A31373}"/>
    <cellStyle name="Normal 2 6 17 2 2 4 2" xfId="42871" xr:uid="{A392D9CB-CAA1-48ED-8E9C-1D79BA8743E3}"/>
    <cellStyle name="Normal 2 6 17 2 2 5" xfId="42866" xr:uid="{9CEFC9AF-0B7A-413F-BBE2-32FCCF81E4ED}"/>
    <cellStyle name="Normal 2 6 17 2 3" xfId="8029" xr:uid="{6DCE4B89-B5A3-49BD-A042-BDE24FC2813F}"/>
    <cellStyle name="Normal 2 6 17 2 3 2" xfId="8030" xr:uid="{978CAE28-F6B5-47F7-917E-17A145827D08}"/>
    <cellStyle name="Normal 2 6 17 2 3 2 2" xfId="8031" xr:uid="{A562EB39-1F8D-4A67-A3E1-495479CE14FA}"/>
    <cellStyle name="Normal 2 6 17 2 3 2 2 2" xfId="42874" xr:uid="{DD1AA880-22B0-4ED9-BF33-6E98FA6C93E3}"/>
    <cellStyle name="Normal 2 6 17 2 3 2 3" xfId="8032" xr:uid="{12210DF5-0D0A-4AA0-8465-2F538F831B7C}"/>
    <cellStyle name="Normal 2 6 17 2 3 2 3 2" xfId="42875" xr:uid="{38F32661-A65E-4F31-A4FC-82640D3F80C8}"/>
    <cellStyle name="Normal 2 6 17 2 3 2 4" xfId="42873" xr:uid="{51CCE46E-5510-4781-8150-BFA42E0EC287}"/>
    <cellStyle name="Normal 2 6 17 2 3 3" xfId="8033" xr:uid="{E8D5EAF7-95E2-4335-9E44-3D9C9BFC245F}"/>
    <cellStyle name="Normal 2 6 17 2 3 3 2" xfId="42876" xr:uid="{8A0CAB40-2E13-4CBD-8FE9-0105AFEA5CE6}"/>
    <cellStyle name="Normal 2 6 17 2 3 4" xfId="8034" xr:uid="{0D8247F3-3F88-4D18-A994-D07183B29223}"/>
    <cellStyle name="Normal 2 6 17 2 3 4 2" xfId="42877" xr:uid="{E7E5F4A8-2F80-4673-849A-8C58D082B81D}"/>
    <cellStyle name="Normal 2 6 17 2 3 5" xfId="42872" xr:uid="{0D41C4B4-FAF2-4AF6-83D7-9B98FA88B531}"/>
    <cellStyle name="Normal 2 6 17 2 4" xfId="8035" xr:uid="{CFC6EDBC-9E65-4876-AE97-F805E2E4AF8E}"/>
    <cellStyle name="Normal 2 6 17 2 4 2" xfId="8036" xr:uid="{D8BAB44B-F88E-4CC4-839E-9C7B0E4574C1}"/>
    <cellStyle name="Normal 2 6 17 2 4 2 2" xfId="42879" xr:uid="{4BECD358-9DDF-4FC8-AF8A-7EEFC51F9C56}"/>
    <cellStyle name="Normal 2 6 17 2 4 3" xfId="8037" xr:uid="{ABCDD952-0E63-4EFE-AA3E-84E4450A4904}"/>
    <cellStyle name="Normal 2 6 17 2 4 3 2" xfId="42880" xr:uid="{1A1460B8-AB6A-4C4A-982C-64A51EC5B9F5}"/>
    <cellStyle name="Normal 2 6 17 2 4 4" xfId="42878" xr:uid="{BAB22798-C874-43BE-AA77-CA03C43F729A}"/>
    <cellStyle name="Normal 2 6 17 2 5" xfId="8038" xr:uid="{166288C5-0C02-4792-B62B-C2B14F493E9D}"/>
    <cellStyle name="Normal 2 6 17 2 5 2" xfId="42881" xr:uid="{1CEDC2C2-DEBE-42DC-AB14-C5C3365EAD5C}"/>
    <cellStyle name="Normal 2 6 17 2 6" xfId="8039" xr:uid="{6E4D49AC-A7C1-402D-8FF8-99C608E58946}"/>
    <cellStyle name="Normal 2 6 17 2 6 2" xfId="42882" xr:uid="{9D4FB143-4B04-4AF2-8BFF-9510A6111B80}"/>
    <cellStyle name="Normal 2 6 17 2 7" xfId="8040" xr:uid="{CD928C87-AA56-441E-A36A-68661946F3D1}"/>
    <cellStyle name="Normal 2 6 17 2 7 2" xfId="42883" xr:uid="{56455EC0-CA9E-4433-ABFE-99AED5CE7277}"/>
    <cellStyle name="Normal 2 6 17 2 8" xfId="42865" xr:uid="{809D8E8D-8B1E-4BC8-86D5-F79252D10D0D}"/>
    <cellStyle name="Normal 2 6 17 3" xfId="8041" xr:uid="{941FDA25-0C03-495D-8DAC-45B2C57435BD}"/>
    <cellStyle name="Normal 2 6 17 3 2" xfId="8042" xr:uid="{9582FAC0-09DB-407A-A931-93E87AFDD55C}"/>
    <cellStyle name="Normal 2 6 17 3 2 2" xfId="8043" xr:uid="{A3908A35-8AFB-420B-B613-6DBB431C8ECD}"/>
    <cellStyle name="Normal 2 6 17 3 2 2 2" xfId="42886" xr:uid="{F643F17C-2582-4823-A9FF-E118148F8F47}"/>
    <cellStyle name="Normal 2 6 17 3 2 3" xfId="8044" xr:uid="{94792C1F-74A6-4816-9354-568E521F09F3}"/>
    <cellStyle name="Normal 2 6 17 3 2 3 2" xfId="42887" xr:uid="{EBA201CD-707D-4F6E-B72D-0A1D39F34D4A}"/>
    <cellStyle name="Normal 2 6 17 3 2 4" xfId="42885" xr:uid="{364335A1-46BC-48E7-8127-8F49E7DC0F20}"/>
    <cellStyle name="Normal 2 6 17 3 3" xfId="8045" xr:uid="{00FF80B3-116B-4EA6-9D3C-A92A8D9198CC}"/>
    <cellStyle name="Normal 2 6 17 3 3 2" xfId="42888" xr:uid="{806EF0FC-1246-4CF2-B3CC-C9FD9CDDC042}"/>
    <cellStyle name="Normal 2 6 17 3 4" xfId="8046" xr:uid="{4931B913-E3E9-4A23-BDF0-99CFB7F58AB9}"/>
    <cellStyle name="Normal 2 6 17 3 4 2" xfId="42889" xr:uid="{4657B6C1-F4EE-4FEF-ABAA-4DBAA12EFFE7}"/>
    <cellStyle name="Normal 2 6 17 3 5" xfId="42884" xr:uid="{CB1E4C3E-09B3-4D9C-A074-C81257170823}"/>
    <cellStyle name="Normal 2 6 17 4" xfId="8047" xr:uid="{07D2B4BE-22EA-4E53-B0AF-423F52552A94}"/>
    <cellStyle name="Normal 2 6 17 4 2" xfId="8048" xr:uid="{BF4D9006-F417-42B3-AB29-663C45DC66AE}"/>
    <cellStyle name="Normal 2 6 17 4 2 2" xfId="8049" xr:uid="{97A0E87A-B376-45A1-AB84-1F5F4B6253C4}"/>
    <cellStyle name="Normal 2 6 17 4 2 2 2" xfId="42892" xr:uid="{950ECD8C-D013-4CB1-BED9-CCCA95C4A565}"/>
    <cellStyle name="Normal 2 6 17 4 2 3" xfId="8050" xr:uid="{FD05214D-80EB-4932-8104-A1CF4B0D13BB}"/>
    <cellStyle name="Normal 2 6 17 4 2 3 2" xfId="42893" xr:uid="{7CAF11D9-1CBF-484B-B244-1238AF853985}"/>
    <cellStyle name="Normal 2 6 17 4 2 4" xfId="42891" xr:uid="{53B97584-CCAA-441A-8AF5-7D7458F368EB}"/>
    <cellStyle name="Normal 2 6 17 4 3" xfId="8051" xr:uid="{368A3439-E85E-4BBD-97EF-D119678A5666}"/>
    <cellStyle name="Normal 2 6 17 4 3 2" xfId="42894" xr:uid="{786991B0-34DB-4035-8FD3-7287BE3469D4}"/>
    <cellStyle name="Normal 2 6 17 4 4" xfId="8052" xr:uid="{F63E5759-322C-432E-9CCA-87A8A246B228}"/>
    <cellStyle name="Normal 2 6 17 4 4 2" xfId="42895" xr:uid="{4A3B331A-BB90-4AB6-A5B4-CC0933DAC7C3}"/>
    <cellStyle name="Normal 2 6 17 4 5" xfId="42890" xr:uid="{72CDE03A-04D3-40B0-9FE5-8F9F755835E7}"/>
    <cellStyle name="Normal 2 6 17 5" xfId="8053" xr:uid="{8B92C60E-5F43-405B-8FF0-BF1F819DD34B}"/>
    <cellStyle name="Normal 2 6 17 5 2" xfId="8054" xr:uid="{24AA913E-19D1-440F-A298-CA0C387C498E}"/>
    <cellStyle name="Normal 2 6 17 5 2 2" xfId="42897" xr:uid="{C192EBE3-74AE-4F69-80C8-4D2B4B6108B5}"/>
    <cellStyle name="Normal 2 6 17 5 3" xfId="8055" xr:uid="{281DF20E-9B29-4A9D-B5E1-EBCD7331AABD}"/>
    <cellStyle name="Normal 2 6 17 5 3 2" xfId="42898" xr:uid="{84933A88-62A8-4DA5-9A72-5103A8FE48D8}"/>
    <cellStyle name="Normal 2 6 17 5 4" xfId="42896" xr:uid="{ADD60B10-F644-4AE0-B7E1-36FBC900DE70}"/>
    <cellStyle name="Normal 2 6 17 6" xfId="8056" xr:uid="{DD5BDF2D-795C-4514-8495-3AA57F3A96F7}"/>
    <cellStyle name="Normal 2 6 17 6 2" xfId="42899" xr:uid="{02CB2F1C-B64E-4D2F-ACB5-CB490BC1C180}"/>
    <cellStyle name="Normal 2 6 17 7" xfId="8057" xr:uid="{844ABB51-0C8A-4EA7-85ED-97C958D07A8A}"/>
    <cellStyle name="Normal 2 6 17 7 2" xfId="42900" xr:uid="{251F82F0-57CD-4F9E-A23A-8DE8C64497BD}"/>
    <cellStyle name="Normal 2 6 17 8" xfId="8058" xr:uid="{4A784760-4722-48D5-898C-B4762A97CD62}"/>
    <cellStyle name="Normal 2 6 17 8 2" xfId="42901" xr:uid="{283A0F6B-90B0-466D-851F-B1F309650ADF}"/>
    <cellStyle name="Normal 2 6 17 9" xfId="42864" xr:uid="{2BC92EB0-BEF9-459A-A143-3B219EFBF75C}"/>
    <cellStyle name="Normal 2 6 18" xfId="8059" xr:uid="{572AD00C-228F-4E18-96AD-D8CC7A0A3143}"/>
    <cellStyle name="Normal 2 6 18 2" xfId="8060" xr:uid="{D42443A5-B636-4294-8A9F-AA2D18BC117C}"/>
    <cellStyle name="Normal 2 6 18 2 2" xfId="8061" xr:uid="{A30E7996-7AE1-4FA6-8E10-F327C2E1AFEC}"/>
    <cellStyle name="Normal 2 6 18 2 2 2" xfId="8062" xr:uid="{D6B11C6D-05B4-4AD6-8824-75349B05BCC1}"/>
    <cellStyle name="Normal 2 6 18 2 2 2 2" xfId="8063" xr:uid="{9BBFCD23-BB9A-49E8-8206-9FBB5069F3C6}"/>
    <cellStyle name="Normal 2 6 18 2 2 2 2 2" xfId="42906" xr:uid="{923E2386-0FF8-41F3-B365-1941D739F4AB}"/>
    <cellStyle name="Normal 2 6 18 2 2 2 3" xfId="8064" xr:uid="{047C6F35-5904-4C3C-BFEC-B6D346B51553}"/>
    <cellStyle name="Normal 2 6 18 2 2 2 3 2" xfId="42907" xr:uid="{C00BD774-5C56-4A15-B480-CB1B77CF71B1}"/>
    <cellStyle name="Normal 2 6 18 2 2 2 4" xfId="42905" xr:uid="{E89DC9D8-E106-4B67-B54F-50346DBE33DF}"/>
    <cellStyle name="Normal 2 6 18 2 2 3" xfId="8065" xr:uid="{0CC2ACA1-2CE9-4E6C-B93A-F408DAA83E52}"/>
    <cellStyle name="Normal 2 6 18 2 2 3 2" xfId="42908" xr:uid="{FBC73FA0-BEDE-4858-BE42-AB94FABE74D8}"/>
    <cellStyle name="Normal 2 6 18 2 2 4" xfId="8066" xr:uid="{C1518005-179A-4312-A113-1776BD2E96E5}"/>
    <cellStyle name="Normal 2 6 18 2 2 4 2" xfId="42909" xr:uid="{1276A4B8-317D-4EE6-9F9F-CED3D081A1E7}"/>
    <cellStyle name="Normal 2 6 18 2 2 5" xfId="42904" xr:uid="{E30F0505-A368-47F9-9241-DF21B5AEA166}"/>
    <cellStyle name="Normal 2 6 18 2 3" xfId="8067" xr:uid="{3C879440-CC62-4980-BF52-D5D617A1D48C}"/>
    <cellStyle name="Normal 2 6 18 2 3 2" xfId="8068" xr:uid="{52A90017-AE70-496C-98C8-2BC776ADE310}"/>
    <cellStyle name="Normal 2 6 18 2 3 2 2" xfId="8069" xr:uid="{2F729E39-FC7E-4AC8-8DF1-EA5843B267F3}"/>
    <cellStyle name="Normal 2 6 18 2 3 2 2 2" xfId="42912" xr:uid="{BF14D117-96B1-4F79-B712-E9684D0391E7}"/>
    <cellStyle name="Normal 2 6 18 2 3 2 3" xfId="8070" xr:uid="{F3668DBD-0694-4392-A4F8-17F6E5C962EC}"/>
    <cellStyle name="Normal 2 6 18 2 3 2 3 2" xfId="42913" xr:uid="{F8D20239-3B07-40F6-A349-90F42EE2425C}"/>
    <cellStyle name="Normal 2 6 18 2 3 2 4" xfId="42911" xr:uid="{63D09629-D000-4D22-9F04-2D228DD323F2}"/>
    <cellStyle name="Normal 2 6 18 2 3 3" xfId="8071" xr:uid="{0439B90E-95EC-4CFB-A9FD-8C1F37417D3B}"/>
    <cellStyle name="Normal 2 6 18 2 3 3 2" xfId="42914" xr:uid="{63A4DEB5-05E6-4026-84CB-64428EB186BD}"/>
    <cellStyle name="Normal 2 6 18 2 3 4" xfId="8072" xr:uid="{CDF4BDA5-2FC3-411B-89B5-77EE284D3237}"/>
    <cellStyle name="Normal 2 6 18 2 3 4 2" xfId="42915" xr:uid="{8276E933-073C-42DE-9A49-A68A7C119F8D}"/>
    <cellStyle name="Normal 2 6 18 2 3 5" xfId="42910" xr:uid="{310A6344-F56E-4F5E-AB34-72572F798F41}"/>
    <cellStyle name="Normal 2 6 18 2 4" xfId="8073" xr:uid="{1CEF7AEC-76F9-4415-A663-98F0E032CAB2}"/>
    <cellStyle name="Normal 2 6 18 2 4 2" xfId="8074" xr:uid="{7A25FEA6-1404-4B33-AB53-DDCBACBEF4FD}"/>
    <cellStyle name="Normal 2 6 18 2 4 2 2" xfId="42917" xr:uid="{AEB1032E-A193-4368-9852-3E732A53C397}"/>
    <cellStyle name="Normal 2 6 18 2 4 3" xfId="8075" xr:uid="{95AF258C-1566-40DF-8662-7AFC6BDDCBE7}"/>
    <cellStyle name="Normal 2 6 18 2 4 3 2" xfId="42918" xr:uid="{955988DF-F435-456E-B67C-39B893DFF1A6}"/>
    <cellStyle name="Normal 2 6 18 2 4 4" xfId="42916" xr:uid="{920DC2ED-96F5-445E-9A04-4BCBE8C513C0}"/>
    <cellStyle name="Normal 2 6 18 2 5" xfId="8076" xr:uid="{280AB40F-17EC-4EC9-AE03-A6EA28BEC974}"/>
    <cellStyle name="Normal 2 6 18 2 5 2" xfId="42919" xr:uid="{0C20FBF2-C3A4-43EF-9773-224FA1F17BC0}"/>
    <cellStyle name="Normal 2 6 18 2 6" xfId="8077" xr:uid="{F3DDA61A-F44C-422F-B327-F31265C2067A}"/>
    <cellStyle name="Normal 2 6 18 2 6 2" xfId="42920" xr:uid="{5F6039D8-EA59-471A-84E0-995141AE59B5}"/>
    <cellStyle name="Normal 2 6 18 2 7" xfId="8078" xr:uid="{D9EB4327-693A-4267-A0D0-762B6AF4EE33}"/>
    <cellStyle name="Normal 2 6 18 2 7 2" xfId="42921" xr:uid="{F0D67FBA-D1D4-41FF-A14A-3DE83A752BAC}"/>
    <cellStyle name="Normal 2 6 18 2 8" xfId="42903" xr:uid="{9118AD68-CD16-4805-B6B9-42D01549234F}"/>
    <cellStyle name="Normal 2 6 18 3" xfId="8079" xr:uid="{0CA9BB24-5F02-4D73-801E-812A52CA661F}"/>
    <cellStyle name="Normal 2 6 18 3 2" xfId="8080" xr:uid="{FF4C3545-0A9F-45E1-9ACD-5A986B8FC129}"/>
    <cellStyle name="Normal 2 6 18 3 2 2" xfId="8081" xr:uid="{700737D5-BCC8-44C8-AC49-00E1596CA45F}"/>
    <cellStyle name="Normal 2 6 18 3 2 2 2" xfId="42924" xr:uid="{9862824C-53A9-4F93-8C7C-5136D4233461}"/>
    <cellStyle name="Normal 2 6 18 3 2 3" xfId="8082" xr:uid="{798B2673-A310-4FCE-B9DC-C047AB0DE789}"/>
    <cellStyle name="Normal 2 6 18 3 2 3 2" xfId="42925" xr:uid="{49976FC6-6704-4E7E-A369-DE2D2C460F80}"/>
    <cellStyle name="Normal 2 6 18 3 2 4" xfId="42923" xr:uid="{0A7036E9-292C-4B8F-8906-F076C1C11777}"/>
    <cellStyle name="Normal 2 6 18 3 3" xfId="8083" xr:uid="{14BBB521-BD34-4C4B-9DB4-0706465492AF}"/>
    <cellStyle name="Normal 2 6 18 3 3 2" xfId="42926" xr:uid="{EDFC6A4D-C225-42C5-869E-5025FD977BAD}"/>
    <cellStyle name="Normal 2 6 18 3 4" xfId="8084" xr:uid="{EA49163C-04DC-4333-A4C6-DE9DD4355A0E}"/>
    <cellStyle name="Normal 2 6 18 3 4 2" xfId="42927" xr:uid="{ED1E0B2E-5231-47D9-B7F3-D14E7AC4F063}"/>
    <cellStyle name="Normal 2 6 18 3 5" xfId="42922" xr:uid="{D1C0B350-59C9-41DD-ABE0-E55EB54CF633}"/>
    <cellStyle name="Normal 2 6 18 4" xfId="8085" xr:uid="{F39F0746-73E3-4A78-AFA1-5A87CD6EA288}"/>
    <cellStyle name="Normal 2 6 18 4 2" xfId="8086" xr:uid="{FCD7EBBF-998F-4A03-A3E5-1BAB1D379FE1}"/>
    <cellStyle name="Normal 2 6 18 4 2 2" xfId="8087" xr:uid="{54F58EEA-9397-4D00-B833-4B58CBB16CB3}"/>
    <cellStyle name="Normal 2 6 18 4 2 2 2" xfId="42930" xr:uid="{1644C619-4B74-4C29-AAE9-BDCB65D48F05}"/>
    <cellStyle name="Normal 2 6 18 4 2 3" xfId="8088" xr:uid="{099BBC32-66E1-4663-9A9F-0341DCFA3FF7}"/>
    <cellStyle name="Normal 2 6 18 4 2 3 2" xfId="42931" xr:uid="{20A0C43A-5E3B-406C-A6C2-623D59752568}"/>
    <cellStyle name="Normal 2 6 18 4 2 4" xfId="42929" xr:uid="{9BF3C55C-3BDA-4298-A771-B97AC310B535}"/>
    <cellStyle name="Normal 2 6 18 4 3" xfId="8089" xr:uid="{CF88B764-DD7C-48DF-970A-DDF68E647E45}"/>
    <cellStyle name="Normal 2 6 18 4 3 2" xfId="42932" xr:uid="{CD48F312-CA4E-4C01-845A-72E4D7899A9F}"/>
    <cellStyle name="Normal 2 6 18 4 4" xfId="8090" xr:uid="{EE34F4F2-B190-41F4-B7A1-3B00E49204DE}"/>
    <cellStyle name="Normal 2 6 18 4 4 2" xfId="42933" xr:uid="{54786C0F-E797-4775-B2B9-EE4D0115CD36}"/>
    <cellStyle name="Normal 2 6 18 4 5" xfId="42928" xr:uid="{B2E92947-5389-432B-A6D1-189E9EAADCEE}"/>
    <cellStyle name="Normal 2 6 18 5" xfId="8091" xr:uid="{063A165E-4229-40C1-A471-00FBB197D469}"/>
    <cellStyle name="Normal 2 6 18 5 2" xfId="8092" xr:uid="{0A86B08F-B750-4015-89A1-17CBEF5DAACC}"/>
    <cellStyle name="Normal 2 6 18 5 2 2" xfId="42935" xr:uid="{AE9AA0DB-A1DA-48F8-A887-D2EEC4999697}"/>
    <cellStyle name="Normal 2 6 18 5 3" xfId="8093" xr:uid="{7F9D1A49-8A4A-4850-BE5E-B6A9D0F44C88}"/>
    <cellStyle name="Normal 2 6 18 5 3 2" xfId="42936" xr:uid="{978646A1-AB77-4D45-891C-122597B92537}"/>
    <cellStyle name="Normal 2 6 18 5 4" xfId="42934" xr:uid="{D9EA0032-2DFC-463C-B1B9-ED3D44A3493B}"/>
    <cellStyle name="Normal 2 6 18 6" xfId="8094" xr:uid="{AEE7EFBA-2C1A-4BA1-889B-04AED0C11372}"/>
    <cellStyle name="Normal 2 6 18 6 2" xfId="42937" xr:uid="{21AA0863-D430-433C-8FBF-2051ABCF3112}"/>
    <cellStyle name="Normal 2 6 18 7" xfId="8095" xr:uid="{93743A45-4D10-4AEE-AE93-C256C6AF7EE3}"/>
    <cellStyle name="Normal 2 6 18 7 2" xfId="42938" xr:uid="{C99BC05B-6EE8-4910-8CC6-F9763B0A5C85}"/>
    <cellStyle name="Normal 2 6 18 8" xfId="8096" xr:uid="{CB446B88-B4AC-437F-9A59-496B3117E072}"/>
    <cellStyle name="Normal 2 6 18 8 2" xfId="42939" xr:uid="{51148FA5-0F76-4830-A37C-F975C61ED4B7}"/>
    <cellStyle name="Normal 2 6 18 9" xfId="42902" xr:uid="{B29A89B2-EFC1-43B2-867E-57198DF638CD}"/>
    <cellStyle name="Normal 2 6 19" xfId="8097" xr:uid="{5B5622AF-4BEC-4797-A71E-18B4B665C5AB}"/>
    <cellStyle name="Normal 2 6 19 2" xfId="8098" xr:uid="{6AD029EC-184D-4424-99B2-FAE6F74758E9}"/>
    <cellStyle name="Normal 2 6 19 2 2" xfId="8099" xr:uid="{3538D43D-0774-4EED-AD27-4AC60C306F72}"/>
    <cellStyle name="Normal 2 6 19 2 2 2" xfId="8100" xr:uid="{3D66B47B-0B7F-461C-ADE0-D0A1F95219BA}"/>
    <cellStyle name="Normal 2 6 19 2 2 2 2" xfId="42943" xr:uid="{9B8E55A4-4ED7-4EEA-A8B1-48003AE16E38}"/>
    <cellStyle name="Normal 2 6 19 2 2 3" xfId="8101" xr:uid="{B68FB741-8D74-479C-9926-CB2A56E7DFC6}"/>
    <cellStyle name="Normal 2 6 19 2 2 3 2" xfId="42944" xr:uid="{8CF6B62E-E7E0-4F2D-B71B-EAAA276DAED3}"/>
    <cellStyle name="Normal 2 6 19 2 2 4" xfId="42942" xr:uid="{7EC6909F-DCA0-4F15-8E7E-69B574E7F27E}"/>
    <cellStyle name="Normal 2 6 19 2 3" xfId="8102" xr:uid="{DEB46890-41F2-4B64-8CC4-F3FE48090CD1}"/>
    <cellStyle name="Normal 2 6 19 2 3 2" xfId="42945" xr:uid="{202C8229-0D10-4D60-8F49-B1D3FE63820B}"/>
    <cellStyle name="Normal 2 6 19 2 4" xfId="8103" xr:uid="{E41EE88E-B71A-4A9B-AD3B-42CA7482ADEC}"/>
    <cellStyle name="Normal 2 6 19 2 4 2" xfId="42946" xr:uid="{037DDC42-473A-4CD9-B28E-18FBCF87B329}"/>
    <cellStyle name="Normal 2 6 19 2 5" xfId="42941" xr:uid="{EEDEB0F5-27BA-43A3-AFE7-42A2A72D49BB}"/>
    <cellStyle name="Normal 2 6 19 3" xfId="8104" xr:uid="{4AF85060-A67F-4D61-B6D1-4D437D6F80CB}"/>
    <cellStyle name="Normal 2 6 19 3 2" xfId="8105" xr:uid="{E762BC6D-D7E8-4296-9638-90F8250702E1}"/>
    <cellStyle name="Normal 2 6 19 3 2 2" xfId="8106" xr:uid="{73F70E80-C8F9-42D8-8F7A-A7DE27437E38}"/>
    <cellStyle name="Normal 2 6 19 3 2 2 2" xfId="42949" xr:uid="{67552047-2075-46E6-909B-C6FA69EC8CDA}"/>
    <cellStyle name="Normal 2 6 19 3 2 3" xfId="8107" xr:uid="{8C579397-1833-49E4-A392-12A5B2A4670E}"/>
    <cellStyle name="Normal 2 6 19 3 2 3 2" xfId="42950" xr:uid="{220228E4-AAA7-4E3A-B248-BB24385C2C05}"/>
    <cellStyle name="Normal 2 6 19 3 2 4" xfId="42948" xr:uid="{D8B82C80-2A7F-4574-A607-8FA709FBD5F3}"/>
    <cellStyle name="Normal 2 6 19 3 3" xfId="8108" xr:uid="{F64BF693-1F4A-4729-B7A1-794AD3EF27CC}"/>
    <cellStyle name="Normal 2 6 19 3 3 2" xfId="42951" xr:uid="{B94262D2-0D30-432E-848A-99A31A3CC2C8}"/>
    <cellStyle name="Normal 2 6 19 3 4" xfId="8109" xr:uid="{E9944028-BFAC-4BEB-817B-1AE5EEB56527}"/>
    <cellStyle name="Normal 2 6 19 3 4 2" xfId="42952" xr:uid="{E90A7D11-53A2-4737-99D8-91C349CA0C51}"/>
    <cellStyle name="Normal 2 6 19 3 5" xfId="42947" xr:uid="{21175F3F-46B3-4327-A340-E9FBA899CD42}"/>
    <cellStyle name="Normal 2 6 19 4" xfId="8110" xr:uid="{233BBE48-83C8-42AA-AB29-5CEE263C23A4}"/>
    <cellStyle name="Normal 2 6 19 4 2" xfId="8111" xr:uid="{AD6D5BE1-60CF-4A3F-8F69-EEE95706FE91}"/>
    <cellStyle name="Normal 2 6 19 4 2 2" xfId="42954" xr:uid="{7DBDA01C-C0A8-4B19-A117-B14F335D3976}"/>
    <cellStyle name="Normal 2 6 19 4 3" xfId="8112" xr:uid="{C4454EEC-3AD8-46FB-B1B7-076D54EDAC5B}"/>
    <cellStyle name="Normal 2 6 19 4 3 2" xfId="42955" xr:uid="{C0AB04C5-8CD3-48FA-936F-3F99013EB331}"/>
    <cellStyle name="Normal 2 6 19 4 4" xfId="42953" xr:uid="{C809C056-500F-4383-9678-583787CF737D}"/>
    <cellStyle name="Normal 2 6 19 5" xfId="8113" xr:uid="{754C2042-DA8A-4E2C-91E6-6B6411C5B5D1}"/>
    <cellStyle name="Normal 2 6 19 5 2" xfId="42956" xr:uid="{B5D9207E-6C9E-457A-B5FD-7EFA041A1341}"/>
    <cellStyle name="Normal 2 6 19 6" xfId="8114" xr:uid="{B0381F75-37E6-47C4-BEBB-A56E407621AF}"/>
    <cellStyle name="Normal 2 6 19 6 2" xfId="42957" xr:uid="{00FB994D-7BF5-44A1-BDB2-277FB9177B71}"/>
    <cellStyle name="Normal 2 6 19 7" xfId="8115" xr:uid="{686958AD-E8F0-479B-ADE4-38A8C9013FBB}"/>
    <cellStyle name="Normal 2 6 19 7 2" xfId="42958" xr:uid="{91374F9A-C6BD-41E6-8666-B3D1D1F1A8E6}"/>
    <cellStyle name="Normal 2 6 19 8" xfId="42940" xr:uid="{589FFBA6-12E3-41DE-93D2-C8B35152415F}"/>
    <cellStyle name="Normal 2 6 2" xfId="973" xr:uid="{389FAC96-F4BD-430C-9EED-A37F02F72C9E}"/>
    <cellStyle name="Normal 2 6 2 10" xfId="8117" xr:uid="{939CA0BD-ACC3-4DAB-8B38-6986E2FD742B}"/>
    <cellStyle name="Normal 2 6 2 10 2" xfId="42960" xr:uid="{FE8D70C4-B40B-496A-961D-5FA6F754B548}"/>
    <cellStyle name="Normal 2 6 2 11" xfId="8118" xr:uid="{B5D38045-6402-427D-B0C5-3F405D3CF5C7}"/>
    <cellStyle name="Normal 2 6 2 11 2" xfId="42961" xr:uid="{704C4096-7784-4BB3-892D-9DA5D813CF2A}"/>
    <cellStyle name="Normal 2 6 2 12" xfId="42959" xr:uid="{4A79907D-A571-48B7-ABF6-6C24926951AA}"/>
    <cellStyle name="Normal 2 6 2 13" xfId="8116" xr:uid="{DA5ABAF9-083F-4EBB-8E75-FA07C7490258}"/>
    <cellStyle name="Normal 2 6 2 2" xfId="8119" xr:uid="{1AB0574C-98CF-40E0-98AA-CFAA1CE3A6CE}"/>
    <cellStyle name="Normal 2 6 2 2 2" xfId="8120" xr:uid="{39B53023-AA12-44D1-B13B-45113825AF6E}"/>
    <cellStyle name="Normal 2 6 2 2 2 2" xfId="42963" xr:uid="{D6365931-62CE-4C3E-9DD4-821CA3FC2260}"/>
    <cellStyle name="Normal 2 6 2 2 3" xfId="8121" xr:uid="{8F7DDCF4-4C12-426C-BFC6-D0E8A9BB3D00}"/>
    <cellStyle name="Normal 2 6 2 2 3 2" xfId="42964" xr:uid="{8784362D-6536-4678-A488-6AC753C3F5DF}"/>
    <cellStyle name="Normal 2 6 2 2 4" xfId="8122" xr:uid="{9289DBAB-35EF-47FA-9B42-A56EF350C209}"/>
    <cellStyle name="Normal 2 6 2 2 4 2" xfId="42965" xr:uid="{D793FB8F-E3B3-4F46-80D8-1F313EC1E47C}"/>
    <cellStyle name="Normal 2 6 2 2 5" xfId="42962" xr:uid="{CEBE7833-FCEA-4FB1-A334-9A72F2F467B0}"/>
    <cellStyle name="Normal 2 6 2 3" xfId="8123" xr:uid="{6A97604E-6A14-44C6-BC34-65EA6C452608}"/>
    <cellStyle name="Normal 2 6 2 3 2" xfId="8124" xr:uid="{9AE0EEC9-7D89-42B2-962C-05F8F7657E77}"/>
    <cellStyle name="Normal 2 6 2 3 2 2" xfId="8125" xr:uid="{A61F66A5-36F2-4500-A4D9-840DF628C873}"/>
    <cellStyle name="Normal 2 6 2 3 2 2 2" xfId="8126" xr:uid="{9F0526E3-871E-4AB7-A6FB-FCC833DF5B7C}"/>
    <cellStyle name="Normal 2 6 2 3 2 2 2 2" xfId="8127" xr:uid="{034D156C-E873-46F9-924C-DAFD4C5AD4FF}"/>
    <cellStyle name="Normal 2 6 2 3 2 2 2 2 2" xfId="42970" xr:uid="{7F24700D-63D4-4712-B39D-F50DEC3904A4}"/>
    <cellStyle name="Normal 2 6 2 3 2 2 2 3" xfId="8128" xr:uid="{B6C3F0B2-169C-45CD-A7CC-AC862E7EFEEE}"/>
    <cellStyle name="Normal 2 6 2 3 2 2 2 3 2" xfId="42971" xr:uid="{E8720711-3EC7-4C90-8631-F7B8C2C92BDD}"/>
    <cellStyle name="Normal 2 6 2 3 2 2 2 4" xfId="42969" xr:uid="{C6C00095-0C70-4844-9271-9D2F5989D4BF}"/>
    <cellStyle name="Normal 2 6 2 3 2 2 3" xfId="8129" xr:uid="{BD0CC9AB-380A-49A8-A44C-D537651016DD}"/>
    <cellStyle name="Normal 2 6 2 3 2 2 3 2" xfId="42972" xr:uid="{5262CC08-9289-4E0F-A5A8-28A28101E4A3}"/>
    <cellStyle name="Normal 2 6 2 3 2 2 4" xfId="8130" xr:uid="{08D8B23D-55B5-4EF0-B85B-13ACDAD33572}"/>
    <cellStyle name="Normal 2 6 2 3 2 2 4 2" xfId="42973" xr:uid="{9CAF9029-D11B-4D6E-9AB5-25594B2CF99C}"/>
    <cellStyle name="Normal 2 6 2 3 2 2 5" xfId="42968" xr:uid="{EE83D0ED-3600-4407-AC1D-C8101E5780B3}"/>
    <cellStyle name="Normal 2 6 2 3 2 3" xfId="8131" xr:uid="{4AD897B1-5696-4AD3-93B1-9BE5CC4885C9}"/>
    <cellStyle name="Normal 2 6 2 3 2 3 2" xfId="8132" xr:uid="{344A357A-B19E-431B-BB10-6F83D4FB3E16}"/>
    <cellStyle name="Normal 2 6 2 3 2 3 2 2" xfId="8133" xr:uid="{DF4DFFC1-FF29-4A53-89D2-EECA3412D24A}"/>
    <cellStyle name="Normal 2 6 2 3 2 3 2 2 2" xfId="42976" xr:uid="{B7BBF92C-6EB3-403A-ADD5-9C6784F8A51C}"/>
    <cellStyle name="Normal 2 6 2 3 2 3 2 3" xfId="8134" xr:uid="{001B8C20-74A9-4AD4-9648-07886EEE7ED4}"/>
    <cellStyle name="Normal 2 6 2 3 2 3 2 3 2" xfId="42977" xr:uid="{D742888C-F067-480F-8267-3398947B34A9}"/>
    <cellStyle name="Normal 2 6 2 3 2 3 2 4" xfId="42975" xr:uid="{AD0EEDF6-B6B2-4E70-A2CE-3934F78C08F2}"/>
    <cellStyle name="Normal 2 6 2 3 2 3 3" xfId="8135" xr:uid="{B808A291-37EC-4132-8053-81265ECB1D90}"/>
    <cellStyle name="Normal 2 6 2 3 2 3 3 2" xfId="42978" xr:uid="{031B0DE8-9D23-4477-AFD3-82FBBDF23DE3}"/>
    <cellStyle name="Normal 2 6 2 3 2 3 4" xfId="8136" xr:uid="{42BE54E7-E537-4319-A3DD-9597C288173D}"/>
    <cellStyle name="Normal 2 6 2 3 2 3 4 2" xfId="42979" xr:uid="{22AE3269-3870-4F9F-98ED-E199244C3F8A}"/>
    <cellStyle name="Normal 2 6 2 3 2 3 5" xfId="42974" xr:uid="{939FBE4A-2175-4607-B538-C39AA2DD7A18}"/>
    <cellStyle name="Normal 2 6 2 3 2 4" xfId="8137" xr:uid="{12FAC54A-5D33-4A72-9852-70010068A0ED}"/>
    <cellStyle name="Normal 2 6 2 3 2 4 2" xfId="8138" xr:uid="{9BFB30F0-A67A-434F-B78D-A0CF5FDB48A1}"/>
    <cellStyle name="Normal 2 6 2 3 2 4 2 2" xfId="42981" xr:uid="{B24C7010-A521-488E-9066-B888A6C56B40}"/>
    <cellStyle name="Normal 2 6 2 3 2 4 3" xfId="8139" xr:uid="{67264BCE-1F03-43EA-95E3-F58ACC1FE01F}"/>
    <cellStyle name="Normal 2 6 2 3 2 4 3 2" xfId="42982" xr:uid="{01974339-4418-410D-8878-30128CF3E3D7}"/>
    <cellStyle name="Normal 2 6 2 3 2 4 4" xfId="42980" xr:uid="{9555AB88-F2F9-40B4-9E37-31FAC32286E1}"/>
    <cellStyle name="Normal 2 6 2 3 2 5" xfId="8140" xr:uid="{5E537757-E77C-4B73-B642-6D3ED7A77937}"/>
    <cellStyle name="Normal 2 6 2 3 2 5 2" xfId="42983" xr:uid="{BE5C4202-BC20-4484-A612-F596387C5BA3}"/>
    <cellStyle name="Normal 2 6 2 3 2 6" xfId="8141" xr:uid="{401CC9AA-FB07-487B-96FA-13630229014D}"/>
    <cellStyle name="Normal 2 6 2 3 2 6 2" xfId="42984" xr:uid="{A00E5A08-F3A2-423A-91DC-1C8D79FE41BE}"/>
    <cellStyle name="Normal 2 6 2 3 2 7" xfId="8142" xr:uid="{17EC0C06-0793-4DD1-BD3A-BA5D940F12CA}"/>
    <cellStyle name="Normal 2 6 2 3 2 7 2" xfId="42985" xr:uid="{8A805564-78AB-4FFD-B834-90718E082B9E}"/>
    <cellStyle name="Normal 2 6 2 3 2 8" xfId="42967" xr:uid="{493ADBEC-FC7D-4795-86F0-F568E97A004F}"/>
    <cellStyle name="Normal 2 6 2 3 3" xfId="8143" xr:uid="{A2B326CE-E92B-4857-B2A8-5F7014708F29}"/>
    <cellStyle name="Normal 2 6 2 3 3 2" xfId="8144" xr:uid="{2B2F41B6-B77A-44F2-B0FD-AA1FACEA0323}"/>
    <cellStyle name="Normal 2 6 2 3 3 2 2" xfId="8145" xr:uid="{B0F95631-69CB-4174-8592-16061A4D8DEC}"/>
    <cellStyle name="Normal 2 6 2 3 3 2 2 2" xfId="42988" xr:uid="{6991B886-4013-4B53-968E-CF695DEFCBE2}"/>
    <cellStyle name="Normal 2 6 2 3 3 2 3" xfId="8146" xr:uid="{A25536C5-7D33-4F2F-8A84-B7B61E4F14A5}"/>
    <cellStyle name="Normal 2 6 2 3 3 2 3 2" xfId="42989" xr:uid="{3E58C813-E047-4C55-B12D-BD9854A21762}"/>
    <cellStyle name="Normal 2 6 2 3 3 2 4" xfId="42987" xr:uid="{6749928B-6E35-4F8D-9FB4-708877BDA251}"/>
    <cellStyle name="Normal 2 6 2 3 3 3" xfId="8147" xr:uid="{F1303207-17E6-4333-8FF1-3175EFF79A34}"/>
    <cellStyle name="Normal 2 6 2 3 3 3 2" xfId="42990" xr:uid="{1C98D6B3-8FC6-4F84-9B6C-6647521D3B9A}"/>
    <cellStyle name="Normal 2 6 2 3 3 4" xfId="8148" xr:uid="{09A7EF1B-273E-4699-87B2-0133F52C8118}"/>
    <cellStyle name="Normal 2 6 2 3 3 4 2" xfId="42991" xr:uid="{5B599B13-2D7A-4655-976C-1E4832FC1918}"/>
    <cellStyle name="Normal 2 6 2 3 3 5" xfId="42986" xr:uid="{E2815346-6DAB-4B10-A41C-BBF5DC93E43F}"/>
    <cellStyle name="Normal 2 6 2 3 4" xfId="8149" xr:uid="{B37F6A9D-BB67-4B1D-98D3-D0E40615BEEA}"/>
    <cellStyle name="Normal 2 6 2 3 4 2" xfId="8150" xr:uid="{882E854E-E8F5-4B31-A3EF-0494BA09A9DC}"/>
    <cellStyle name="Normal 2 6 2 3 4 2 2" xfId="8151" xr:uid="{F5D63626-F216-43D5-BCD0-3FB41D6D3E4B}"/>
    <cellStyle name="Normal 2 6 2 3 4 2 2 2" xfId="42994" xr:uid="{6594FC5A-12C6-4FA4-BCCE-503964555B74}"/>
    <cellStyle name="Normal 2 6 2 3 4 2 3" xfId="8152" xr:uid="{5F3DBED8-3B49-4B2E-925C-EFE72652DD43}"/>
    <cellStyle name="Normal 2 6 2 3 4 2 3 2" xfId="42995" xr:uid="{DC7ED531-215D-4A6E-9710-A4496552C3F2}"/>
    <cellStyle name="Normal 2 6 2 3 4 2 4" xfId="42993" xr:uid="{7A76914C-B7C4-45F4-B43E-3298B203D9F2}"/>
    <cellStyle name="Normal 2 6 2 3 4 3" xfId="8153" xr:uid="{C439B930-3F1E-4846-B68B-D95F3451E1B2}"/>
    <cellStyle name="Normal 2 6 2 3 4 3 2" xfId="42996" xr:uid="{2E102B18-0380-4EC6-8525-B4A3800516C7}"/>
    <cellStyle name="Normal 2 6 2 3 4 4" xfId="8154" xr:uid="{C430ACDD-1499-403F-8679-701094A77C87}"/>
    <cellStyle name="Normal 2 6 2 3 4 4 2" xfId="42997" xr:uid="{45090911-A595-4F5F-B6C5-AA8F96817BFB}"/>
    <cellStyle name="Normal 2 6 2 3 4 5" xfId="42992" xr:uid="{52E7CA63-4129-4B9B-B372-C9757D3DC36B}"/>
    <cellStyle name="Normal 2 6 2 3 5" xfId="8155" xr:uid="{9DA2F670-2C33-49FB-897B-A00C87FF2F1B}"/>
    <cellStyle name="Normal 2 6 2 3 5 2" xfId="8156" xr:uid="{22672839-E6EE-49CA-937E-840DBD98050B}"/>
    <cellStyle name="Normal 2 6 2 3 5 2 2" xfId="42999" xr:uid="{E5362C99-96C5-4C1C-99BB-EE8F39A34EA9}"/>
    <cellStyle name="Normal 2 6 2 3 5 3" xfId="8157" xr:uid="{8F847E52-0508-4646-9110-4D4BE9BA0254}"/>
    <cellStyle name="Normal 2 6 2 3 5 3 2" xfId="43000" xr:uid="{E12D038B-04BA-4378-9025-052B5F94BA12}"/>
    <cellStyle name="Normal 2 6 2 3 5 4" xfId="42998" xr:uid="{563012CB-EA3C-49CF-9E6A-3D6336F0F877}"/>
    <cellStyle name="Normal 2 6 2 3 6" xfId="8158" xr:uid="{9AD8A110-9B8D-40C3-AD26-B8E6824D1242}"/>
    <cellStyle name="Normal 2 6 2 3 6 2" xfId="43001" xr:uid="{0F58A569-74DA-4383-8B51-DAAF31B14F7A}"/>
    <cellStyle name="Normal 2 6 2 3 7" xfId="8159" xr:uid="{42A5A8B2-B33B-4978-B17C-C3566218D079}"/>
    <cellStyle name="Normal 2 6 2 3 7 2" xfId="43002" xr:uid="{22FC5C11-4269-483E-A2BF-D58514FC6172}"/>
    <cellStyle name="Normal 2 6 2 3 8" xfId="8160" xr:uid="{9CD9DA31-43E1-4C2F-9E52-C32C98EA07D0}"/>
    <cellStyle name="Normal 2 6 2 3 8 2" xfId="43003" xr:uid="{DF398E8A-0565-42DD-8D62-10FBDD91395E}"/>
    <cellStyle name="Normal 2 6 2 3 9" xfId="42966" xr:uid="{7BAA8170-55FB-4D32-9083-6EB854F8BDDD}"/>
    <cellStyle name="Normal 2 6 2 4" xfId="8161" xr:uid="{F35F296F-A207-4774-985F-8C64A1C65CD2}"/>
    <cellStyle name="Normal 2 6 2 4 2" xfId="8162" xr:uid="{36E8ED4D-E955-46D7-8AB8-4BBA9F9A41C4}"/>
    <cellStyle name="Normal 2 6 2 4 2 2" xfId="8163" xr:uid="{BEFC5CFB-BFAC-4D86-BF66-E1E5AD6509FD}"/>
    <cellStyle name="Normal 2 6 2 4 2 2 2" xfId="8164" xr:uid="{0C63B416-7188-4E40-BCF9-87802FFC1D9F}"/>
    <cellStyle name="Normal 2 6 2 4 2 2 2 2" xfId="8165" xr:uid="{4C2E7AA7-B4B1-46D4-AFBD-1EBA9EE500A2}"/>
    <cellStyle name="Normal 2 6 2 4 2 2 2 2 2" xfId="43008" xr:uid="{1CC161D0-FC5F-4AD8-B7B4-BFBA49AF4D86}"/>
    <cellStyle name="Normal 2 6 2 4 2 2 2 3" xfId="8166" xr:uid="{BA5ABBF8-8918-49EC-ACB1-916DD990736A}"/>
    <cellStyle name="Normal 2 6 2 4 2 2 2 3 2" xfId="43009" xr:uid="{38C90110-AC8F-4502-A00D-829836805F40}"/>
    <cellStyle name="Normal 2 6 2 4 2 2 2 4" xfId="43007" xr:uid="{A0AA39A4-98B1-4266-B1F9-64F8301CC35D}"/>
    <cellStyle name="Normal 2 6 2 4 2 2 3" xfId="8167" xr:uid="{689D66AA-DFAF-4488-97F0-F7A10BC9B264}"/>
    <cellStyle name="Normal 2 6 2 4 2 2 3 2" xfId="43010" xr:uid="{F8B37BAE-A872-4167-82B8-5DA46CE2E6A3}"/>
    <cellStyle name="Normal 2 6 2 4 2 2 4" xfId="8168" xr:uid="{CEC89785-E876-41E4-8C8A-0CED5A48E0AD}"/>
    <cellStyle name="Normal 2 6 2 4 2 2 4 2" xfId="43011" xr:uid="{3DF23D54-F555-472F-B775-C6507D61EA4A}"/>
    <cellStyle name="Normal 2 6 2 4 2 2 5" xfId="43006" xr:uid="{1E78E87F-BE9E-401C-A861-DB6E56AFDBFF}"/>
    <cellStyle name="Normal 2 6 2 4 2 3" xfId="8169" xr:uid="{21A906E9-E28A-42F8-9E2F-493DB2E77A39}"/>
    <cellStyle name="Normal 2 6 2 4 2 3 2" xfId="8170" xr:uid="{CA9092AA-40E4-4582-80DA-C0E5FF0916B9}"/>
    <cellStyle name="Normal 2 6 2 4 2 3 2 2" xfId="8171" xr:uid="{96443C20-5E96-4ADC-BB0D-8C52EBE61761}"/>
    <cellStyle name="Normal 2 6 2 4 2 3 2 2 2" xfId="43014" xr:uid="{34469923-11EF-49A3-A214-8BA9D5954673}"/>
    <cellStyle name="Normal 2 6 2 4 2 3 2 3" xfId="8172" xr:uid="{A36BEBF1-6D23-44EC-8118-12F294F2DCA8}"/>
    <cellStyle name="Normal 2 6 2 4 2 3 2 3 2" xfId="43015" xr:uid="{671536C1-2F3F-4614-BA7B-A79D949C9FF0}"/>
    <cellStyle name="Normal 2 6 2 4 2 3 2 4" xfId="43013" xr:uid="{E4D2A2CB-F55D-4EFE-8496-3D8F9B00E20E}"/>
    <cellStyle name="Normal 2 6 2 4 2 3 3" xfId="8173" xr:uid="{7E6F4DFA-3549-4357-9A66-9465F9C83842}"/>
    <cellStyle name="Normal 2 6 2 4 2 3 3 2" xfId="43016" xr:uid="{EE5CD716-D137-4521-B038-CF138F59D8F4}"/>
    <cellStyle name="Normal 2 6 2 4 2 3 4" xfId="8174" xr:uid="{123E0ECD-7C3C-4B29-83E9-88D7938ACF71}"/>
    <cellStyle name="Normal 2 6 2 4 2 3 4 2" xfId="43017" xr:uid="{B2330648-F3F6-4ACF-8ADB-9744D8D30E97}"/>
    <cellStyle name="Normal 2 6 2 4 2 3 5" xfId="43012" xr:uid="{82E6C9C1-D67E-47F4-AB8C-BCA6E58C6A9A}"/>
    <cellStyle name="Normal 2 6 2 4 2 4" xfId="8175" xr:uid="{89D981BE-32E9-4B3E-A86B-075D49C2FE4C}"/>
    <cellStyle name="Normal 2 6 2 4 2 4 2" xfId="8176" xr:uid="{97286183-EE19-4D80-B7C9-F2A176156D41}"/>
    <cellStyle name="Normal 2 6 2 4 2 4 2 2" xfId="43019" xr:uid="{226528DF-E999-45FB-AC6A-44DAF77B472F}"/>
    <cellStyle name="Normal 2 6 2 4 2 4 3" xfId="8177" xr:uid="{EEA2183A-A7C6-43C7-A3AB-BA3249784734}"/>
    <cellStyle name="Normal 2 6 2 4 2 4 3 2" xfId="43020" xr:uid="{96C2304B-D494-4914-955E-999E1A7A9072}"/>
    <cellStyle name="Normal 2 6 2 4 2 4 4" xfId="43018" xr:uid="{4389D57C-58B4-4B70-A963-F112807D1C70}"/>
    <cellStyle name="Normal 2 6 2 4 2 5" xfId="8178" xr:uid="{FD3C32AB-6B77-4A43-902D-1EC262B090A0}"/>
    <cellStyle name="Normal 2 6 2 4 2 5 2" xfId="43021" xr:uid="{B6C9081A-2620-4FD1-AFF5-973B0EEDBEB8}"/>
    <cellStyle name="Normal 2 6 2 4 2 6" xfId="8179" xr:uid="{2D445C26-7581-4670-9AB4-10F727F5412D}"/>
    <cellStyle name="Normal 2 6 2 4 2 6 2" xfId="43022" xr:uid="{C943FFA0-E837-4E3B-9312-32DDE083C621}"/>
    <cellStyle name="Normal 2 6 2 4 2 7" xfId="8180" xr:uid="{73A235DC-394A-48EC-B58F-A7838836B7BE}"/>
    <cellStyle name="Normal 2 6 2 4 2 7 2" xfId="43023" xr:uid="{C537857F-7FC7-4E97-B0EE-176442D6E747}"/>
    <cellStyle name="Normal 2 6 2 4 2 8" xfId="43005" xr:uid="{70AE09EB-BF5A-47A4-AC6E-1DD19FE59E64}"/>
    <cellStyle name="Normal 2 6 2 4 3" xfId="8181" xr:uid="{A643EA3F-AB65-4904-BDF0-DB2F3DFAEBAC}"/>
    <cellStyle name="Normal 2 6 2 4 3 2" xfId="8182" xr:uid="{CBE8F7A8-7656-47F0-B175-D3962F15EDC8}"/>
    <cellStyle name="Normal 2 6 2 4 3 2 2" xfId="8183" xr:uid="{3AEB03BF-2FA2-4D3E-9ABD-7DEAA5C87DB3}"/>
    <cellStyle name="Normal 2 6 2 4 3 2 2 2" xfId="43026" xr:uid="{C778DDE6-1538-4221-A684-1317DD8F9AA4}"/>
    <cellStyle name="Normal 2 6 2 4 3 2 3" xfId="8184" xr:uid="{D0425587-00E2-4B45-9D86-8FC6379F04EA}"/>
    <cellStyle name="Normal 2 6 2 4 3 2 3 2" xfId="43027" xr:uid="{3731FC0D-05C3-424D-8699-086865E05FEB}"/>
    <cellStyle name="Normal 2 6 2 4 3 2 4" xfId="43025" xr:uid="{C6B23862-3563-482F-AB1A-FCD7C2A629D8}"/>
    <cellStyle name="Normal 2 6 2 4 3 3" xfId="8185" xr:uid="{B2F9554E-AE07-401D-83AE-3F09E826E7EF}"/>
    <cellStyle name="Normal 2 6 2 4 3 3 2" xfId="43028" xr:uid="{D4792492-70FF-4E01-90AD-EE1749F2637E}"/>
    <cellStyle name="Normal 2 6 2 4 3 4" xfId="8186" xr:uid="{3C835414-93CE-4AA8-9EF8-359E282294DC}"/>
    <cellStyle name="Normal 2 6 2 4 3 4 2" xfId="43029" xr:uid="{EC69197B-2B0E-41E8-AA72-2B1A643E7637}"/>
    <cellStyle name="Normal 2 6 2 4 3 5" xfId="43024" xr:uid="{CD462954-9C1F-4EF9-ABDE-F84042E3CC27}"/>
    <cellStyle name="Normal 2 6 2 4 4" xfId="8187" xr:uid="{33428943-95F5-4318-BC82-B4A514B5D3A5}"/>
    <cellStyle name="Normal 2 6 2 4 4 2" xfId="8188" xr:uid="{94097796-53CF-4B25-B716-8C1AB6566C07}"/>
    <cellStyle name="Normal 2 6 2 4 4 2 2" xfId="8189" xr:uid="{42D8F959-5142-4AE9-9376-C0A8F7F5F1AE}"/>
    <cellStyle name="Normal 2 6 2 4 4 2 2 2" xfId="43032" xr:uid="{9369C71E-3E0C-447A-8F0B-1708B161D4F1}"/>
    <cellStyle name="Normal 2 6 2 4 4 2 3" xfId="8190" xr:uid="{4CC6708E-3399-470A-9350-B14C85EDD9A0}"/>
    <cellStyle name="Normal 2 6 2 4 4 2 3 2" xfId="43033" xr:uid="{5B54DC6E-8349-48C2-802F-DB9E415726D9}"/>
    <cellStyle name="Normal 2 6 2 4 4 2 4" xfId="43031" xr:uid="{7906B03D-3880-4A78-8A48-43A3A6683548}"/>
    <cellStyle name="Normal 2 6 2 4 4 3" xfId="8191" xr:uid="{E1DAC414-19BE-4194-980C-BB1BCC1C3C9D}"/>
    <cellStyle name="Normal 2 6 2 4 4 3 2" xfId="43034" xr:uid="{8869E4C8-96F2-40AF-817B-A615AB61F547}"/>
    <cellStyle name="Normal 2 6 2 4 4 4" xfId="8192" xr:uid="{5E38CE08-EAE4-4C2A-9BA6-1113CE5F96D4}"/>
    <cellStyle name="Normal 2 6 2 4 4 4 2" xfId="43035" xr:uid="{6236808A-0517-4AB4-B8F6-CD159F23C869}"/>
    <cellStyle name="Normal 2 6 2 4 4 5" xfId="43030" xr:uid="{9C886DA9-523C-4787-8C20-F6503EC56547}"/>
    <cellStyle name="Normal 2 6 2 4 5" xfId="8193" xr:uid="{C7FB83B3-F52E-4853-B642-5402E3367B4A}"/>
    <cellStyle name="Normal 2 6 2 4 5 2" xfId="8194" xr:uid="{3A5F0333-6934-4DB8-B062-CE553BE2C5B8}"/>
    <cellStyle name="Normal 2 6 2 4 5 2 2" xfId="43037" xr:uid="{751548E8-CE78-43B2-9083-BCDF47552B82}"/>
    <cellStyle name="Normal 2 6 2 4 5 3" xfId="8195" xr:uid="{9969B00E-7CF2-498C-A052-C7C46F96017B}"/>
    <cellStyle name="Normal 2 6 2 4 5 3 2" xfId="43038" xr:uid="{7421B31A-1092-4541-8F63-E16E48CB9828}"/>
    <cellStyle name="Normal 2 6 2 4 5 4" xfId="43036" xr:uid="{4EA0B0A5-97C1-4210-8BA9-F7628D91B72D}"/>
    <cellStyle name="Normal 2 6 2 4 6" xfId="8196" xr:uid="{0198DADD-4D13-4385-ACEF-B696EBF96CCB}"/>
    <cellStyle name="Normal 2 6 2 4 6 2" xfId="43039" xr:uid="{46FA5195-95F0-4443-AC1C-2FCBD1A05732}"/>
    <cellStyle name="Normal 2 6 2 4 7" xfId="8197" xr:uid="{AFF35804-5C88-4C1B-A9F2-80E3D4F35A37}"/>
    <cellStyle name="Normal 2 6 2 4 7 2" xfId="43040" xr:uid="{8FE3852E-2820-4285-92EA-5A2762C59E28}"/>
    <cellStyle name="Normal 2 6 2 4 8" xfId="8198" xr:uid="{6B58BE96-4444-45DA-9E58-1454E816F9CB}"/>
    <cellStyle name="Normal 2 6 2 4 8 2" xfId="43041" xr:uid="{85037E04-96B5-4CCA-925D-38761CF21736}"/>
    <cellStyle name="Normal 2 6 2 4 9" xfId="43004" xr:uid="{F347B89A-FBCB-4FD5-8B55-08146A303A37}"/>
    <cellStyle name="Normal 2 6 2 5" xfId="8199" xr:uid="{A3F124EA-F166-4C5A-8366-8A36B10BD889}"/>
    <cellStyle name="Normal 2 6 2 5 2" xfId="8200" xr:uid="{F8475FCB-A62E-4201-A5FF-531DE4040A2D}"/>
    <cellStyle name="Normal 2 6 2 5 2 2" xfId="8201" xr:uid="{BB86497E-D6F3-4005-85DA-643EB9910ED4}"/>
    <cellStyle name="Normal 2 6 2 5 2 2 2" xfId="8202" xr:uid="{97E85D4E-A2E2-4B76-8552-2F7F382ABE41}"/>
    <cellStyle name="Normal 2 6 2 5 2 2 2 2" xfId="43045" xr:uid="{5474DA40-FC46-414B-88DB-C22EF9C0E4E2}"/>
    <cellStyle name="Normal 2 6 2 5 2 2 3" xfId="8203" xr:uid="{01802CC3-AE7A-4B4F-A84E-23DD1051076C}"/>
    <cellStyle name="Normal 2 6 2 5 2 2 3 2" xfId="43046" xr:uid="{08533B4E-57B4-4FD1-9B6B-D862D61F0C7F}"/>
    <cellStyle name="Normal 2 6 2 5 2 2 4" xfId="43044" xr:uid="{E96A3C7C-C18E-4002-AF5B-939D42EEA8D2}"/>
    <cellStyle name="Normal 2 6 2 5 2 3" xfId="8204" xr:uid="{10151BDF-339B-47C3-92B0-B71E5FBBDB83}"/>
    <cellStyle name="Normal 2 6 2 5 2 3 2" xfId="43047" xr:uid="{05263AD7-CC93-469C-87D9-584320497E45}"/>
    <cellStyle name="Normal 2 6 2 5 2 4" xfId="8205" xr:uid="{FA060F31-ECF3-4323-B2B4-88715D790F37}"/>
    <cellStyle name="Normal 2 6 2 5 2 4 2" xfId="43048" xr:uid="{3682E6E0-054B-4BBA-9556-9148FE2888E8}"/>
    <cellStyle name="Normal 2 6 2 5 2 5" xfId="43043" xr:uid="{BC522801-D234-44F4-9742-26AAF3775F18}"/>
    <cellStyle name="Normal 2 6 2 5 3" xfId="8206" xr:uid="{CFC4EAC4-13F1-4262-81F2-E96EBD79E217}"/>
    <cellStyle name="Normal 2 6 2 5 3 2" xfId="8207" xr:uid="{10DF21EB-B53C-44FA-B407-73BF9A0BB3CC}"/>
    <cellStyle name="Normal 2 6 2 5 3 2 2" xfId="8208" xr:uid="{C5C3384C-2508-496F-BD22-18CFCB2B29E6}"/>
    <cellStyle name="Normal 2 6 2 5 3 2 2 2" xfId="43051" xr:uid="{8190414C-770C-4287-AFB7-38AB375E6089}"/>
    <cellStyle name="Normal 2 6 2 5 3 2 3" xfId="8209" xr:uid="{E472C2BB-41F3-425F-A703-C9F985740D5D}"/>
    <cellStyle name="Normal 2 6 2 5 3 2 3 2" xfId="43052" xr:uid="{638E138C-8ECE-4C4C-B3EB-B1E53DEE641A}"/>
    <cellStyle name="Normal 2 6 2 5 3 2 4" xfId="43050" xr:uid="{6FEF28EE-4F17-48D5-B878-6921880C2AA3}"/>
    <cellStyle name="Normal 2 6 2 5 3 3" xfId="8210" xr:uid="{5BE6E2B8-0EF3-4ABB-9036-EC51F520C6AF}"/>
    <cellStyle name="Normal 2 6 2 5 3 3 2" xfId="43053" xr:uid="{EFA64852-E283-41D1-9E81-51F2FAC6E663}"/>
    <cellStyle name="Normal 2 6 2 5 3 4" xfId="8211" xr:uid="{E6BDCD16-7AEB-40EC-AE9E-8EEAF472E5BB}"/>
    <cellStyle name="Normal 2 6 2 5 3 4 2" xfId="43054" xr:uid="{7F46CA61-B68C-474D-97F9-712671923A52}"/>
    <cellStyle name="Normal 2 6 2 5 3 5" xfId="43049" xr:uid="{E4B033FA-AA50-40D6-9393-4B9727320EFD}"/>
    <cellStyle name="Normal 2 6 2 5 4" xfId="8212" xr:uid="{B1186BEE-BB02-4025-B41D-E67D391A0E77}"/>
    <cellStyle name="Normal 2 6 2 5 4 2" xfId="8213" xr:uid="{BFCD61FF-917C-44D5-B5A1-2510DE881A5C}"/>
    <cellStyle name="Normal 2 6 2 5 4 2 2" xfId="43056" xr:uid="{AEFD4562-DC5B-4BDA-8735-77BFB7BFF502}"/>
    <cellStyle name="Normal 2 6 2 5 4 3" xfId="8214" xr:uid="{65CCE03C-5DFE-43E7-BDD1-EB51D9EC905E}"/>
    <cellStyle name="Normal 2 6 2 5 4 3 2" xfId="43057" xr:uid="{5A9D71FE-F3C4-455F-BBBC-7EF66244F5D6}"/>
    <cellStyle name="Normal 2 6 2 5 4 4" xfId="43055" xr:uid="{6684483A-0BB4-48A0-8CDF-F682214890E4}"/>
    <cellStyle name="Normal 2 6 2 5 5" xfId="8215" xr:uid="{A22E461D-596D-4F5F-8003-67630A94E24B}"/>
    <cellStyle name="Normal 2 6 2 5 5 2" xfId="43058" xr:uid="{BAA27C46-BCB5-4C5A-A23D-BBB3A63879C7}"/>
    <cellStyle name="Normal 2 6 2 5 6" xfId="8216" xr:uid="{A0E0E1B4-E327-40BF-9397-5DFB3035EB3C}"/>
    <cellStyle name="Normal 2 6 2 5 6 2" xfId="43059" xr:uid="{9C451A2F-414E-4137-A94B-AF3890374BBA}"/>
    <cellStyle name="Normal 2 6 2 5 7" xfId="8217" xr:uid="{3949709E-14BB-41A9-AD0A-71304E6EB21E}"/>
    <cellStyle name="Normal 2 6 2 5 7 2" xfId="43060" xr:uid="{B2B8A5C0-880D-4E5A-A796-3E4C292E622F}"/>
    <cellStyle name="Normal 2 6 2 5 8" xfId="43042" xr:uid="{884245D6-F927-41CE-AD88-7FFFB5CE14BE}"/>
    <cellStyle name="Normal 2 6 2 6" xfId="8218" xr:uid="{328328D9-76E3-452A-99DF-85D2F22543DA}"/>
    <cellStyle name="Normal 2 6 2 6 2" xfId="8219" xr:uid="{25F7F945-9842-47AA-A94B-4F0486541974}"/>
    <cellStyle name="Normal 2 6 2 6 2 2" xfId="8220" xr:uid="{D6BB4C71-C754-4392-8A44-7EFCF56AEFBF}"/>
    <cellStyle name="Normal 2 6 2 6 2 2 2" xfId="43063" xr:uid="{AAC3F588-7957-499A-99D5-63DCB34D0A6D}"/>
    <cellStyle name="Normal 2 6 2 6 2 3" xfId="8221" xr:uid="{5E48F8DA-A386-4DA9-B00B-134DCB396B4F}"/>
    <cellStyle name="Normal 2 6 2 6 2 3 2" xfId="43064" xr:uid="{FB846FBF-2BA2-48D7-8374-62834A16E8C1}"/>
    <cellStyle name="Normal 2 6 2 6 2 4" xfId="43062" xr:uid="{923C2D43-C73F-4AEB-9405-08F17B8318AB}"/>
    <cellStyle name="Normal 2 6 2 6 3" xfId="8222" xr:uid="{87A08502-30F7-4C2F-AE05-B4CD72A986C4}"/>
    <cellStyle name="Normal 2 6 2 6 3 2" xfId="43065" xr:uid="{861269DF-590F-400C-A669-238B0F1F57C4}"/>
    <cellStyle name="Normal 2 6 2 6 4" xfId="8223" xr:uid="{8D215FD8-0FE5-45FC-81E0-BCC95289DFCF}"/>
    <cellStyle name="Normal 2 6 2 6 4 2" xfId="43066" xr:uid="{1AE07A04-D263-4EF0-A82F-4D8AE5D6EA37}"/>
    <cellStyle name="Normal 2 6 2 6 5" xfId="43061" xr:uid="{D96DD60F-746E-4EBA-B324-973E29751A9F}"/>
    <cellStyle name="Normal 2 6 2 7" xfId="8224" xr:uid="{1D6E966B-0BC7-413E-B964-89200815C8A2}"/>
    <cellStyle name="Normal 2 6 2 7 2" xfId="8225" xr:uid="{7EB89DEF-ADD3-4655-93CB-525E2A907D2E}"/>
    <cellStyle name="Normal 2 6 2 7 2 2" xfId="8226" xr:uid="{EEAF005A-390B-47F4-9744-FD11FD2CACFE}"/>
    <cellStyle name="Normal 2 6 2 7 2 2 2" xfId="43069" xr:uid="{1BAD95B4-846F-482F-A0EA-9DA8E57AE621}"/>
    <cellStyle name="Normal 2 6 2 7 2 3" xfId="8227" xr:uid="{42638140-E06F-4195-994E-50EF96F383EF}"/>
    <cellStyle name="Normal 2 6 2 7 2 3 2" xfId="43070" xr:uid="{45CC9ED5-9CAE-404B-A9D0-3E1CCC49C252}"/>
    <cellStyle name="Normal 2 6 2 7 2 4" xfId="43068" xr:uid="{9DE1F2CC-C979-4859-A4CA-FB5DFD5975EF}"/>
    <cellStyle name="Normal 2 6 2 7 3" xfId="8228" xr:uid="{407DA5AB-336C-467D-AD92-E02653D10434}"/>
    <cellStyle name="Normal 2 6 2 7 3 2" xfId="43071" xr:uid="{597247AF-BC56-46EE-900F-87DC582EC237}"/>
    <cellStyle name="Normal 2 6 2 7 4" xfId="8229" xr:uid="{677C6CC5-75DA-46DD-A7F4-E4C8C8488107}"/>
    <cellStyle name="Normal 2 6 2 7 4 2" xfId="43072" xr:uid="{9009A389-78B5-4C30-BA92-0BEE61ACBCDC}"/>
    <cellStyle name="Normal 2 6 2 7 5" xfId="43067" xr:uid="{E8A18085-A086-4726-95E6-2B8B1997C0EF}"/>
    <cellStyle name="Normal 2 6 2 8" xfId="8230" xr:uid="{B5094535-0D3E-48AE-A92D-2614BFC97003}"/>
    <cellStyle name="Normal 2 6 2 8 2" xfId="8231" xr:uid="{B8874DF4-977C-407B-BCF9-EB98C6D29C62}"/>
    <cellStyle name="Normal 2 6 2 8 2 2" xfId="43074" xr:uid="{A3DF1E98-3170-4982-A4A4-AA4A6BA5AB9A}"/>
    <cellStyle name="Normal 2 6 2 8 3" xfId="8232" xr:uid="{114BB072-2A32-4BD7-9D6A-587D8AB69D63}"/>
    <cellStyle name="Normal 2 6 2 8 3 2" xfId="43075" xr:uid="{D2B9293C-A0A3-44E6-BFBA-7EC29C8F6524}"/>
    <cellStyle name="Normal 2 6 2 8 4" xfId="43073" xr:uid="{F3D11391-C404-4C68-9F9C-79A321E20E2B}"/>
    <cellStyle name="Normal 2 6 2 9" xfId="8233" xr:uid="{3BDAFD7C-00BD-4B13-B403-FF97E0FBE473}"/>
    <cellStyle name="Normal 2 6 2 9 2" xfId="43076" xr:uid="{CB097360-57B7-472D-80F2-CA5BD8821FA6}"/>
    <cellStyle name="Normal 2 6 20" xfId="8234" xr:uid="{54A997CA-D91C-4F20-8C61-059D5C4DFB67}"/>
    <cellStyle name="Normal 2 6 20 2" xfId="8235" xr:uid="{40E58EA8-0734-4034-BA6C-63A5AD918AF4}"/>
    <cellStyle name="Normal 2 6 20 2 2" xfId="8236" xr:uid="{E90B9C27-B170-4998-A0BC-27B7142EA11C}"/>
    <cellStyle name="Normal 2 6 20 2 2 2" xfId="8237" xr:uid="{96FED434-9675-4AA6-8F79-B1F50EDD7704}"/>
    <cellStyle name="Normal 2 6 20 2 2 2 2" xfId="43080" xr:uid="{A91B323D-45CA-4754-ACB9-54E71A1B5ABA}"/>
    <cellStyle name="Normal 2 6 20 2 2 3" xfId="8238" xr:uid="{95BD1A52-2AFF-4800-B0A4-3984887EA4FE}"/>
    <cellStyle name="Normal 2 6 20 2 2 3 2" xfId="43081" xr:uid="{67AFFF2B-CD05-43AD-8B2A-E963FC4204F2}"/>
    <cellStyle name="Normal 2 6 20 2 2 4" xfId="43079" xr:uid="{91DBA7FE-EF81-4485-AD29-427697388706}"/>
    <cellStyle name="Normal 2 6 20 2 3" xfId="8239" xr:uid="{64E6EC80-0DBE-4592-8987-8387EBDB6EB7}"/>
    <cellStyle name="Normal 2 6 20 2 3 2" xfId="43082" xr:uid="{7F880230-9868-451D-8601-306217560EB4}"/>
    <cellStyle name="Normal 2 6 20 2 4" xfId="8240" xr:uid="{887C38FA-D026-4397-91E5-595810CFBAD6}"/>
    <cellStyle name="Normal 2 6 20 2 4 2" xfId="43083" xr:uid="{13C11877-847F-4311-9BB7-5746527E7D4C}"/>
    <cellStyle name="Normal 2 6 20 2 5" xfId="43078" xr:uid="{0AD06005-36AB-4D1C-9537-3948E1636916}"/>
    <cellStyle name="Normal 2 6 20 3" xfId="8241" xr:uid="{C99FC4DE-2523-44E3-BBAE-DEA35A18705E}"/>
    <cellStyle name="Normal 2 6 20 3 2" xfId="8242" xr:uid="{3739CBA0-EC7F-4755-90C9-2979C5DEC69B}"/>
    <cellStyle name="Normal 2 6 20 3 2 2" xfId="43085" xr:uid="{23C8B499-A6C3-474F-8712-75E16A9D2FA8}"/>
    <cellStyle name="Normal 2 6 20 3 3" xfId="8243" xr:uid="{BA8A9158-46A9-4DBC-ACF4-0E5C9DA8506F}"/>
    <cellStyle name="Normal 2 6 20 3 3 2" xfId="43086" xr:uid="{18107A9B-D5F2-43DE-B9C4-7ADFC179CF3C}"/>
    <cellStyle name="Normal 2 6 20 3 4" xfId="43084" xr:uid="{E79AA0CF-EFB1-4716-B247-508BD474D947}"/>
    <cellStyle name="Normal 2 6 20 4" xfId="8244" xr:uid="{B34028F9-728D-442A-B1C9-73A1D98BE37E}"/>
    <cellStyle name="Normal 2 6 20 4 2" xfId="43087" xr:uid="{EA0017F5-8B7B-401F-9820-C9204CC4B69B}"/>
    <cellStyle name="Normal 2 6 20 5" xfId="8245" xr:uid="{8AC50AF8-8C9F-4279-8ABF-9604767025F9}"/>
    <cellStyle name="Normal 2 6 20 5 2" xfId="43088" xr:uid="{12AFD0D3-0245-46C5-AEBB-220F56477B3F}"/>
    <cellStyle name="Normal 2 6 20 6" xfId="43077" xr:uid="{44414D26-D30A-4C79-A384-0732B93EB066}"/>
    <cellStyle name="Normal 2 6 21" xfId="8246" xr:uid="{2E662FC0-3A8F-4E53-8A31-433D7D2F2EC4}"/>
    <cellStyle name="Normal 2 6 21 2" xfId="8247" xr:uid="{E592C606-3E2C-4D01-BE0A-C76564CF4817}"/>
    <cellStyle name="Normal 2 6 21 2 2" xfId="43090" xr:uid="{7F82F590-2717-44BD-AED8-D40C01FBADA6}"/>
    <cellStyle name="Normal 2 6 21 3" xfId="8248" xr:uid="{DC6B472B-8A05-44A3-AEF3-1A3BEDDD9D58}"/>
    <cellStyle name="Normal 2 6 21 3 2" xfId="43091" xr:uid="{0E440E7C-C85F-49D2-9649-FC82368B8209}"/>
    <cellStyle name="Normal 2 6 21 4" xfId="43089" xr:uid="{56A2B388-90E0-4347-B196-F5388E83E81D}"/>
    <cellStyle name="Normal 2 6 22" xfId="8249" xr:uid="{E7C955C0-92E7-4073-811C-160399119330}"/>
    <cellStyle name="Normal 2 6 22 2" xfId="43092" xr:uid="{D57DE449-1035-4525-922C-3043CAFE839D}"/>
    <cellStyle name="Normal 2 6 23" xfId="8250" xr:uid="{91768A07-E2E5-409B-A4D8-C50EBE781B81}"/>
    <cellStyle name="Normal 2 6 23 2" xfId="43093" xr:uid="{E530FE2A-E3AE-45BD-B527-FDC2EB99AC37}"/>
    <cellStyle name="Normal 2 6 24" xfId="8251" xr:uid="{1C6B3E72-8920-491C-B78F-C92CB13DAF1D}"/>
    <cellStyle name="Normal 2 6 24 2" xfId="43094" xr:uid="{A2218B98-26B4-492F-9A87-322D50DFF19C}"/>
    <cellStyle name="Normal 2 6 25" xfId="8252" xr:uid="{1115CC1E-04C3-4CCB-B049-BCC1D4A7FBBB}"/>
    <cellStyle name="Normal 2 6 25 2" xfId="43095" xr:uid="{2C433B22-7D59-42C2-BC4F-EEECB864A53E}"/>
    <cellStyle name="Normal 2 6 26" xfId="42835" xr:uid="{4797BF79-F818-41FC-B7DC-019A22BCD043}"/>
    <cellStyle name="Normal 2 6 3" xfId="8253" xr:uid="{4BBDFFA3-2D40-4AC9-9BFA-BD1F95EB561D}"/>
    <cellStyle name="Normal 2 6 3 10" xfId="43096" xr:uid="{53D06DE9-2836-443D-8CBD-2DE72234F559}"/>
    <cellStyle name="Normal 2 6 3 2" xfId="8254" xr:uid="{D06FDA3D-2FA6-4305-9EB2-3D878C9B822C}"/>
    <cellStyle name="Normal 2 6 3 2 2" xfId="8255" xr:uid="{07AE31E4-BE35-4752-94CB-F81927AE8C76}"/>
    <cellStyle name="Normal 2 6 3 2 2 2" xfId="43098" xr:uid="{20228F95-C2A3-45C7-B39F-44FCCDF7BB00}"/>
    <cellStyle name="Normal 2 6 3 2 3" xfId="8256" xr:uid="{62434CA2-7D2C-44AC-A6D2-58E8B51D366B}"/>
    <cellStyle name="Normal 2 6 3 2 3 2" xfId="43099" xr:uid="{A7449959-4719-425B-BE96-1E811A3AC5DB}"/>
    <cellStyle name="Normal 2 6 3 2 4" xfId="8257" xr:uid="{FD5D17E4-3B19-40FD-A200-5664F997FD99}"/>
    <cellStyle name="Normal 2 6 3 2 4 2" xfId="43100" xr:uid="{6BF0B73B-1802-4D22-BF0D-5EA68072EEBC}"/>
    <cellStyle name="Normal 2 6 3 2 5" xfId="43097" xr:uid="{46BAD987-33AD-41CA-8A73-4C7341677A32}"/>
    <cellStyle name="Normal 2 6 3 3" xfId="8258" xr:uid="{EB5A818F-2DBC-4CC8-919F-DA5C0E8E2EC4}"/>
    <cellStyle name="Normal 2 6 3 3 2" xfId="8259" xr:uid="{EE26F1B5-EFDD-488D-96C7-D13CECBB4141}"/>
    <cellStyle name="Normal 2 6 3 3 2 2" xfId="8260" xr:uid="{431DDA5B-9F2A-4D5D-9369-F1C34F54DCA2}"/>
    <cellStyle name="Normal 2 6 3 3 2 2 2" xfId="8261" xr:uid="{8EF94ABD-9565-461E-A377-A525EA216BE1}"/>
    <cellStyle name="Normal 2 6 3 3 2 2 2 2" xfId="43104" xr:uid="{CFC60E1A-65F6-476B-A917-6E6DF9613CED}"/>
    <cellStyle name="Normal 2 6 3 3 2 2 3" xfId="8262" xr:uid="{03338C88-3994-4230-97C3-86A6DD6382CA}"/>
    <cellStyle name="Normal 2 6 3 3 2 2 3 2" xfId="43105" xr:uid="{8DA3997D-9025-4432-9E05-D8FD473949C5}"/>
    <cellStyle name="Normal 2 6 3 3 2 2 4" xfId="43103" xr:uid="{B10CC3EC-12E0-49CD-AAF7-2D7E587B49E5}"/>
    <cellStyle name="Normal 2 6 3 3 2 3" xfId="8263" xr:uid="{D5BBFF14-2BC8-465B-B2A2-A122815A6D6A}"/>
    <cellStyle name="Normal 2 6 3 3 2 3 2" xfId="43106" xr:uid="{D2A3693C-E18D-44B3-B70F-F808570859E8}"/>
    <cellStyle name="Normal 2 6 3 3 2 4" xfId="8264" xr:uid="{A7F4B055-1898-472D-A521-12C3AE67832F}"/>
    <cellStyle name="Normal 2 6 3 3 2 4 2" xfId="43107" xr:uid="{48EA463F-1806-4503-A460-564EBB5B855A}"/>
    <cellStyle name="Normal 2 6 3 3 2 5" xfId="43102" xr:uid="{B5671633-5459-40E7-93FD-54B1B9C57D30}"/>
    <cellStyle name="Normal 2 6 3 3 3" xfId="8265" xr:uid="{8369B5D4-5F8F-4486-9381-2DF190B0CC40}"/>
    <cellStyle name="Normal 2 6 3 3 3 2" xfId="8266" xr:uid="{2565FFC6-0E9A-4280-B4CF-2D8DDD19E222}"/>
    <cellStyle name="Normal 2 6 3 3 3 2 2" xfId="8267" xr:uid="{CACF6749-5C44-4282-A076-225A64E5D7D8}"/>
    <cellStyle name="Normal 2 6 3 3 3 2 2 2" xfId="43110" xr:uid="{FF895F60-6B72-47C7-9980-4A6E156283FA}"/>
    <cellStyle name="Normal 2 6 3 3 3 2 3" xfId="8268" xr:uid="{7D0E92C0-C970-49B7-BDA9-C08D4E4E03F7}"/>
    <cellStyle name="Normal 2 6 3 3 3 2 3 2" xfId="43111" xr:uid="{8CE19F85-5120-4FCF-8DB8-1939AA0859DF}"/>
    <cellStyle name="Normal 2 6 3 3 3 2 4" xfId="43109" xr:uid="{80A0DFCB-B119-4D76-919A-E884BDDCBCFB}"/>
    <cellStyle name="Normal 2 6 3 3 3 3" xfId="8269" xr:uid="{669767DF-3CE8-4757-8065-92FF1408837B}"/>
    <cellStyle name="Normal 2 6 3 3 3 3 2" xfId="43112" xr:uid="{476CC972-70FC-4469-8CC0-A8A7BA3258CE}"/>
    <cellStyle name="Normal 2 6 3 3 3 4" xfId="8270" xr:uid="{EB8CF1F2-32DE-4BC5-9BA6-F5B8A571F27F}"/>
    <cellStyle name="Normal 2 6 3 3 3 4 2" xfId="43113" xr:uid="{59E7B260-83B2-4A1D-B3FA-2DB0EA30CBD0}"/>
    <cellStyle name="Normal 2 6 3 3 3 5" xfId="43108" xr:uid="{AE33C3EC-B5CC-40F4-AD93-6818844FE07A}"/>
    <cellStyle name="Normal 2 6 3 3 4" xfId="8271" xr:uid="{D58F3B5D-92EF-40BE-8760-2A0258F1447B}"/>
    <cellStyle name="Normal 2 6 3 3 4 2" xfId="8272" xr:uid="{B41EAD79-7C82-4066-8E46-AE016A840D5F}"/>
    <cellStyle name="Normal 2 6 3 3 4 2 2" xfId="43115" xr:uid="{DBF753A1-0506-4B5D-B26D-A38B2EAC0262}"/>
    <cellStyle name="Normal 2 6 3 3 4 3" xfId="8273" xr:uid="{1CD5C6D5-D7D9-4D4A-BF38-C1E9403993A0}"/>
    <cellStyle name="Normal 2 6 3 3 4 3 2" xfId="43116" xr:uid="{D3BE4AA4-9ED0-4544-91EB-6CE12E77FFFB}"/>
    <cellStyle name="Normal 2 6 3 3 4 4" xfId="43114" xr:uid="{F8AB195B-1AC0-493C-9DC0-5F3A33A91045}"/>
    <cellStyle name="Normal 2 6 3 3 5" xfId="8274" xr:uid="{5CEB73E8-484F-4DE7-A28D-3D3DDFB13CE8}"/>
    <cellStyle name="Normal 2 6 3 3 5 2" xfId="43117" xr:uid="{CBC6E628-BCD1-4CB6-A2FD-15EA7999DC0E}"/>
    <cellStyle name="Normal 2 6 3 3 6" xfId="8275" xr:uid="{C6AFBABC-DF4A-4AF4-9B7E-172999068C4D}"/>
    <cellStyle name="Normal 2 6 3 3 6 2" xfId="43118" xr:uid="{15AF4BED-FA8F-4688-A222-93C2749A4045}"/>
    <cellStyle name="Normal 2 6 3 3 7" xfId="8276" xr:uid="{F8F67F7A-22D4-48D0-8E87-874007657F76}"/>
    <cellStyle name="Normal 2 6 3 3 7 2" xfId="43119" xr:uid="{1B71C5C5-369B-49F8-AA7C-3DC9D3FE2034}"/>
    <cellStyle name="Normal 2 6 3 3 8" xfId="43101" xr:uid="{7A0A2CFE-D875-478A-AC44-BCF3C8C8BABF}"/>
    <cellStyle name="Normal 2 6 3 4" xfId="8277" xr:uid="{4A1D6AD4-59C6-4BC1-9EED-374F05DD6410}"/>
    <cellStyle name="Normal 2 6 3 4 2" xfId="8278" xr:uid="{D231966B-A083-482A-A786-3F3BEE7D8B37}"/>
    <cellStyle name="Normal 2 6 3 4 2 2" xfId="8279" xr:uid="{77E263FC-F9EA-496D-8FA4-E581D93A6782}"/>
    <cellStyle name="Normal 2 6 3 4 2 2 2" xfId="43122" xr:uid="{4C6DA61F-500D-4498-AF95-B4F8624D4936}"/>
    <cellStyle name="Normal 2 6 3 4 2 3" xfId="8280" xr:uid="{0E53AFC8-0419-47DD-9976-D85EF9C8E3C7}"/>
    <cellStyle name="Normal 2 6 3 4 2 3 2" xfId="43123" xr:uid="{5CFB6C8E-093A-4A64-A736-8FC84D6420B4}"/>
    <cellStyle name="Normal 2 6 3 4 2 4" xfId="43121" xr:uid="{AB1E9437-69D1-4534-BFAC-208DF6704D8A}"/>
    <cellStyle name="Normal 2 6 3 4 3" xfId="8281" xr:uid="{C1EFB393-BD9A-4AEE-87CB-7F078E95146F}"/>
    <cellStyle name="Normal 2 6 3 4 3 2" xfId="43124" xr:uid="{4D670DE6-3242-4A14-8899-1DB02B64B77F}"/>
    <cellStyle name="Normal 2 6 3 4 4" xfId="8282" xr:uid="{43433D5E-7CF3-49A7-B7D8-5188084AD94C}"/>
    <cellStyle name="Normal 2 6 3 4 4 2" xfId="43125" xr:uid="{7C746C37-2569-4E41-B5A8-C057E2D5949D}"/>
    <cellStyle name="Normal 2 6 3 4 5" xfId="43120" xr:uid="{E3B28081-14CC-4E02-B12B-3B8BCEDAADB9}"/>
    <cellStyle name="Normal 2 6 3 5" xfId="8283" xr:uid="{5F15A7D1-1C1A-461E-BC0C-242F526E9C31}"/>
    <cellStyle name="Normal 2 6 3 5 2" xfId="8284" xr:uid="{E536AF32-1713-4F26-B6F4-99985B6B4C4E}"/>
    <cellStyle name="Normal 2 6 3 5 2 2" xfId="8285" xr:uid="{D5A0E48E-23C5-4D78-978E-3B7430F2432C}"/>
    <cellStyle name="Normal 2 6 3 5 2 2 2" xfId="43128" xr:uid="{02D311E8-7FA6-437F-9A33-5A486C292401}"/>
    <cellStyle name="Normal 2 6 3 5 2 3" xfId="8286" xr:uid="{AAF6A498-552F-44F3-AC1B-6D9D057DF7AE}"/>
    <cellStyle name="Normal 2 6 3 5 2 3 2" xfId="43129" xr:uid="{6169B814-84DE-4166-A354-0FBA31338BC0}"/>
    <cellStyle name="Normal 2 6 3 5 2 4" xfId="43127" xr:uid="{10CD34AB-4990-49F8-AC31-71CBB9E9A45B}"/>
    <cellStyle name="Normal 2 6 3 5 3" xfId="8287" xr:uid="{95AE9B2C-4C35-4060-BE72-CCEE201D78DB}"/>
    <cellStyle name="Normal 2 6 3 5 3 2" xfId="43130" xr:uid="{0816D1AD-1C54-4260-8E78-3332231F3D04}"/>
    <cellStyle name="Normal 2 6 3 5 4" xfId="8288" xr:uid="{D219F764-EF68-4210-8D41-BBFAA3B3B4F9}"/>
    <cellStyle name="Normal 2 6 3 5 4 2" xfId="43131" xr:uid="{741B9B27-4964-4330-AC6B-8B589726946B}"/>
    <cellStyle name="Normal 2 6 3 5 5" xfId="43126" xr:uid="{8C67358F-7C62-4075-B835-D6321392E1F5}"/>
    <cellStyle name="Normal 2 6 3 6" xfId="8289" xr:uid="{52E49DDA-5F86-48E4-9B79-893D7CD16D64}"/>
    <cellStyle name="Normal 2 6 3 6 2" xfId="8290" xr:uid="{CABC9A6A-69A0-4CBE-AC86-BF0C3AD41134}"/>
    <cellStyle name="Normal 2 6 3 6 2 2" xfId="43133" xr:uid="{03412AA3-9967-467E-910E-B512F96A1720}"/>
    <cellStyle name="Normal 2 6 3 6 3" xfId="8291" xr:uid="{51240B0C-553E-4043-B69E-4EFED162A40C}"/>
    <cellStyle name="Normal 2 6 3 6 3 2" xfId="43134" xr:uid="{F28D10D1-A639-4492-8633-647AE86BF1EA}"/>
    <cellStyle name="Normal 2 6 3 6 4" xfId="43132" xr:uid="{BC6F478D-8D83-4DB1-A4F2-485C5CD7F1CE}"/>
    <cellStyle name="Normal 2 6 3 7" xfId="8292" xr:uid="{172C31C7-2EB1-4BCB-8C73-EB2396EEFE36}"/>
    <cellStyle name="Normal 2 6 3 7 2" xfId="43135" xr:uid="{D2B830E6-91FE-4CF9-B11E-C691C24F8636}"/>
    <cellStyle name="Normal 2 6 3 8" xfId="8293" xr:uid="{55B27487-040E-4971-A169-EB0F8DFFD230}"/>
    <cellStyle name="Normal 2 6 3 8 2" xfId="43136" xr:uid="{3185738B-0FE2-4CBF-80AD-B9527E34FFF5}"/>
    <cellStyle name="Normal 2 6 3 9" xfId="8294" xr:uid="{8C30714F-BB28-4557-917B-C9F26D5CA71B}"/>
    <cellStyle name="Normal 2 6 3 9 2" xfId="43137" xr:uid="{E3C3BB13-0812-46D0-A6E2-B61D26E6015A}"/>
    <cellStyle name="Normal 2 6 4" xfId="8295" xr:uid="{B6618B07-7ABF-4BA3-8E43-618B7AA662B2}"/>
    <cellStyle name="Normal 2 6 4 2" xfId="8296" xr:uid="{F0E403DB-4D1F-4AD2-B70B-83225DAAB484}"/>
    <cellStyle name="Normal 2 6 4 2 2" xfId="43139" xr:uid="{8D6DB0ED-9E71-4514-AF58-987382E61E12}"/>
    <cellStyle name="Normal 2 6 4 3" xfId="8297" xr:uid="{898C5758-2DCA-4F6A-9585-3C07A2EB4A83}"/>
    <cellStyle name="Normal 2 6 4 3 2" xfId="43140" xr:uid="{0C5B8703-5A92-47F6-B868-4356B998C9CD}"/>
    <cellStyle name="Normal 2 6 4 4" xfId="8298" xr:uid="{16628F38-5B54-49EC-8DD3-94AEE4BC0A07}"/>
    <cellStyle name="Normal 2 6 4 4 2" xfId="43141" xr:uid="{C960B2CC-A19E-4049-A30F-585F9506CDA4}"/>
    <cellStyle name="Normal 2 6 4 5" xfId="43138" xr:uid="{DC21E650-41F0-496D-8438-9136C0CAC2A1}"/>
    <cellStyle name="Normal 2 6 5" xfId="8299" xr:uid="{F4D4D710-4E43-4C6E-B767-01F900C0BADC}"/>
    <cellStyle name="Normal 2 6 5 2" xfId="8300" xr:uid="{9EF95FA3-1A05-4A59-A427-485731EF98DF}"/>
    <cellStyle name="Normal 2 6 5 2 2" xfId="43143" xr:uid="{23DC1B7A-69FE-49F9-8CE2-0A327CF92AD9}"/>
    <cellStyle name="Normal 2 6 5 3" xfId="8301" xr:uid="{512CDEBE-1F72-4B82-854B-7E746DD2A4FD}"/>
    <cellStyle name="Normal 2 6 5 3 2" xfId="43144" xr:uid="{9CEF0C1C-3F41-4996-B431-63193B72FDEA}"/>
    <cellStyle name="Normal 2 6 5 4" xfId="8302" xr:uid="{77A0D7A3-8BAC-43EC-B9F9-4F9FEA65D7CC}"/>
    <cellStyle name="Normal 2 6 5 4 2" xfId="43145" xr:uid="{CE42E3BC-0F9C-42DE-9DA1-571714EA6316}"/>
    <cellStyle name="Normal 2 6 5 5" xfId="43142" xr:uid="{3389E8D0-6F27-4F63-9C19-BACA0813F15D}"/>
    <cellStyle name="Normal 2 6 6" xfId="8303" xr:uid="{37F36865-30F6-40DF-A24B-694F935DF0FD}"/>
    <cellStyle name="Normal 2 6 6 2" xfId="8304" xr:uid="{733AF4B5-06EC-4762-8BE3-B2DF58A7B59E}"/>
    <cellStyle name="Normal 2 6 6 2 2" xfId="43147" xr:uid="{5DDBF1CF-B1B1-49F8-966E-57BA384E0233}"/>
    <cellStyle name="Normal 2 6 6 3" xfId="8305" xr:uid="{8658D837-21E4-4DC1-92F1-D287597D3F8B}"/>
    <cellStyle name="Normal 2 6 6 3 2" xfId="43148" xr:uid="{BE6B8BA2-DDE7-4676-BE13-2702692D681A}"/>
    <cellStyle name="Normal 2 6 6 4" xfId="8306" xr:uid="{80E313EB-82DB-4068-9B7C-C2BD44ED65CD}"/>
    <cellStyle name="Normal 2 6 6 4 2" xfId="43149" xr:uid="{B1F711BB-EFB7-4636-986A-BB788F95449E}"/>
    <cellStyle name="Normal 2 6 6 5" xfId="43146" xr:uid="{A8267C37-F7DE-43EC-9B0A-3BFCB86C5FEE}"/>
    <cellStyle name="Normal 2 6 7" xfId="8307" xr:uid="{C4A5FEA8-1953-4D82-AB52-96A17798EFDE}"/>
    <cellStyle name="Normal 2 6 7 2" xfId="8308" xr:uid="{6A9364BC-20C3-4CC0-AB3E-213A8793CC4A}"/>
    <cellStyle name="Normal 2 6 7 2 2" xfId="43151" xr:uid="{6A360863-AB10-449D-9598-C652F659E13C}"/>
    <cellStyle name="Normal 2 6 7 3" xfId="8309" xr:uid="{22298E92-C96E-456D-9FB1-A9DC06485995}"/>
    <cellStyle name="Normal 2 6 7 3 2" xfId="43152" xr:uid="{9BBBA2B2-70D9-41E0-B43F-AC2C2D8E9CDD}"/>
    <cellStyle name="Normal 2 6 7 4" xfId="8310" xr:uid="{BBB1E710-5B74-46C6-A830-95D6EBFABF8A}"/>
    <cellStyle name="Normal 2 6 7 4 2" xfId="43153" xr:uid="{4A1020CD-BA5C-4628-9400-A8D601B1D7B5}"/>
    <cellStyle name="Normal 2 6 7 5" xfId="43150" xr:uid="{C8DAA1EE-04B2-4277-84C7-CA2D4D31108A}"/>
    <cellStyle name="Normal 2 6 8" xfId="8311" xr:uid="{A8C648A9-2A7F-419E-A461-0DF7FE7C3CF3}"/>
    <cellStyle name="Normal 2 6 8 2" xfId="8312" xr:uid="{9A9F002C-F86B-426C-BF64-398D98493521}"/>
    <cellStyle name="Normal 2 6 8 2 2" xfId="43155" xr:uid="{CA5B4351-31DB-4DB7-9818-A2E282BAC2F5}"/>
    <cellStyle name="Normal 2 6 8 3" xfId="8313" xr:uid="{6C792536-A981-402A-8843-C19AF854A9A8}"/>
    <cellStyle name="Normal 2 6 8 3 2" xfId="43156" xr:uid="{08EA28A7-316F-407C-800F-C330FE35836F}"/>
    <cellStyle name="Normal 2 6 8 4" xfId="8314" xr:uid="{49B6D538-A64F-4B5C-9537-3AE0977E9402}"/>
    <cellStyle name="Normal 2 6 8 4 2" xfId="43157" xr:uid="{5F26D136-F1E4-4EBD-99F6-1096AEB3194D}"/>
    <cellStyle name="Normal 2 6 8 5" xfId="43154" xr:uid="{9E32A910-0E6B-4E61-BC71-1C1A20ABA0F9}"/>
    <cellStyle name="Normal 2 6 9" xfId="8315" xr:uid="{EC71690E-49A5-4D2E-BD02-AEAC9D5C5D6A}"/>
    <cellStyle name="Normal 2 6 9 2" xfId="8316" xr:uid="{D02292AB-470C-4591-9C0D-457F0F9DF442}"/>
    <cellStyle name="Normal 2 6 9 2 2" xfId="43159" xr:uid="{151CC6F4-6BB9-4F09-8E7A-DE6444714EB3}"/>
    <cellStyle name="Normal 2 6 9 3" xfId="8317" xr:uid="{1218AE80-6ABD-4761-A0AF-05BAA746D7D2}"/>
    <cellStyle name="Normal 2 6 9 3 2" xfId="43160" xr:uid="{9DDF88E1-939A-478D-B933-70320F9CA76C}"/>
    <cellStyle name="Normal 2 6 9 4" xfId="8318" xr:uid="{5EFBC0A9-9675-46CD-96B9-A3E81EE99D72}"/>
    <cellStyle name="Normal 2 6 9 4 2" xfId="43161" xr:uid="{287FE30F-6DB5-4381-932E-522273B12684}"/>
    <cellStyle name="Normal 2 6 9 5" xfId="43158" xr:uid="{D2225B13-8146-4D94-83C1-A61F0B6FB2A6}"/>
    <cellStyle name="Normal 2 60" xfId="36638" xr:uid="{36B4E4C5-451E-4D17-9A4C-B9ADE64DC4BD}"/>
    <cellStyle name="Normal 2 7" xfId="974" xr:uid="{B265CF01-0426-4C5C-BA85-B4ECC5AE445A}"/>
    <cellStyle name="Normal 2 7 2" xfId="975" xr:uid="{942D9135-7C54-4B39-B966-AF94251303A5}"/>
    <cellStyle name="Normal 2 7 2 2" xfId="8319" xr:uid="{0B2C005B-8996-42BA-9A08-D0378A704F12}"/>
    <cellStyle name="Normal 2 7 2 2 2" xfId="43164" xr:uid="{F30992B4-5EC2-4A2C-8B87-B3F834CEB5AF}"/>
    <cellStyle name="Normal 2 7 2 3" xfId="8320" xr:uid="{FDA918E7-D36C-4640-982E-9ADC9B6E7887}"/>
    <cellStyle name="Normal 2 7 2 3 2" xfId="43165" xr:uid="{2B535029-A7C2-4904-A48C-ED17014E304B}"/>
    <cellStyle name="Normal 2 7 2 4" xfId="8321" xr:uid="{E75BF439-D194-4B77-9724-D6CDC1AB1C9D}"/>
    <cellStyle name="Normal 2 7 2 4 2" xfId="43166" xr:uid="{4AEACA37-B453-42D6-BBE2-C7A069045DAF}"/>
    <cellStyle name="Normal 2 7 2 5" xfId="43163" xr:uid="{461000A7-7C7E-49F7-90FB-14FE73D3E00D}"/>
    <cellStyle name="Normal 2 7 3" xfId="8322" xr:uid="{B8C6CC9A-EF01-4522-9F95-0FF1B9B9BDF8}"/>
    <cellStyle name="Normal 2 7 3 2" xfId="43167" xr:uid="{4216481E-02F9-4870-9BEC-3D715B8E6594}"/>
    <cellStyle name="Normal 2 7 4" xfId="8323" xr:uid="{1A97BCE1-1A46-4BFD-BB5F-5D0024916189}"/>
    <cellStyle name="Normal 2 7 4 2" xfId="43168" xr:uid="{DCC21EC1-910D-426A-8E9E-0312C3C4E8B1}"/>
    <cellStyle name="Normal 2 7 5" xfId="8324" xr:uid="{D8B5E9DE-E297-480A-B5A5-78EA0ABD7A03}"/>
    <cellStyle name="Normal 2 7 5 2" xfId="43169" xr:uid="{FDB9605F-E441-4A34-8A8F-C390B4186E6B}"/>
    <cellStyle name="Normal 2 7 6" xfId="8325" xr:uid="{A30DA287-1ED4-401D-98F8-B702707E1C8F}"/>
    <cellStyle name="Normal 2 7 6 2" xfId="43170" xr:uid="{38381A37-B0EF-4E39-80A9-074BF238DEC5}"/>
    <cellStyle name="Normal 2 7 7" xfId="43162" xr:uid="{38723878-5DD6-4148-8006-CC25017DFA72}"/>
    <cellStyle name="Normal 2 8" xfId="976" xr:uid="{7046B8A8-14C4-4450-9F12-593C3ECDCDC9}"/>
    <cellStyle name="Normal 2 8 2" xfId="8326" xr:uid="{BD517981-ED9E-4CCF-8ADE-261EF956EBED}"/>
    <cellStyle name="Normal 2 8 2 2" xfId="8327" xr:uid="{5FC08A83-E6F1-47AF-B26D-E150A846F116}"/>
    <cellStyle name="Normal 2 8 2 2 2" xfId="43173" xr:uid="{972E1D85-85C5-40C9-BBC6-342FAEE62825}"/>
    <cellStyle name="Normal 2 8 2 3" xfId="8328" xr:uid="{57C0DD8A-82CB-4CEC-928C-C6657779489C}"/>
    <cellStyle name="Normal 2 8 2 3 2" xfId="43174" xr:uid="{1E554E2E-B2DA-4A01-8320-D2DD42EE7EE9}"/>
    <cellStyle name="Normal 2 8 2 4" xfId="8329" xr:uid="{F1FA4977-E606-4EA3-9A50-74620E8475FC}"/>
    <cellStyle name="Normal 2 8 2 4 2" xfId="43175" xr:uid="{A965E08E-1B6F-48C1-B4B1-B7B97A5448DB}"/>
    <cellStyle name="Normal 2 8 2 5" xfId="43172" xr:uid="{5ABB60D5-B3AE-4035-95C9-41EA5605D8EB}"/>
    <cellStyle name="Normal 2 8 3" xfId="8330" xr:uid="{1449EC63-84E8-44BC-8ED1-4807C4AB77EA}"/>
    <cellStyle name="Normal 2 8 3 2" xfId="8331" xr:uid="{D9E9FA9B-E3D7-499E-B85D-C70B9A65D707}"/>
    <cellStyle name="Normal 2 8 3 2 2" xfId="43177" xr:uid="{B79A4DC1-BE39-4317-BF46-373879983CD3}"/>
    <cellStyle name="Normal 2 8 3 3" xfId="8332" xr:uid="{601A6A7B-535D-4038-8D38-33487DAAC09F}"/>
    <cellStyle name="Normal 2 8 3 3 2" xfId="43178" xr:uid="{09D0EB66-D914-436C-AF2D-86C89FFC6A48}"/>
    <cellStyle name="Normal 2 8 3 4" xfId="8333" xr:uid="{1D9A909C-3787-4474-BDB9-746020944382}"/>
    <cellStyle name="Normal 2 8 3 4 2" xfId="43179" xr:uid="{1B665321-27C3-4768-9F0B-04EC3A1484CC}"/>
    <cellStyle name="Normal 2 8 3 5" xfId="43176" xr:uid="{E818B7D0-A89B-4638-BA8D-ADE6F7F196FB}"/>
    <cellStyle name="Normal 2 8 4" xfId="8334" xr:uid="{F202DA9E-100C-4D7A-9EF4-F782799CD84F}"/>
    <cellStyle name="Normal 2 8 4 2" xfId="8335" xr:uid="{16366F34-97C1-4724-896E-6B05D2AFA98B}"/>
    <cellStyle name="Normal 2 8 4 2 2" xfId="8336" xr:uid="{A2B12C74-5F7C-46F1-9BFC-54E4B3228F31}"/>
    <cellStyle name="Normal 2 8 4 2 2 2" xfId="43182" xr:uid="{A139AD1D-6F13-445D-9DB5-430F6B4544EC}"/>
    <cellStyle name="Normal 2 8 4 2 3" xfId="8337" xr:uid="{039EED91-C4CD-4B1E-8BB0-014373775C3F}"/>
    <cellStyle name="Normal 2 8 4 2 3 2" xfId="43183" xr:uid="{34D44F74-A0A4-4D25-AEFC-8A4AAC025BAD}"/>
    <cellStyle name="Normal 2 8 4 2 4" xfId="8338" xr:uid="{0D940186-FB42-4748-91F3-F7B350C754EE}"/>
    <cellStyle name="Normal 2 8 4 2 4 2" xfId="43184" xr:uid="{D6EC33F0-78C5-4F8F-88E6-07798F52A3E9}"/>
    <cellStyle name="Normal 2 8 4 2 5" xfId="43181" xr:uid="{5E064C6B-5F6D-47D2-ADC3-6CB5324D68A7}"/>
    <cellStyle name="Normal 2 8 4 3" xfId="8339" xr:uid="{16934FAD-6505-407A-B128-861C5DED2899}"/>
    <cellStyle name="Normal 2 8 4 3 2" xfId="43185" xr:uid="{27B88358-D7BA-477D-8F0B-9E992B17BB4D}"/>
    <cellStyle name="Normal 2 8 4 4" xfId="8340" xr:uid="{E7F70C6E-F366-492F-9EDC-D3DEFB24801F}"/>
    <cellStyle name="Normal 2 8 4 4 2" xfId="43186" xr:uid="{EA4C8EAA-E1C7-443D-B30F-A15CE88EF6A8}"/>
    <cellStyle name="Normal 2 8 4 5" xfId="8341" xr:uid="{D0B49C65-CB6C-4F62-982B-B08B00AEB0B3}"/>
    <cellStyle name="Normal 2 8 4 5 2" xfId="43187" xr:uid="{439291E0-8FCA-41CA-8B89-F9F21D2FF5C9}"/>
    <cellStyle name="Normal 2 8 4 6" xfId="43180" xr:uid="{582D846A-12A7-4B94-A099-BCEE280F7F2C}"/>
    <cellStyle name="Normal 2 8 5" xfId="8342" xr:uid="{DCD7D946-75A9-4D10-B189-F1EC00B1DF3B}"/>
    <cellStyle name="Normal 2 8 5 2" xfId="43188" xr:uid="{F5451798-13F0-4C7A-873A-2E7CB89CA0D2}"/>
    <cellStyle name="Normal 2 8 6" xfId="8343" xr:uid="{B7A95F9A-0544-4AF8-9980-F612F29B28A9}"/>
    <cellStyle name="Normal 2 8 6 2" xfId="43189" xr:uid="{BC54D26D-9850-4F87-982B-2AACA1E364BF}"/>
    <cellStyle name="Normal 2 8 7" xfId="8344" xr:uid="{DE2EA473-6C43-4B8E-86E3-A48F9A580D9B}"/>
    <cellStyle name="Normal 2 8 7 2" xfId="43190" xr:uid="{48A612BA-E2C7-4CD9-A282-0268A42EB734}"/>
    <cellStyle name="Normal 2 8 8" xfId="8345" xr:uid="{FF4CB0F2-014F-4090-A7B7-468FFD101A6A}"/>
    <cellStyle name="Normal 2 8 8 2" xfId="43191" xr:uid="{101C2E70-359B-451D-BDAC-00CD2F23F10A}"/>
    <cellStyle name="Normal 2 8 9" xfId="43171" xr:uid="{9F5BF3B7-811F-4B55-9067-C2AD7D2D3EA9}"/>
    <cellStyle name="Normal 2 9" xfId="977" xr:uid="{918B7FA2-93E4-4AC5-A115-BF55D65F3AFF}"/>
    <cellStyle name="Normal 2 9 10" xfId="8346" xr:uid="{237961AB-BECF-472A-A7E8-0309F79BF6B1}"/>
    <cellStyle name="Normal 2 9 10 2" xfId="43193" xr:uid="{300905E5-684C-4C92-86CF-451F17E58289}"/>
    <cellStyle name="Normal 2 9 11" xfId="43192" xr:uid="{0ECDDAEA-0FDB-48E9-890D-07F21A8BED44}"/>
    <cellStyle name="Normal 2 9 2" xfId="8347" xr:uid="{0D432B81-6152-4984-A695-087758FD26C2}"/>
    <cellStyle name="Normal 2 9 2 10" xfId="43194" xr:uid="{BAC4ADC3-ACBD-49C4-8CF2-38C4220C96AD}"/>
    <cellStyle name="Normal 2 9 2 2" xfId="8348" xr:uid="{87036B85-6B0E-4ED3-AFA8-3D6D3D5D68F9}"/>
    <cellStyle name="Normal 2 9 2 2 2" xfId="8349" xr:uid="{BC3AC614-800E-4DD0-B72D-7C6C7B92E5BD}"/>
    <cellStyle name="Normal 2 9 2 2 2 2" xfId="43196" xr:uid="{5FAFF4B0-21BC-49C0-B112-82A2C603FCA5}"/>
    <cellStyle name="Normal 2 9 2 2 3" xfId="8350" xr:uid="{75BBB231-895A-4C1A-8CF0-26A761408761}"/>
    <cellStyle name="Normal 2 9 2 2 3 2" xfId="43197" xr:uid="{64265756-8DE0-4C9F-A05A-04EA9CEF3F0B}"/>
    <cellStyle name="Normal 2 9 2 2 4" xfId="8351" xr:uid="{CB4E2B73-25AD-408B-9FEB-6CB34020E8FF}"/>
    <cellStyle name="Normal 2 9 2 2 4 2" xfId="43198" xr:uid="{1CA289A9-F33A-4C39-B242-BA974A54A9A1}"/>
    <cellStyle name="Normal 2 9 2 2 5" xfId="43195" xr:uid="{F099E5C9-C622-4582-A589-FD083C561AD7}"/>
    <cellStyle name="Normal 2 9 2 3" xfId="8352" xr:uid="{93FB80DF-BE3F-456D-9B60-A6A11C2C3865}"/>
    <cellStyle name="Normal 2 9 2 3 2" xfId="8353" xr:uid="{115E5D1A-3C43-4A85-9F1D-A8048203F518}"/>
    <cellStyle name="Normal 2 9 2 3 2 2" xfId="8354" xr:uid="{D201F229-E991-4FDF-8C47-1CA1C4BFE902}"/>
    <cellStyle name="Normal 2 9 2 3 2 2 2" xfId="8355" xr:uid="{1D62C524-E361-4172-9337-D1A257AE5E54}"/>
    <cellStyle name="Normal 2 9 2 3 2 2 2 2" xfId="43202" xr:uid="{33DF6A8A-D575-4FF2-8FCA-E8D51C9979D8}"/>
    <cellStyle name="Normal 2 9 2 3 2 2 3" xfId="8356" xr:uid="{2A225CA2-470A-4774-8587-CCFEC95EF575}"/>
    <cellStyle name="Normal 2 9 2 3 2 2 3 2" xfId="43203" xr:uid="{37C9B0E4-EFDB-4FB1-B1C8-15CFC3837B62}"/>
    <cellStyle name="Normal 2 9 2 3 2 2 4" xfId="43201" xr:uid="{1660A59C-5715-407C-B305-0A14101155AF}"/>
    <cellStyle name="Normal 2 9 2 3 2 3" xfId="8357" xr:uid="{7F22FBF6-188E-4961-A06E-3ECCD9F76597}"/>
    <cellStyle name="Normal 2 9 2 3 2 3 2" xfId="43204" xr:uid="{2053A025-2162-4DCF-B58C-5D0C16A04E72}"/>
    <cellStyle name="Normal 2 9 2 3 2 4" xfId="8358" xr:uid="{6CB1FB9C-FC1E-41AD-A85B-920D9B714CAB}"/>
    <cellStyle name="Normal 2 9 2 3 2 4 2" xfId="43205" xr:uid="{F26CE2CE-8565-46BC-A38E-5DF0453750F2}"/>
    <cellStyle name="Normal 2 9 2 3 2 5" xfId="43200" xr:uid="{CCED483F-91E1-4837-81DF-AA0A9EDD720C}"/>
    <cellStyle name="Normal 2 9 2 3 3" xfId="8359" xr:uid="{7C138E3C-B0B3-4F21-9140-2768FA1D77AA}"/>
    <cellStyle name="Normal 2 9 2 3 3 2" xfId="8360" xr:uid="{03FEB69C-0B50-4128-A12F-EF4F972194CB}"/>
    <cellStyle name="Normal 2 9 2 3 3 2 2" xfId="8361" xr:uid="{7E364C5A-E786-4077-929F-E7417D4DC345}"/>
    <cellStyle name="Normal 2 9 2 3 3 2 2 2" xfId="43208" xr:uid="{2F2BF368-07C2-4B50-84ED-9DE16B2AD84E}"/>
    <cellStyle name="Normal 2 9 2 3 3 2 3" xfId="8362" xr:uid="{A69D9662-30A6-41F6-B08A-BB967703B4F6}"/>
    <cellStyle name="Normal 2 9 2 3 3 2 3 2" xfId="43209" xr:uid="{1852DD3E-DB7C-43E4-895A-59D2F5335857}"/>
    <cellStyle name="Normal 2 9 2 3 3 2 4" xfId="43207" xr:uid="{BD845A5A-3979-4F8D-A286-23FB61DB24A3}"/>
    <cellStyle name="Normal 2 9 2 3 3 3" xfId="8363" xr:uid="{944C5A81-9EA9-44BF-A610-2D9EF400D8C1}"/>
    <cellStyle name="Normal 2 9 2 3 3 3 2" xfId="43210" xr:uid="{4086A810-63F5-4611-9390-3A88204CD4E7}"/>
    <cellStyle name="Normal 2 9 2 3 3 4" xfId="8364" xr:uid="{8BA76F53-8E84-49A1-8836-6E7AE03DD2AE}"/>
    <cellStyle name="Normal 2 9 2 3 3 4 2" xfId="43211" xr:uid="{9E254870-CEEE-4BF8-B65B-FCB45980C7C2}"/>
    <cellStyle name="Normal 2 9 2 3 3 5" xfId="43206" xr:uid="{394D1293-E338-478E-AB2A-C77B3AF046B6}"/>
    <cellStyle name="Normal 2 9 2 3 4" xfId="8365" xr:uid="{CC45CADA-871C-452C-BB81-4948455792C3}"/>
    <cellStyle name="Normal 2 9 2 3 4 2" xfId="8366" xr:uid="{BB555E60-CB13-4B97-AF04-F056265037CA}"/>
    <cellStyle name="Normal 2 9 2 3 4 2 2" xfId="43213" xr:uid="{621282A7-5AE8-45A6-A97E-1F6EEB376EBF}"/>
    <cellStyle name="Normal 2 9 2 3 4 3" xfId="8367" xr:uid="{2CB09E9A-914B-4E63-AB9E-7C26F4A36295}"/>
    <cellStyle name="Normal 2 9 2 3 4 3 2" xfId="43214" xr:uid="{5E94CC60-B70F-4C9E-8EEE-821C529F4738}"/>
    <cellStyle name="Normal 2 9 2 3 4 4" xfId="43212" xr:uid="{F39B8115-8FDB-4ED7-BA65-D0E0E3A2B766}"/>
    <cellStyle name="Normal 2 9 2 3 5" xfId="8368" xr:uid="{4ED4ACC8-40C5-4931-A81D-3B57883AF942}"/>
    <cellStyle name="Normal 2 9 2 3 5 2" xfId="43215" xr:uid="{56C62A09-89BB-4824-9EFF-D4C510F4403B}"/>
    <cellStyle name="Normal 2 9 2 3 6" xfId="8369" xr:uid="{AFE93A9D-0244-4D4E-902B-87A0DBBFF816}"/>
    <cellStyle name="Normal 2 9 2 3 6 2" xfId="43216" xr:uid="{5480BED9-6940-4360-8DD3-86DEC7614F24}"/>
    <cellStyle name="Normal 2 9 2 3 7" xfId="8370" xr:uid="{DA02FDB1-E24F-4BED-BE22-D8A05F71E3F3}"/>
    <cellStyle name="Normal 2 9 2 3 7 2" xfId="43217" xr:uid="{99172E99-E3DD-4B47-B674-04F6E88F0189}"/>
    <cellStyle name="Normal 2 9 2 3 8" xfId="43199" xr:uid="{AB7A6028-90B9-458A-A1A8-3757CB7E7001}"/>
    <cellStyle name="Normal 2 9 2 4" xfId="8371" xr:uid="{10F06CAA-57A5-47E1-BCDD-53D817BC3ED4}"/>
    <cellStyle name="Normal 2 9 2 4 2" xfId="8372" xr:uid="{0A682A7E-23F9-4FAE-B2F1-85CC493E6468}"/>
    <cellStyle name="Normal 2 9 2 4 2 2" xfId="8373" xr:uid="{E31EA016-1AB6-4687-9E62-CF91E3336D40}"/>
    <cellStyle name="Normal 2 9 2 4 2 2 2" xfId="43220" xr:uid="{7A86E7E2-DF41-41CF-98F0-85BCDB5A2564}"/>
    <cellStyle name="Normal 2 9 2 4 2 3" xfId="8374" xr:uid="{9BC0B30B-D853-4C1E-B829-3C9D37EA4E38}"/>
    <cellStyle name="Normal 2 9 2 4 2 3 2" xfId="43221" xr:uid="{FC68E7AA-34C3-4349-B318-0F6AA6C31973}"/>
    <cellStyle name="Normal 2 9 2 4 2 4" xfId="43219" xr:uid="{DEA8842C-5C4E-4799-AD5F-B71E835DDF80}"/>
    <cellStyle name="Normal 2 9 2 4 3" xfId="8375" xr:uid="{EAD34B4D-59B6-4386-AFEB-769196BA8179}"/>
    <cellStyle name="Normal 2 9 2 4 3 2" xfId="43222" xr:uid="{E790A813-0BA4-4211-90D6-44E20CB20855}"/>
    <cellStyle name="Normal 2 9 2 4 4" xfId="8376" xr:uid="{53BD8A10-D21D-4013-BCE9-D9157FB30DCE}"/>
    <cellStyle name="Normal 2 9 2 4 4 2" xfId="43223" xr:uid="{43A34B54-6FC7-46D6-8C4F-73F211F586DC}"/>
    <cellStyle name="Normal 2 9 2 4 5" xfId="43218" xr:uid="{554781FF-B75F-490F-82BC-10599E20DEBE}"/>
    <cellStyle name="Normal 2 9 2 5" xfId="8377" xr:uid="{39F5A43F-945B-4F7A-8E1E-7C080613F2D7}"/>
    <cellStyle name="Normal 2 9 2 5 2" xfId="8378" xr:uid="{F2880E2B-2AB6-464E-B68D-845F4332BB19}"/>
    <cellStyle name="Normal 2 9 2 5 2 2" xfId="8379" xr:uid="{E70C7447-4B3B-4DC3-80E0-0F5D8B3C2814}"/>
    <cellStyle name="Normal 2 9 2 5 2 2 2" xfId="43226" xr:uid="{4108B51E-6B18-4E22-A630-EE355B835354}"/>
    <cellStyle name="Normal 2 9 2 5 2 3" xfId="8380" xr:uid="{9C929A84-CAAE-4F17-9C43-179C7E0B1186}"/>
    <cellStyle name="Normal 2 9 2 5 2 3 2" xfId="43227" xr:uid="{BEE6A101-E4D8-4DE7-B350-CDFD658265C9}"/>
    <cellStyle name="Normal 2 9 2 5 2 4" xfId="43225" xr:uid="{5689F92B-FBB6-4F83-8652-6C61116D0D9E}"/>
    <cellStyle name="Normal 2 9 2 5 3" xfId="8381" xr:uid="{BBD9545F-52AC-477A-BDA3-6CE4A17AC761}"/>
    <cellStyle name="Normal 2 9 2 5 3 2" xfId="43228" xr:uid="{93CEFCB8-CC8F-41D7-AA6B-C81956322F17}"/>
    <cellStyle name="Normal 2 9 2 5 4" xfId="8382" xr:uid="{AFF76358-A790-420E-8DEA-BC6B233585DE}"/>
    <cellStyle name="Normal 2 9 2 5 4 2" xfId="43229" xr:uid="{C1504561-0EE3-43B5-B2F2-DD0E81228A90}"/>
    <cellStyle name="Normal 2 9 2 5 5" xfId="43224" xr:uid="{181A8BB9-29D6-4861-8FA8-31527A6252CB}"/>
    <cellStyle name="Normal 2 9 2 6" xfId="8383" xr:uid="{05774A82-A640-40B9-9B98-4C4F3EF712F8}"/>
    <cellStyle name="Normal 2 9 2 6 2" xfId="8384" xr:uid="{1DBBF8C9-01A8-421B-8338-0400F9F1CD1E}"/>
    <cellStyle name="Normal 2 9 2 6 2 2" xfId="43231" xr:uid="{2365C503-448B-47EF-82DF-E1070AF9BA5C}"/>
    <cellStyle name="Normal 2 9 2 6 3" xfId="8385" xr:uid="{DC440A84-E8BB-4510-8296-A40628512FD7}"/>
    <cellStyle name="Normal 2 9 2 6 3 2" xfId="43232" xr:uid="{7BC7C3F4-83CE-434F-8DBE-22FB45F1D300}"/>
    <cellStyle name="Normal 2 9 2 6 4" xfId="43230" xr:uid="{5A3EDEA6-7BB1-4F83-805B-75A3B63639CC}"/>
    <cellStyle name="Normal 2 9 2 7" xfId="8386" xr:uid="{AD313166-EA06-4E30-8F5F-9C69E68C6FB7}"/>
    <cellStyle name="Normal 2 9 2 7 2" xfId="43233" xr:uid="{D30EA669-9CA1-4BA3-BB82-06EC6FF277BF}"/>
    <cellStyle name="Normal 2 9 2 8" xfId="8387" xr:uid="{793F5B2C-150A-40ED-8036-39C80090BDE6}"/>
    <cellStyle name="Normal 2 9 2 8 2" xfId="43234" xr:uid="{2E420B02-4B46-475A-9431-6A12122AC81B}"/>
    <cellStyle name="Normal 2 9 2 9" xfId="8388" xr:uid="{5946141D-2219-4173-8599-DEE81EB5CD04}"/>
    <cellStyle name="Normal 2 9 2 9 2" xfId="43235" xr:uid="{7889615D-9AD7-45E8-BC5B-5943BD635392}"/>
    <cellStyle name="Normal 2 9 3" xfId="8389" xr:uid="{8802904A-3190-4242-B844-53F9A2FDD5C0}"/>
    <cellStyle name="Normal 2 9 3 2" xfId="8390" xr:uid="{DF0185BF-D3AA-47BB-9459-F063D51C1FF5}"/>
    <cellStyle name="Normal 2 9 3 2 2" xfId="8391" xr:uid="{31FF14F1-E4CF-4CBB-94A6-8E2D3F8B401F}"/>
    <cellStyle name="Normal 2 9 3 2 2 2" xfId="8392" xr:uid="{3F985C5A-36AD-4300-BCD1-1E37686965CC}"/>
    <cellStyle name="Normal 2 9 3 2 2 2 2" xfId="8393" xr:uid="{EB70AFCF-2135-4838-986D-05E074A96E06}"/>
    <cellStyle name="Normal 2 9 3 2 2 2 2 2" xfId="43240" xr:uid="{05C4BFD4-A38F-4EC7-B5E9-86BF925A4F3C}"/>
    <cellStyle name="Normal 2 9 3 2 2 2 3" xfId="8394" xr:uid="{1E54D66B-ED29-4B93-9D87-C624FCF81DFC}"/>
    <cellStyle name="Normal 2 9 3 2 2 2 3 2" xfId="43241" xr:uid="{E4AF22D3-AFFC-4E7A-BB4D-A6EB2CBD6E12}"/>
    <cellStyle name="Normal 2 9 3 2 2 2 4" xfId="43239" xr:uid="{1710118D-D7C0-4A21-A1E9-E830487667B9}"/>
    <cellStyle name="Normal 2 9 3 2 2 3" xfId="8395" xr:uid="{218B05D4-2153-4A35-9C68-C56688ECCD61}"/>
    <cellStyle name="Normal 2 9 3 2 2 3 2" xfId="43242" xr:uid="{07D6379B-4BD0-4E0E-B150-D98C17A44C29}"/>
    <cellStyle name="Normal 2 9 3 2 2 4" xfId="8396" xr:uid="{17D22FC8-C7E0-417B-9E62-F53B81E4C576}"/>
    <cellStyle name="Normal 2 9 3 2 2 4 2" xfId="43243" xr:uid="{F4641DA9-412B-4720-A56C-E608562F1E4F}"/>
    <cellStyle name="Normal 2 9 3 2 2 5" xfId="43238" xr:uid="{EDB3F6C4-38AF-421E-9B5F-BD7290D11AB0}"/>
    <cellStyle name="Normal 2 9 3 2 3" xfId="8397" xr:uid="{23960EAF-2119-47ED-AFC3-C1ED54897AC4}"/>
    <cellStyle name="Normal 2 9 3 2 3 2" xfId="8398" xr:uid="{0AFC9F74-6759-46C2-9C26-DBC438C5FA36}"/>
    <cellStyle name="Normal 2 9 3 2 3 2 2" xfId="8399" xr:uid="{246647AC-0685-4B47-820D-57BE7B295E4F}"/>
    <cellStyle name="Normal 2 9 3 2 3 2 2 2" xfId="43246" xr:uid="{F0645447-25A1-42EE-B8BE-192726B30CFD}"/>
    <cellStyle name="Normal 2 9 3 2 3 2 3" xfId="8400" xr:uid="{FB903514-40E8-43C8-87C2-B519EC59CC1B}"/>
    <cellStyle name="Normal 2 9 3 2 3 2 3 2" xfId="43247" xr:uid="{302B4BCF-F590-4B49-BD8A-45B7CE20689C}"/>
    <cellStyle name="Normal 2 9 3 2 3 2 4" xfId="43245" xr:uid="{EE60ACB3-C913-4B27-B2B7-E6A8157F003F}"/>
    <cellStyle name="Normal 2 9 3 2 3 3" xfId="8401" xr:uid="{12F1D1D6-910B-45EC-9E84-379E130EB1A6}"/>
    <cellStyle name="Normal 2 9 3 2 3 3 2" xfId="43248" xr:uid="{08E55949-CF6A-415A-80BD-88CA93A3ADC2}"/>
    <cellStyle name="Normal 2 9 3 2 3 4" xfId="8402" xr:uid="{72A3B10D-DDB5-4FD7-8700-FA27E71A4841}"/>
    <cellStyle name="Normal 2 9 3 2 3 4 2" xfId="43249" xr:uid="{D10007F8-05E8-4E80-AD4A-8845A25A373B}"/>
    <cellStyle name="Normal 2 9 3 2 3 5" xfId="43244" xr:uid="{302008D6-831A-45BE-BE15-EEAD891768D2}"/>
    <cellStyle name="Normal 2 9 3 2 4" xfId="8403" xr:uid="{C2607D5D-2327-455A-9A78-DCA16B105ED5}"/>
    <cellStyle name="Normal 2 9 3 2 4 2" xfId="8404" xr:uid="{E148D5B0-1068-4A1F-820F-5334CA4D2A99}"/>
    <cellStyle name="Normal 2 9 3 2 4 2 2" xfId="43251" xr:uid="{54F79EA3-94BC-4935-B797-0577CB6E0461}"/>
    <cellStyle name="Normal 2 9 3 2 4 3" xfId="8405" xr:uid="{CCD98885-0DAA-4666-963F-33E8C6D30B81}"/>
    <cellStyle name="Normal 2 9 3 2 4 3 2" xfId="43252" xr:uid="{85FC6A03-5E1A-4449-9ADA-47B6DA61923C}"/>
    <cellStyle name="Normal 2 9 3 2 4 4" xfId="43250" xr:uid="{FE6181E9-852F-47B1-B2CD-72CFA6FDFC8D}"/>
    <cellStyle name="Normal 2 9 3 2 5" xfId="8406" xr:uid="{404DA2A2-019D-497C-BDD1-2507BF375107}"/>
    <cellStyle name="Normal 2 9 3 2 5 2" xfId="43253" xr:uid="{94CEC658-5717-4903-963D-E10F2C12E1EE}"/>
    <cellStyle name="Normal 2 9 3 2 6" xfId="8407" xr:uid="{A1842660-72A2-4869-AEF0-D332B8713157}"/>
    <cellStyle name="Normal 2 9 3 2 6 2" xfId="43254" xr:uid="{806DB451-B7CD-4C1E-BECF-0998CEE9DFEF}"/>
    <cellStyle name="Normal 2 9 3 2 7" xfId="8408" xr:uid="{7381145C-2418-4366-95F3-852B32DCE69F}"/>
    <cellStyle name="Normal 2 9 3 2 7 2" xfId="43255" xr:uid="{FFBC4E40-9452-4E52-8315-E462B51EDEAD}"/>
    <cellStyle name="Normal 2 9 3 2 8" xfId="43237" xr:uid="{C3A8CDAA-ACBC-4472-B8E8-3C5CAB0CB8A4}"/>
    <cellStyle name="Normal 2 9 3 3" xfId="8409" xr:uid="{B7CE750D-B283-4D1B-801C-DB1B552281D3}"/>
    <cellStyle name="Normal 2 9 3 3 2" xfId="8410" xr:uid="{15BCB0A2-6C22-4735-AF46-2DB1A7848454}"/>
    <cellStyle name="Normal 2 9 3 3 2 2" xfId="8411" xr:uid="{00915F31-1D37-4B1E-B0AA-49DE80E3B0B3}"/>
    <cellStyle name="Normal 2 9 3 3 2 2 2" xfId="43258" xr:uid="{4F35EBCD-C67B-412B-988A-61DA0713593E}"/>
    <cellStyle name="Normal 2 9 3 3 2 3" xfId="8412" xr:uid="{41D94A61-691E-40AF-BA04-740FE73060D6}"/>
    <cellStyle name="Normal 2 9 3 3 2 3 2" xfId="43259" xr:uid="{5F71123C-75AE-4494-A986-563B40E8DA65}"/>
    <cellStyle name="Normal 2 9 3 3 2 4" xfId="43257" xr:uid="{2AC5782A-6CEE-4A3F-903A-1367E1D04328}"/>
    <cellStyle name="Normal 2 9 3 3 3" xfId="8413" xr:uid="{42179BFE-E1E6-4DA5-A9AF-FE0C2752B79D}"/>
    <cellStyle name="Normal 2 9 3 3 3 2" xfId="43260" xr:uid="{10A45D38-58CF-4974-AF47-0490C12E780A}"/>
    <cellStyle name="Normal 2 9 3 3 4" xfId="8414" xr:uid="{9272536E-087B-44E6-AF56-3F60F7A79E13}"/>
    <cellStyle name="Normal 2 9 3 3 4 2" xfId="43261" xr:uid="{6C7B5CBC-B858-4061-847D-E1B97F00869E}"/>
    <cellStyle name="Normal 2 9 3 3 5" xfId="43256" xr:uid="{B1142D60-1A01-4C28-A818-918C0C7FE565}"/>
    <cellStyle name="Normal 2 9 3 4" xfId="8415" xr:uid="{D935A3BE-ECDA-4E51-8D8D-84FF428567A0}"/>
    <cellStyle name="Normal 2 9 3 4 2" xfId="8416" xr:uid="{403283FB-3AAC-4E95-BBA4-FD27C88F93A8}"/>
    <cellStyle name="Normal 2 9 3 4 2 2" xfId="8417" xr:uid="{DF14DEE5-9FED-43D2-B6FF-E6EFFF441F05}"/>
    <cellStyle name="Normal 2 9 3 4 2 2 2" xfId="43264" xr:uid="{B25C8FC8-DCE0-4CA7-A511-66D2269361C6}"/>
    <cellStyle name="Normal 2 9 3 4 2 3" xfId="8418" xr:uid="{700F8CC7-31AB-4B49-BC66-A36C3127EE5C}"/>
    <cellStyle name="Normal 2 9 3 4 2 3 2" xfId="43265" xr:uid="{98AE5672-42E8-4348-B7D9-EB0C68720BB1}"/>
    <cellStyle name="Normal 2 9 3 4 2 4" xfId="43263" xr:uid="{6484A73C-3948-4FA7-8559-2F0159E41C34}"/>
    <cellStyle name="Normal 2 9 3 4 3" xfId="8419" xr:uid="{B0D363E5-64A7-4014-ADDF-C7C24C20013F}"/>
    <cellStyle name="Normal 2 9 3 4 3 2" xfId="43266" xr:uid="{24CF7E8A-A124-4A50-91A9-D78D4539EBEF}"/>
    <cellStyle name="Normal 2 9 3 4 4" xfId="8420" xr:uid="{787EF669-A767-4447-975A-172384925865}"/>
    <cellStyle name="Normal 2 9 3 4 4 2" xfId="43267" xr:uid="{A1B320F0-A13E-4964-8177-7F1CD68E0F04}"/>
    <cellStyle name="Normal 2 9 3 4 5" xfId="43262" xr:uid="{DFD40C71-8BEB-458D-85A8-6D28180B13C6}"/>
    <cellStyle name="Normal 2 9 3 5" xfId="8421" xr:uid="{386F812A-7E2B-4753-B048-11B005CC9FE8}"/>
    <cellStyle name="Normal 2 9 3 5 2" xfId="8422" xr:uid="{ED5A45C4-64FB-4A0F-8775-15146CF14D50}"/>
    <cellStyle name="Normal 2 9 3 5 2 2" xfId="43269" xr:uid="{D009C443-901C-425D-8D7A-D19C493520B9}"/>
    <cellStyle name="Normal 2 9 3 5 3" xfId="8423" xr:uid="{1B0E5609-2458-4650-B249-77652CC40A39}"/>
    <cellStyle name="Normal 2 9 3 5 3 2" xfId="43270" xr:uid="{959F6690-152E-4F27-83C0-1B5FED92CE4D}"/>
    <cellStyle name="Normal 2 9 3 5 4" xfId="43268" xr:uid="{A68B44D1-3213-4E2F-AD37-1E3ABDBC2579}"/>
    <cellStyle name="Normal 2 9 3 6" xfId="8424" xr:uid="{9D91210E-DF7B-419E-A754-CF90C4093C36}"/>
    <cellStyle name="Normal 2 9 3 6 2" xfId="43271" xr:uid="{9A007E3F-2476-44A1-A147-50AE25CAD629}"/>
    <cellStyle name="Normal 2 9 3 7" xfId="8425" xr:uid="{29F1E5A2-C926-4A58-8596-5079B44BE727}"/>
    <cellStyle name="Normal 2 9 3 7 2" xfId="43272" xr:uid="{BC9623B2-5DC0-46F0-9150-6D179A1E7184}"/>
    <cellStyle name="Normal 2 9 3 8" xfId="8426" xr:uid="{5B26CD33-3E77-4983-99B2-40913C65BC98}"/>
    <cellStyle name="Normal 2 9 3 8 2" xfId="43273" xr:uid="{4A9C1647-43B8-43F2-9B25-960E86AA60DF}"/>
    <cellStyle name="Normal 2 9 3 9" xfId="43236" xr:uid="{9F352081-C8C2-4030-8DB5-87F3426C3225}"/>
    <cellStyle name="Normal 2 9 4" xfId="8427" xr:uid="{C3C46AFB-51C6-4126-81F8-4E9FD2F76F22}"/>
    <cellStyle name="Normal 2 9 4 2" xfId="8428" xr:uid="{625B0020-5F87-4FA1-B786-B07987A64551}"/>
    <cellStyle name="Normal 2 9 4 2 2" xfId="8429" xr:uid="{B07074DD-1A03-4D2A-A16A-5A9D91755CBA}"/>
    <cellStyle name="Normal 2 9 4 2 2 2" xfId="8430" xr:uid="{8221311C-84D2-413B-8F8A-555D70F72DD3}"/>
    <cellStyle name="Normal 2 9 4 2 2 2 2" xfId="43277" xr:uid="{06499684-0575-4EF2-B0BF-6E20BA3809D9}"/>
    <cellStyle name="Normal 2 9 4 2 2 3" xfId="8431" xr:uid="{016651CE-8265-4BA1-9336-B62B41E8C596}"/>
    <cellStyle name="Normal 2 9 4 2 2 3 2" xfId="43278" xr:uid="{48FAC5C3-0304-4DBB-8D87-7569E0599364}"/>
    <cellStyle name="Normal 2 9 4 2 2 4" xfId="43276" xr:uid="{EAE7F695-A7D1-4B5E-8048-AC50E70E5118}"/>
    <cellStyle name="Normal 2 9 4 2 3" xfId="8432" xr:uid="{FAC0DBCB-D173-4DDC-8378-8B941F93F282}"/>
    <cellStyle name="Normal 2 9 4 2 3 2" xfId="43279" xr:uid="{063B72D4-2A06-4AF1-8C09-728E6B26835A}"/>
    <cellStyle name="Normal 2 9 4 2 4" xfId="8433" xr:uid="{88CC3ED5-B478-4E97-B679-6932B405535E}"/>
    <cellStyle name="Normal 2 9 4 2 4 2" xfId="43280" xr:uid="{F60F4F42-1FE9-4BF5-8675-ED51B062F303}"/>
    <cellStyle name="Normal 2 9 4 2 5" xfId="43275" xr:uid="{D6B9AC2B-B1B6-4796-B11B-D42D7CCC94D5}"/>
    <cellStyle name="Normal 2 9 4 3" xfId="8434" xr:uid="{77C972AD-C638-4FF5-ABBF-1AA2CE6FAF02}"/>
    <cellStyle name="Normal 2 9 4 3 2" xfId="8435" xr:uid="{8630610F-390D-4870-9253-B19542723029}"/>
    <cellStyle name="Normal 2 9 4 3 2 2" xfId="8436" xr:uid="{A29792E4-2F17-4550-8FA2-0A6E2FBF450B}"/>
    <cellStyle name="Normal 2 9 4 3 2 2 2" xfId="43283" xr:uid="{3B5F8197-19B9-4639-AF39-09BD2F3B3317}"/>
    <cellStyle name="Normal 2 9 4 3 2 3" xfId="8437" xr:uid="{9CB4C796-E35E-474F-A6DF-8200192BBD18}"/>
    <cellStyle name="Normal 2 9 4 3 2 3 2" xfId="43284" xr:uid="{C5E2ED0A-4D3B-4BCA-B5F2-D0AA14503229}"/>
    <cellStyle name="Normal 2 9 4 3 2 4" xfId="43282" xr:uid="{9A1367FC-CFCE-4F77-B510-11AA27CF82A8}"/>
    <cellStyle name="Normal 2 9 4 3 3" xfId="8438" xr:uid="{EC4D8C6E-7EE2-4C3B-8334-9E574F021635}"/>
    <cellStyle name="Normal 2 9 4 3 3 2" xfId="43285" xr:uid="{B2BB1859-B798-4457-875B-5A3918DED2DD}"/>
    <cellStyle name="Normal 2 9 4 3 4" xfId="8439" xr:uid="{51F21E4C-2026-45F4-AF5E-54816829204F}"/>
    <cellStyle name="Normal 2 9 4 3 4 2" xfId="43286" xr:uid="{5CBE1D22-EBE0-468C-B992-D66640433BB9}"/>
    <cellStyle name="Normal 2 9 4 3 5" xfId="43281" xr:uid="{13A0A08B-1BE9-4618-8909-41B292D72549}"/>
    <cellStyle name="Normal 2 9 4 4" xfId="8440" xr:uid="{0E037C5F-DC0B-4239-AE87-4C7CA9D0BB99}"/>
    <cellStyle name="Normal 2 9 4 4 2" xfId="8441" xr:uid="{2E917073-CAE4-49DB-9159-CEDB5D7951AF}"/>
    <cellStyle name="Normal 2 9 4 4 2 2" xfId="43288" xr:uid="{A08C91BF-2503-4189-B5DC-3EB1E9C6AEBE}"/>
    <cellStyle name="Normal 2 9 4 4 3" xfId="8442" xr:uid="{F0E2CED1-C05C-45E3-8A31-A6B1BFE9E146}"/>
    <cellStyle name="Normal 2 9 4 4 3 2" xfId="43289" xr:uid="{A8820578-19F4-474B-9CF9-CA0098A25CF9}"/>
    <cellStyle name="Normal 2 9 4 4 4" xfId="43287" xr:uid="{369DA23B-0C49-438D-A678-E2E1B3ABDC7D}"/>
    <cellStyle name="Normal 2 9 4 5" xfId="8443" xr:uid="{8BA1CEFB-5A41-432E-BA68-ADB13CA780BE}"/>
    <cellStyle name="Normal 2 9 4 5 2" xfId="43290" xr:uid="{37B37735-C688-4D3B-8F29-8C65EB724B80}"/>
    <cellStyle name="Normal 2 9 4 6" xfId="8444" xr:uid="{63CC2444-EE70-4AAE-BBA1-57C4B187221F}"/>
    <cellStyle name="Normal 2 9 4 6 2" xfId="43291" xr:uid="{90AC24E5-39BB-4354-B32A-ED4D0B39854F}"/>
    <cellStyle name="Normal 2 9 4 7" xfId="8445" xr:uid="{AE555716-EC98-4653-81AE-065F7A1996FF}"/>
    <cellStyle name="Normal 2 9 4 7 2" xfId="43292" xr:uid="{E53B6F2F-DE01-48BC-AF3E-164386C10F52}"/>
    <cellStyle name="Normal 2 9 4 8" xfId="43274" xr:uid="{F169AAD3-A93F-4849-A086-E8B1DD0AD669}"/>
    <cellStyle name="Normal 2 9 5" xfId="8446" xr:uid="{7B52B835-1BDA-4866-93AC-3F647A1B1ABA}"/>
    <cellStyle name="Normal 2 9 5 2" xfId="8447" xr:uid="{79885312-248F-422A-B813-90AD44AD1212}"/>
    <cellStyle name="Normal 2 9 5 2 2" xfId="8448" xr:uid="{2523898C-8256-40E1-AD1F-6A3047CD736E}"/>
    <cellStyle name="Normal 2 9 5 2 2 2" xfId="8449" xr:uid="{0806CAE4-6CDB-414D-A35A-A5E7CB3906D3}"/>
    <cellStyle name="Normal 2 9 5 2 2 2 2" xfId="43296" xr:uid="{8EE29974-194B-437C-99F0-8546453BE518}"/>
    <cellStyle name="Normal 2 9 5 2 2 3" xfId="8450" xr:uid="{0C1E2015-1D79-407A-8CD0-4AE58DDF92DD}"/>
    <cellStyle name="Normal 2 9 5 2 2 3 2" xfId="43297" xr:uid="{142BD507-67AA-4D9D-8912-82208B8A08D9}"/>
    <cellStyle name="Normal 2 9 5 2 2 4" xfId="43295" xr:uid="{333DB6B2-1F68-4E9E-B1CF-1FACEBA3CCAA}"/>
    <cellStyle name="Normal 2 9 5 2 3" xfId="8451" xr:uid="{CA717EEE-6019-4044-A235-D026E10BE63B}"/>
    <cellStyle name="Normal 2 9 5 2 3 2" xfId="43298" xr:uid="{191201D5-2C5D-410B-9DC8-3EB20A5AA6D5}"/>
    <cellStyle name="Normal 2 9 5 2 4" xfId="8452" xr:uid="{8A2C17CD-6EEB-4517-ADCA-04D435091D93}"/>
    <cellStyle name="Normal 2 9 5 2 4 2" xfId="43299" xr:uid="{6BF0C324-25BF-4FC3-9FB4-142C6D305BF1}"/>
    <cellStyle name="Normal 2 9 5 2 5" xfId="43294" xr:uid="{7F28639F-990F-4B88-A6AB-B13173DA70E9}"/>
    <cellStyle name="Normal 2 9 5 3" xfId="8453" xr:uid="{8DB09D1A-15C4-4899-AF11-37EF75CE2051}"/>
    <cellStyle name="Normal 2 9 5 3 2" xfId="8454" xr:uid="{971F3940-D4EB-4EBB-B4F7-950AFFE3DCAD}"/>
    <cellStyle name="Normal 2 9 5 3 2 2" xfId="43301" xr:uid="{58B2352A-42EA-4B0B-BA15-7796754FCEA2}"/>
    <cellStyle name="Normal 2 9 5 3 3" xfId="8455" xr:uid="{0A631B5F-8510-4B3C-9748-1C94D12EBE90}"/>
    <cellStyle name="Normal 2 9 5 3 3 2" xfId="43302" xr:uid="{415AECA4-2F23-499E-A632-B6AA5516D1D4}"/>
    <cellStyle name="Normal 2 9 5 3 4" xfId="43300" xr:uid="{13A4F4DA-EE34-44EF-A843-581F65008675}"/>
    <cellStyle name="Normal 2 9 5 4" xfId="8456" xr:uid="{D804A5CA-C996-4389-8B41-7E3D460932F9}"/>
    <cellStyle name="Normal 2 9 5 4 2" xfId="43303" xr:uid="{DDF7641E-481A-4061-8157-AD81C4342022}"/>
    <cellStyle name="Normal 2 9 5 5" xfId="8457" xr:uid="{72CC46DF-A945-4F73-B6DA-C100A140A00E}"/>
    <cellStyle name="Normal 2 9 5 5 2" xfId="43304" xr:uid="{165F9B68-0C02-4D2B-87E5-8518F3CADB57}"/>
    <cellStyle name="Normal 2 9 5 6" xfId="8458" xr:uid="{AC003D94-A1EA-4CF6-A895-CE60C9746800}"/>
    <cellStyle name="Normal 2 9 5 6 2" xfId="43305" xr:uid="{C48D8173-C887-481F-9F19-7EA0990E91C2}"/>
    <cellStyle name="Normal 2 9 5 7" xfId="43293" xr:uid="{F8A0F6E9-11D4-44DA-B134-A5DE95664BAB}"/>
    <cellStyle name="Normal 2 9 6" xfId="8459" xr:uid="{9947EAF3-AB1D-40A4-880B-D11A26F833C9}"/>
    <cellStyle name="Normal 2 9 6 2" xfId="8460" xr:uid="{EDB838D5-CB1B-4185-AEE4-D3D98060A9DC}"/>
    <cellStyle name="Normal 2 9 6 2 2" xfId="43307" xr:uid="{A1AC1413-10A2-48DA-B4AC-C798B0E1153E}"/>
    <cellStyle name="Normal 2 9 6 3" xfId="8461" xr:uid="{EE58156F-0AC4-43CE-A164-8F66BA9DF8DC}"/>
    <cellStyle name="Normal 2 9 6 3 2" xfId="43308" xr:uid="{78B2C60F-DA7F-4519-8B37-B0890B0A72B6}"/>
    <cellStyle name="Normal 2 9 6 4" xfId="43306" xr:uid="{482C4F10-1F64-411D-8482-A084D28F630D}"/>
    <cellStyle name="Normal 2 9 7" xfId="8462" xr:uid="{C03FC86A-EB7C-401C-A8B0-5CBEA0DC1B47}"/>
    <cellStyle name="Normal 2 9 7 2" xfId="43309" xr:uid="{B612C09F-DA2E-4F69-881F-6CAE4D2C5BDD}"/>
    <cellStyle name="Normal 2 9 8" xfId="8463" xr:uid="{20DF1358-6CA3-4467-ACD0-18ACAEA80833}"/>
    <cellStyle name="Normal 2 9 8 2" xfId="43310" xr:uid="{C2EA3DD2-F8FB-4446-9D2F-8A8CDCE6A6D2}"/>
    <cellStyle name="Normal 2 9 9" xfId="8464" xr:uid="{75F1E7B1-C9D3-4563-962A-8C36D85B90BC}"/>
    <cellStyle name="Normal 2 9 9 2" xfId="43311" xr:uid="{96B671AD-0BDF-4A52-B1F0-826BDC17B22E}"/>
    <cellStyle name="Normal 2_bound" xfId="8465" xr:uid="{E71777A5-B607-40DE-B0F8-0DF2092EB97E}"/>
    <cellStyle name="Normal 20" xfId="978" xr:uid="{D20FB5F0-2DF5-419B-B379-2AB0AC98964C}"/>
    <cellStyle name="Normal 20 10" xfId="43312" xr:uid="{F049996E-AE55-47B5-9672-63F73DE85FF1}"/>
    <cellStyle name="Normal 20 11" xfId="8466" xr:uid="{B3481F4F-92A9-4F95-A418-1BD69049A408}"/>
    <cellStyle name="Normal 20 2" xfId="8467" xr:uid="{4D12A4F6-A8CA-498A-BCFB-4BAAE6E07689}"/>
    <cellStyle name="Normal 20 2 2" xfId="8468" xr:uid="{CF02405A-B0B8-4FC4-969D-E0F28FF85D03}"/>
    <cellStyle name="Normal 20 2 2 2" xfId="43314" xr:uid="{8BCA3CD7-5CA6-420C-9BE2-E874C11B8103}"/>
    <cellStyle name="Normal 20 2 3" xfId="8469" xr:uid="{2D4C99AB-052E-4A35-BDF1-86D4F908BD78}"/>
    <cellStyle name="Normal 20 2 3 2" xfId="43315" xr:uid="{67A42966-0CB5-4687-9049-B1C7AB8A5C9B}"/>
    <cellStyle name="Normal 20 2 4" xfId="8470" xr:uid="{36D40F45-5D1E-4D5E-AEA3-04F32C46E40D}"/>
    <cellStyle name="Normal 20 2 4 2" xfId="43316" xr:uid="{484FF98C-4C8A-45A7-83BC-7BA4D7349896}"/>
    <cellStyle name="Normal 20 2 5" xfId="43313" xr:uid="{A85939F6-AF87-4391-84F8-9A36C93222F1}"/>
    <cellStyle name="Normal 20 3" xfId="8471" xr:uid="{49DE1CCA-3486-438A-B908-20D4349142A7}"/>
    <cellStyle name="Normal 20 3 2" xfId="8472" xr:uid="{202D9C10-2605-49D0-A4FB-7E482A553B09}"/>
    <cellStyle name="Normal 20 3 2 2" xfId="43318" xr:uid="{C53D13B5-D2BC-4DB9-8172-11CDB235AEF2}"/>
    <cellStyle name="Normal 20 3 3" xfId="8473" xr:uid="{111781FB-4C92-4A0F-8963-4AA59E5FD210}"/>
    <cellStyle name="Normal 20 3 3 2" xfId="43319" xr:uid="{283E5BA1-FB94-4C95-A1CC-52918D3219F1}"/>
    <cellStyle name="Normal 20 3 4" xfId="8474" xr:uid="{A1F43CA5-C5C3-40BA-BC45-F244F3062E5F}"/>
    <cellStyle name="Normal 20 3 4 2" xfId="43320" xr:uid="{19ADE8C7-0477-424A-9D57-D51D7FEEDA65}"/>
    <cellStyle name="Normal 20 3 5" xfId="43317" xr:uid="{5F5D152F-75FB-4E36-AAC6-219C14B72B04}"/>
    <cellStyle name="Normal 20 4" xfId="8475" xr:uid="{427A3D88-CA6F-457B-992C-334214AAAD92}"/>
    <cellStyle name="Normal 20 4 2" xfId="8476" xr:uid="{BD2C42A3-BE93-428D-9733-86781463E523}"/>
    <cellStyle name="Normal 20 4 2 2" xfId="43322" xr:uid="{54BEB923-BC74-48BA-8CD3-8C6E837B2264}"/>
    <cellStyle name="Normal 20 4 3" xfId="8477" xr:uid="{9A403D36-667E-447A-896F-E685BAC7A4C4}"/>
    <cellStyle name="Normal 20 4 3 2" xfId="43323" xr:uid="{86056B93-0DC0-4890-8B9F-E055263F5FD1}"/>
    <cellStyle name="Normal 20 4 4" xfId="8478" xr:uid="{2A644DBC-6ED0-4735-A838-C162D06F1F4E}"/>
    <cellStyle name="Normal 20 4 4 2" xfId="43324" xr:uid="{C0ED1E0E-B365-4BC8-9476-F9DDF825463C}"/>
    <cellStyle name="Normal 20 4 5" xfId="43321" xr:uid="{3E6C43A9-6BA2-4028-BE4C-93DA5D423170}"/>
    <cellStyle name="Normal 20 5" xfId="8479" xr:uid="{3A10B67C-DB52-4100-9638-3D9AFE9B02F6}"/>
    <cellStyle name="Normal 20 5 2" xfId="43325" xr:uid="{9873AF94-15D5-49FD-A7F2-642639F1F72F}"/>
    <cellStyle name="Normal 20 6" xfId="8480" xr:uid="{069C50EA-4F6D-458E-B444-2F2B9F945D93}"/>
    <cellStyle name="Normal 20 6 2" xfId="43326" xr:uid="{B0B2E622-6F20-4BA6-B256-4BFBADE7809A}"/>
    <cellStyle name="Normal 20 7" xfId="8481" xr:uid="{C4B7B8D3-46C0-4D75-8372-A6B2C0100BB8}"/>
    <cellStyle name="Normal 20 7 2" xfId="43327" xr:uid="{56BC5FEC-A3DC-4D78-8BC2-D254020BDA59}"/>
    <cellStyle name="Normal 20 8" xfId="8482" xr:uid="{CA4C389A-2AD6-42D4-B1AD-E12A866D78DA}"/>
    <cellStyle name="Normal 20 8 2" xfId="43328" xr:uid="{1B5BB86E-DE4A-493D-8E80-AFF4D7352340}"/>
    <cellStyle name="Normal 20 9" xfId="30634" xr:uid="{1ACEF8D8-9A40-4C48-BA00-3F97E5D110D3}"/>
    <cellStyle name="Normal 21" xfId="979" xr:uid="{BC000220-8B68-4F4B-ABA4-46DD2215610E}"/>
    <cellStyle name="Normal 21 10" xfId="31084" xr:uid="{5B2B295D-8925-48B2-9676-1E6D5E109F62}"/>
    <cellStyle name="Normal 21 11" xfId="43329" xr:uid="{BF145DF5-77F8-4CA8-924C-CA74215AECFF}"/>
    <cellStyle name="Normal 21 2" xfId="8483" xr:uid="{42784111-E642-4B64-8CB7-0D019A182590}"/>
    <cellStyle name="Normal 21 2 2" xfId="8484" xr:uid="{0BBEFEB5-3A75-4029-87D0-5EE39EB1F406}"/>
    <cellStyle name="Normal 21 2 2 2" xfId="43331" xr:uid="{28A85274-86C9-4C4B-AE3A-FB1C6453D95A}"/>
    <cellStyle name="Normal 21 2 3" xfId="8485" xr:uid="{09D9907C-FFBE-49AE-87F0-F4E72D538B2B}"/>
    <cellStyle name="Normal 21 2 3 2" xfId="43332" xr:uid="{10930E18-DF8B-46D2-B9DD-15894B2F59B3}"/>
    <cellStyle name="Normal 21 2 4" xfId="8486" xr:uid="{6A7275A6-73A9-45F7-AB0A-723C2518F5CD}"/>
    <cellStyle name="Normal 21 2 4 2" xfId="43333" xr:uid="{CFC39AE4-44C6-4E66-A1B3-06ABAF3B93DF}"/>
    <cellStyle name="Normal 21 2 5" xfId="8487" xr:uid="{7BC456D6-280B-4FF8-9E0A-6D2363478409}"/>
    <cellStyle name="Normal 21 2 5 2" xfId="43334" xr:uid="{97EBF74C-C2D8-4B94-8D97-C41382FC6268}"/>
    <cellStyle name="Normal 21 2 6" xfId="43330" xr:uid="{FF682534-4BA8-4D92-854E-A1C4F2F3CAF8}"/>
    <cellStyle name="Normal 21 3" xfId="8488" xr:uid="{64A48E9A-CDD3-4510-906F-6639DD7F7CD8}"/>
    <cellStyle name="Normal 21 3 2" xfId="8489" xr:uid="{FB1F9435-7016-4ECB-9A93-6B112F641013}"/>
    <cellStyle name="Normal 21 3 2 2" xfId="43336" xr:uid="{55A7865D-3C4F-4183-86C3-89C6DEF2CA8D}"/>
    <cellStyle name="Normal 21 3 3" xfId="8490" xr:uid="{3C8AFFE6-96E2-454C-9290-1E4FCE40F73B}"/>
    <cellStyle name="Normal 21 3 3 2" xfId="43337" xr:uid="{49D71F74-D28E-42F6-A027-2C806BBFE98A}"/>
    <cellStyle name="Normal 21 3 4" xfId="8491" xr:uid="{A464DBE8-3F5B-4B33-BEE4-C576A1D8689D}"/>
    <cellStyle name="Normal 21 3 4 2" xfId="43338" xr:uid="{A820FFE8-A764-4755-A665-409D125ABBBB}"/>
    <cellStyle name="Normal 21 3 5" xfId="43335" xr:uid="{466DADEB-F13C-4564-A4C1-6064EB6CB9B7}"/>
    <cellStyle name="Normal 21 4" xfId="8492" xr:uid="{4C1ADE0B-2513-4D6D-9D35-73EC242B513E}"/>
    <cellStyle name="Normal 21 4 2" xfId="8493" xr:uid="{659B1187-EBF2-4A4F-A660-1AED2042DE58}"/>
    <cellStyle name="Normal 21 4 2 2" xfId="43340" xr:uid="{3EEB3C43-2A29-4CD7-98A4-AC5AB0F056E8}"/>
    <cellStyle name="Normal 21 4 3" xfId="8494" xr:uid="{33FE8168-8E03-4F0B-9C67-CF7521190F1A}"/>
    <cellStyle name="Normal 21 4 3 2" xfId="43341" xr:uid="{6977BBD5-1939-480E-9886-BC9F67C8DBD5}"/>
    <cellStyle name="Normal 21 4 4" xfId="8495" xr:uid="{B205F85E-F2A2-4C0C-B70E-9BB70498316C}"/>
    <cellStyle name="Normal 21 4 4 2" xfId="43342" xr:uid="{8AB623A1-5881-44BD-A602-5EBCCD064CDB}"/>
    <cellStyle name="Normal 21 4 5" xfId="43339" xr:uid="{46D566FE-BF66-46D0-B0CA-3BDF3B928DBA}"/>
    <cellStyle name="Normal 21 5" xfId="8496" xr:uid="{203B556E-2039-42E7-A201-28996DB24298}"/>
    <cellStyle name="Normal 21 5 2" xfId="8497" xr:uid="{09E29F3B-54D6-4786-99BB-2BF2181A2CBD}"/>
    <cellStyle name="Normal 21 5 2 2" xfId="43344" xr:uid="{F9D66B01-4B65-43E3-BFA8-42EA5AC51C82}"/>
    <cellStyle name="Normal 21 5 3" xfId="8498" xr:uid="{9BF147D4-0517-4736-91C1-B60FDD43BDB7}"/>
    <cellStyle name="Normal 21 5 3 2" xfId="43345" xr:uid="{AB3E9220-3725-4C6D-A27D-B9446331CA84}"/>
    <cellStyle name="Normal 21 5 4" xfId="43343" xr:uid="{2488C4B0-D727-4B67-A3C1-F014C4D90E25}"/>
    <cellStyle name="Normal 21 6" xfId="8499" xr:uid="{1FF7FCD5-8BC6-42E5-A447-60B276167708}"/>
    <cellStyle name="Normal 21 6 2" xfId="43346" xr:uid="{836C3856-5719-48F6-988E-ADA8EB02FF63}"/>
    <cellStyle name="Normal 21 7" xfId="8500" xr:uid="{CF5B12B8-4877-42C4-B19B-C1D34B12420D}"/>
    <cellStyle name="Normal 21 7 2" xfId="43347" xr:uid="{EA94CECA-23EE-416B-B9C4-8A74F2EE88CB}"/>
    <cellStyle name="Normal 21 8" xfId="8501" xr:uid="{1EA3D12B-614B-4436-9178-E7C983B3BED2}"/>
    <cellStyle name="Normal 21 8 2" xfId="43348" xr:uid="{FF8F1973-07C9-40B7-82C9-083E2B321A23}"/>
    <cellStyle name="Normal 21 9" xfId="8502" xr:uid="{1470BA8A-E8B4-4E8C-AEC2-1B38FD514980}"/>
    <cellStyle name="Normal 21 9 2" xfId="43349" xr:uid="{4351F208-DB6A-4A8A-9486-7F8DE18783AA}"/>
    <cellStyle name="Normal 21_Scen_XBase" xfId="8503" xr:uid="{7139082C-A0D2-44AB-A1A2-0CC5D86C5188}"/>
    <cellStyle name="Normal 22" xfId="8504" xr:uid="{653F60D2-715B-4A35-9DC8-3F0426CEEA58}"/>
    <cellStyle name="Normal 22 10" xfId="36038" xr:uid="{D6866B75-C79B-43A1-9ED8-E12AF587F5A5}"/>
    <cellStyle name="Normal 22 11" xfId="36179" xr:uid="{519D40AF-4C87-43E6-ACCD-47BC463CD6EA}"/>
    <cellStyle name="Normal 22 12" xfId="43350" xr:uid="{E1480D06-CB88-40F2-B477-959C26E0F8AA}"/>
    <cellStyle name="Normal 22 2" xfId="8505" xr:uid="{ECE0A193-813C-47D3-80DE-0549F5BB577E}"/>
    <cellStyle name="Normal 22 2 2" xfId="43351" xr:uid="{C3BAEEB5-A0DF-4E60-9773-639D30DB613C}"/>
    <cellStyle name="Normal 22 3" xfId="8506" xr:uid="{168CB9BC-B30F-4810-A2FC-90679B1313C9}"/>
    <cellStyle name="Normal 22 3 2" xfId="43352" xr:uid="{13436AA6-AC5C-4E52-8143-353567ED0914}"/>
    <cellStyle name="Normal 22 4" xfId="8507" xr:uid="{D1E9E9F5-4017-4837-9C2A-0D5411838044}"/>
    <cellStyle name="Normal 22 4 2" xfId="43353" xr:uid="{2A7C6E21-FE45-4813-A9AF-EBDB73F1C2C4}"/>
    <cellStyle name="Normal 22 5" xfId="8508" xr:uid="{1892D30C-0B19-4F31-AD35-3EE6F7917C5D}"/>
    <cellStyle name="Normal 22 5 2" xfId="43354" xr:uid="{087621E1-12E0-4D73-B3EA-587ADEBE8D31}"/>
    <cellStyle name="Normal 22 6" xfId="8509" xr:uid="{F9F4945D-1153-4533-B2F2-112C013E2B52}"/>
    <cellStyle name="Normal 22 6 2" xfId="43355" xr:uid="{D1D9449D-F0FD-41C9-84BD-96AA081D6DB7}"/>
    <cellStyle name="Normal 22 7" xfId="30542" xr:uid="{C51A93D0-4CA5-4FB2-9A3A-F8D4F7332CD9}"/>
    <cellStyle name="Normal 22 7 2" xfId="35665" xr:uid="{E5CAFFE0-C4F8-42F6-994D-ED099C8539DC}"/>
    <cellStyle name="Normal 22 8" xfId="31091" xr:uid="{E2B03A5F-7EBE-4AD2-8573-A27182B9C87D}"/>
    <cellStyle name="Normal 22 8 2" xfId="35788" xr:uid="{95F081E2-1FC4-4302-9F93-02123E16C284}"/>
    <cellStyle name="Normal 22 9" xfId="31226" xr:uid="{500A9212-025B-4A59-AB8D-40B5CC48C424}"/>
    <cellStyle name="Normal 22 9 2" xfId="35918" xr:uid="{465934AE-D512-4580-ADBB-64AA67C07041}"/>
    <cellStyle name="Normal 23" xfId="8510" xr:uid="{54902668-7F54-4F96-BF82-9866D09FF4E2}"/>
    <cellStyle name="Normal 23 2" xfId="8511" xr:uid="{2F6255D1-AAEB-4B3F-A927-AE189E6C7FB1}"/>
    <cellStyle name="Normal 23 2 2" xfId="8512" xr:uid="{0C7D931C-A372-452F-A533-D3CEC194EF45}"/>
    <cellStyle name="Normal 23 2 2 2" xfId="43358" xr:uid="{5658EE0C-C3BD-4618-B5C6-626A502CAE6E}"/>
    <cellStyle name="Normal 23 2 3" xfId="8513" xr:uid="{8B553D46-5F5A-45BA-AA98-6A6E08B7E321}"/>
    <cellStyle name="Normal 23 2 3 2" xfId="43359" xr:uid="{8B1CFD90-22EF-42C0-881D-D7A876570A9A}"/>
    <cellStyle name="Normal 23 2 4" xfId="8514" xr:uid="{2AA7E274-E31B-44AD-A769-55F9FC51B07C}"/>
    <cellStyle name="Normal 23 2 4 2" xfId="43360" xr:uid="{F1BA887D-6A15-4F8F-A0B9-C9DE14EE6215}"/>
    <cellStyle name="Normal 23 2 5" xfId="43357" xr:uid="{E413D7A3-0D19-4206-9DA6-8BBCAC88000C}"/>
    <cellStyle name="Normal 23 3" xfId="8515" xr:uid="{F5514432-E43E-400A-B3E0-00C32F90467A}"/>
    <cellStyle name="Normal 23 3 2" xfId="8516" xr:uid="{E9591CD4-A4A1-455C-B441-16B7E1D818C2}"/>
    <cellStyle name="Normal 23 3 2 2" xfId="43362" xr:uid="{21C1E171-5CE1-49A2-8626-73D6827E00F5}"/>
    <cellStyle name="Normal 23 3 3" xfId="8517" xr:uid="{B2BE6DDD-0F7C-4A81-9C8B-5FCBF2AE7C8F}"/>
    <cellStyle name="Normal 23 3 3 2" xfId="43363" xr:uid="{811897E1-15F8-48CB-8F4F-6EDF7BB8F2AD}"/>
    <cellStyle name="Normal 23 3 4" xfId="8518" xr:uid="{DE7D903A-AA94-4696-888F-AE46AD122C7E}"/>
    <cellStyle name="Normal 23 3 4 2" xfId="43364" xr:uid="{9C073496-E3B7-416C-A9AD-3A3C0E83691D}"/>
    <cellStyle name="Normal 23 3 5" xfId="43361" xr:uid="{6C38DCE6-B08C-4E81-B210-41788F83B650}"/>
    <cellStyle name="Normal 23 4" xfId="8519" xr:uid="{DFD8B4E4-D444-4BEE-9BF1-B582AC31BF82}"/>
    <cellStyle name="Normal 23 4 2" xfId="43365" xr:uid="{16F4E269-AFF1-47D0-9201-B1F1E6964EEC}"/>
    <cellStyle name="Normal 23 5" xfId="8520" xr:uid="{0EF72022-0FB8-47A8-B015-888D1FB11E27}"/>
    <cellStyle name="Normal 23 5 2" xfId="43366" xr:uid="{D6E9A327-0B0A-4FF9-8486-D29C75D1B2F3}"/>
    <cellStyle name="Normal 23 6" xfId="8521" xr:uid="{FAB2E9F6-B75F-4588-A242-3D9CC1DA3CDF}"/>
    <cellStyle name="Normal 23 6 2" xfId="43367" xr:uid="{BC88FB54-1D24-413C-89D5-EC35C06A0C45}"/>
    <cellStyle name="Normal 23 7" xfId="8522" xr:uid="{5FC2F4C0-8176-42A3-81F8-7DFADBE2277D}"/>
    <cellStyle name="Normal 23 7 2" xfId="43368" xr:uid="{0E48C6A0-848F-4334-9FEA-AFD63091D948}"/>
    <cellStyle name="Normal 23 8" xfId="43356" xr:uid="{EE0FC29C-F4C3-4420-BB04-C702CB98AB4B}"/>
    <cellStyle name="Normal 24" xfId="8523" xr:uid="{0B9C1236-DD09-4BB3-8C7B-E81B53B5D1F4}"/>
    <cellStyle name="Normal 24 10" xfId="8524" xr:uid="{CBD346A8-4C95-41AC-A3B5-C4FA6787A138}"/>
    <cellStyle name="Normal 24 10 2" xfId="8525" xr:uid="{CF01B86E-722B-443B-81C7-2B3394512DEC}"/>
    <cellStyle name="Normal 24 10 2 2" xfId="43371" xr:uid="{94474148-98F4-4941-BE2A-26AEA9FE02C4}"/>
    <cellStyle name="Normal 24 10 3" xfId="8526" xr:uid="{0B3548C4-857E-4765-B3BE-3BD8D93FA875}"/>
    <cellStyle name="Normal 24 10 3 2" xfId="43372" xr:uid="{B79B5A2A-718E-44A0-8747-4AE499D96511}"/>
    <cellStyle name="Normal 24 10 4" xfId="8527" xr:uid="{8007351C-79F5-4B8F-8A76-0052DA2069DD}"/>
    <cellStyle name="Normal 24 10 4 2" xfId="43373" xr:uid="{072B7117-503F-44F3-8341-D684D4BFAD0B}"/>
    <cellStyle name="Normal 24 10 5" xfId="43370" xr:uid="{4756F90D-404A-4731-BE39-7928BC841FFD}"/>
    <cellStyle name="Normal 24 11" xfId="8528" xr:uid="{2E2BF623-D883-4FBA-8D86-CA8689E5EF28}"/>
    <cellStyle name="Normal 24 11 2" xfId="8529" xr:uid="{C318D44A-9608-4E43-90A7-BB20D45D2C90}"/>
    <cellStyle name="Normal 24 11 2 2" xfId="43375" xr:uid="{9F126410-E277-4323-BB42-4AA767E9302D}"/>
    <cellStyle name="Normal 24 11 3" xfId="8530" xr:uid="{A3ED8F67-30B1-4663-928E-63B288388B4A}"/>
    <cellStyle name="Normal 24 11 3 2" xfId="43376" xr:uid="{247A7CED-7DE1-420D-9179-2F48ECEF54A2}"/>
    <cellStyle name="Normal 24 11 4" xfId="8531" xr:uid="{0C9459A9-95E5-43CB-B8D3-DC14243A1C29}"/>
    <cellStyle name="Normal 24 11 4 2" xfId="43377" xr:uid="{7AA60E05-7ECE-4C2C-8553-358FC8D1CB46}"/>
    <cellStyle name="Normal 24 11 5" xfId="43374" xr:uid="{E667458E-1078-4AD7-8CFB-2C6FD6CA28C0}"/>
    <cellStyle name="Normal 24 12" xfId="8532" xr:uid="{6FC85812-D362-40E5-94AE-A278DE9CADF9}"/>
    <cellStyle name="Normal 24 12 2" xfId="8533" xr:uid="{D8B8B5FE-E912-473D-A720-C9CD2A9C87CB}"/>
    <cellStyle name="Normal 24 12 2 2" xfId="43379" xr:uid="{A2DC6AA1-6AD1-409D-9D2F-CA7B852426A6}"/>
    <cellStyle name="Normal 24 12 3" xfId="8534" xr:uid="{41CCAC90-38C5-40FB-A1B1-884FD8C7F05A}"/>
    <cellStyle name="Normal 24 12 3 2" xfId="43380" xr:uid="{8CC0620D-8637-4EAB-B92F-4494B33BFB92}"/>
    <cellStyle name="Normal 24 12 4" xfId="8535" xr:uid="{0A2221ED-E274-4EC8-A3E7-632FC328E35D}"/>
    <cellStyle name="Normal 24 12 4 2" xfId="43381" xr:uid="{635B035A-C4D9-4DF5-BD90-495393A7114B}"/>
    <cellStyle name="Normal 24 12 5" xfId="43378" xr:uid="{B7ED8CB6-C4F2-47DC-97DD-30B58614C7D6}"/>
    <cellStyle name="Normal 24 13" xfId="8536" xr:uid="{E81DCA36-BBB7-47D9-88F0-88BF6BEFD840}"/>
    <cellStyle name="Normal 24 13 2" xfId="8537" xr:uid="{0AFA66D3-94C3-40E9-B178-89B0D9CAD136}"/>
    <cellStyle name="Normal 24 13 2 2" xfId="43383" xr:uid="{1DDBF228-2456-4F5D-A7EC-1A8DB6DD3961}"/>
    <cellStyle name="Normal 24 13 3" xfId="8538" xr:uid="{FC68403B-5012-4520-9CB8-A018DE547DC3}"/>
    <cellStyle name="Normal 24 13 3 2" xfId="43384" xr:uid="{AC57A71C-FF90-46CC-99A8-E8C2091BD467}"/>
    <cellStyle name="Normal 24 13 4" xfId="8539" xr:uid="{0F24AA9B-B794-479C-A116-83728FDED4D3}"/>
    <cellStyle name="Normal 24 13 4 2" xfId="43385" xr:uid="{5ED5E357-259D-4B63-86B1-5AA42967B7AB}"/>
    <cellStyle name="Normal 24 13 5" xfId="43382" xr:uid="{22A53F92-2DC0-4C42-8C8A-136AE2E94FE7}"/>
    <cellStyle name="Normal 24 14" xfId="8540" xr:uid="{02D4AADA-5672-42A1-84C8-BC028F24E828}"/>
    <cellStyle name="Normal 24 14 2" xfId="8541" xr:uid="{31622903-AAC0-4A62-A5F3-37FD2B7610FB}"/>
    <cellStyle name="Normal 24 14 2 2" xfId="43387" xr:uid="{CFF48A48-60AD-4C3E-830A-A59289C70014}"/>
    <cellStyle name="Normal 24 14 3" xfId="8542" xr:uid="{2DCC3903-E1F6-420D-990A-937AF233B0E4}"/>
    <cellStyle name="Normal 24 14 3 2" xfId="43388" xr:uid="{A0C175E5-534A-453D-9224-7F6CF35AEB0A}"/>
    <cellStyle name="Normal 24 14 4" xfId="8543" xr:uid="{DDEC51FC-2B93-493C-89C5-731B3FB872A9}"/>
    <cellStyle name="Normal 24 14 4 2" xfId="43389" xr:uid="{EA259503-6BCE-4187-8949-FF8A904D279F}"/>
    <cellStyle name="Normal 24 14 5" xfId="43386" xr:uid="{92A76E36-C1FB-4CDA-9D59-79A943D3700A}"/>
    <cellStyle name="Normal 24 15" xfId="8544" xr:uid="{FCCCE7A4-438D-4064-AEC7-579A2B9D74F3}"/>
    <cellStyle name="Normal 24 15 2" xfId="8545" xr:uid="{D868E153-457F-4E72-ABB2-EF59E24D32C7}"/>
    <cellStyle name="Normal 24 15 2 2" xfId="43391" xr:uid="{054E06CE-D64C-4B41-9911-7FB1E2973F5F}"/>
    <cellStyle name="Normal 24 15 3" xfId="8546" xr:uid="{0B0C3BE7-1C39-4B95-8BAB-E4F250782D75}"/>
    <cellStyle name="Normal 24 15 3 2" xfId="43392" xr:uid="{F6EFB8CD-70C4-4CB7-ADD7-06924E56A727}"/>
    <cellStyle name="Normal 24 15 4" xfId="8547" xr:uid="{A7D70D2F-598C-4B4F-89D8-DA7849BAC2A6}"/>
    <cellStyle name="Normal 24 15 4 2" xfId="43393" xr:uid="{44539AD3-2723-4236-8C9D-7A2CEFDD6DEF}"/>
    <cellStyle name="Normal 24 15 5" xfId="43390" xr:uid="{5461443C-A346-4B3E-98EC-7C6269633072}"/>
    <cellStyle name="Normal 24 16" xfId="8548" xr:uid="{62D4EEF4-D373-4233-92FC-19DA978EF3D5}"/>
    <cellStyle name="Normal 24 16 2" xfId="8549" xr:uid="{A0A326AA-38FA-43DA-ACE2-D88AC88448B3}"/>
    <cellStyle name="Normal 24 16 2 2" xfId="43395" xr:uid="{104DA155-8BA9-4CFD-8381-76385C84FF0C}"/>
    <cellStyle name="Normal 24 16 3" xfId="8550" xr:uid="{8AFD1B72-F806-449B-8273-CEC44F4DF49C}"/>
    <cellStyle name="Normal 24 16 3 2" xfId="43396" xr:uid="{2EA5A655-3062-417A-B5DB-FC9C4948AFFC}"/>
    <cellStyle name="Normal 24 16 4" xfId="8551" xr:uid="{43F08DF5-A82C-401B-9A7A-2169906B4BF3}"/>
    <cellStyle name="Normal 24 16 4 2" xfId="43397" xr:uid="{80FB32E9-9276-4EF2-A6DE-EB0754B6DB43}"/>
    <cellStyle name="Normal 24 16 5" xfId="43394" xr:uid="{4176FFC4-48BF-4DC8-AEB4-184E8E5FD3F7}"/>
    <cellStyle name="Normal 24 17" xfId="8552" xr:uid="{A958F69E-0F04-4434-B501-22CAB535FD33}"/>
    <cellStyle name="Normal 24 17 2" xfId="8553" xr:uid="{5C53D651-F39F-4F90-A212-1410F42CD61E}"/>
    <cellStyle name="Normal 24 17 2 2" xfId="43399" xr:uid="{65EFFE52-B57E-423D-B91F-EDFE1BF04A11}"/>
    <cellStyle name="Normal 24 17 3" xfId="8554" xr:uid="{D9EEA246-6B95-412E-A90D-D40BE8E8DF0E}"/>
    <cellStyle name="Normal 24 17 3 2" xfId="43400" xr:uid="{925A3CE6-18ED-4219-9781-739F67171B7A}"/>
    <cellStyle name="Normal 24 17 4" xfId="8555" xr:uid="{F84CBC5C-1153-4307-859B-0AEB34953A97}"/>
    <cellStyle name="Normal 24 17 4 2" xfId="43401" xr:uid="{C7BBE049-9719-4FAA-8364-2E7DBCB4A7C1}"/>
    <cellStyle name="Normal 24 17 5" xfId="43398" xr:uid="{FE73AC4A-6BD7-46CF-86AC-DE740B3FE621}"/>
    <cellStyle name="Normal 24 18" xfId="8556" xr:uid="{4D99A167-C08B-4DB5-9AD7-E931A51981F3}"/>
    <cellStyle name="Normal 24 18 2" xfId="8557" xr:uid="{6A9E33B3-553A-4616-9640-079B773093F5}"/>
    <cellStyle name="Normal 24 18 2 2" xfId="43403" xr:uid="{4E3610AF-5486-4F00-B674-7331188258A6}"/>
    <cellStyle name="Normal 24 18 3" xfId="8558" xr:uid="{179C4C3F-EFA0-44DC-89B7-104D51C55D56}"/>
    <cellStyle name="Normal 24 18 3 2" xfId="43404" xr:uid="{240B78D7-3D91-4743-9C57-A95088CB8497}"/>
    <cellStyle name="Normal 24 18 4" xfId="8559" xr:uid="{4E48E4C0-B060-40AC-8431-249537082B91}"/>
    <cellStyle name="Normal 24 18 4 2" xfId="43405" xr:uid="{CED30DF1-A500-4483-82F5-52A51B20B6F1}"/>
    <cellStyle name="Normal 24 18 5" xfId="43402" xr:uid="{F3AA414B-9087-48D6-B0AD-4BEE1275501F}"/>
    <cellStyle name="Normal 24 19" xfId="8560" xr:uid="{5569C5E8-4F6B-476A-802D-3EC9C0F6DD37}"/>
    <cellStyle name="Normal 24 19 2" xfId="8561" xr:uid="{0566E9E6-E84F-4125-B3B3-F9BAACD410EE}"/>
    <cellStyle name="Normal 24 19 2 2" xfId="43407" xr:uid="{BD11BB55-7D1B-429F-B8F0-F3E8B0B6E120}"/>
    <cellStyle name="Normal 24 19 3" xfId="8562" xr:uid="{EE5E25CE-FCC4-497C-A1F5-3C4C3BE5E723}"/>
    <cellStyle name="Normal 24 19 3 2" xfId="43408" xr:uid="{A5EB7A81-A43E-4951-929C-E1BCFB38827B}"/>
    <cellStyle name="Normal 24 19 4" xfId="8563" xr:uid="{815669F3-A3EF-442D-B108-C171E622CC5B}"/>
    <cellStyle name="Normal 24 19 4 2" xfId="43409" xr:uid="{6ECCB8CF-ABAF-41D2-9AA7-87E55F3F5491}"/>
    <cellStyle name="Normal 24 19 5" xfId="43406" xr:uid="{9A28B17C-C1D3-450E-BBD0-2ADB9E5A460E}"/>
    <cellStyle name="Normal 24 2" xfId="8564" xr:uid="{85AB63CB-CE34-4677-9577-B62D12C76210}"/>
    <cellStyle name="Normal 24 2 2" xfId="8565" xr:uid="{B680982F-A467-40CB-921C-78F231122CE8}"/>
    <cellStyle name="Normal 24 2 2 2" xfId="43411" xr:uid="{C7A57FD4-E3F0-46DC-844E-1D10E514A8ED}"/>
    <cellStyle name="Normal 24 2 3" xfId="8566" xr:uid="{86AB64CF-D74E-40C9-8B3A-316EA037E483}"/>
    <cellStyle name="Normal 24 2 3 2" xfId="43412" xr:uid="{8F1FBA5B-2159-49FE-B365-6A0588D7560F}"/>
    <cellStyle name="Normal 24 2 4" xfId="8567" xr:uid="{61161CBE-E440-4995-AA53-BDF15290022C}"/>
    <cellStyle name="Normal 24 2 4 2" xfId="43413" xr:uid="{3AFA149C-CD20-4A34-ABD9-895FC8C84295}"/>
    <cellStyle name="Normal 24 2 5" xfId="43410" xr:uid="{37810EFA-3FD2-44D4-A44F-37C413ACAEE6}"/>
    <cellStyle name="Normal 24 20" xfId="8568" xr:uid="{8AFEF3F6-52F6-4E1B-81B3-B77EA90EDBC1}"/>
    <cellStyle name="Normal 24 20 2" xfId="8569" xr:uid="{2FE53B6D-0B0B-497F-BEF9-5FA0BDBD9CA7}"/>
    <cellStyle name="Normal 24 20 2 2" xfId="43415" xr:uid="{57EA4B40-98CF-45A0-AC97-0209F8C02EBE}"/>
    <cellStyle name="Normal 24 20 3" xfId="8570" xr:uid="{6BECC66E-91D3-4584-B63B-86E174C7E8A9}"/>
    <cellStyle name="Normal 24 20 3 2" xfId="43416" xr:uid="{49604CC8-83C6-456C-848E-2A027E28D2D2}"/>
    <cellStyle name="Normal 24 20 4" xfId="8571" xr:uid="{9688F1EC-3F05-4B25-B66F-7EEE91D5DA0D}"/>
    <cellStyle name="Normal 24 20 4 2" xfId="43417" xr:uid="{1EF22DD4-3CC7-46DD-B0B9-1C2B48F84427}"/>
    <cellStyle name="Normal 24 20 5" xfId="43414" xr:uid="{6BF8949C-AF20-4CDA-92DF-B7403E3AD214}"/>
    <cellStyle name="Normal 24 21" xfId="8572" xr:uid="{1BFC2A66-B7D2-4039-BCF5-F6653BFEAF70}"/>
    <cellStyle name="Normal 24 21 2" xfId="43418" xr:uid="{5C8FCECE-E5C5-4FF2-8ACC-5E8E11C93020}"/>
    <cellStyle name="Normal 24 22" xfId="8573" xr:uid="{BBFEF679-D632-432E-87CC-FDCC5AC5A017}"/>
    <cellStyle name="Normal 24 22 2" xfId="43419" xr:uid="{EDE718A3-2AD7-4C87-8E44-689896AEBEBC}"/>
    <cellStyle name="Normal 24 23" xfId="8574" xr:uid="{69332C27-4E83-4C13-8391-41EBF36A74DF}"/>
    <cellStyle name="Normal 24 23 2" xfId="43420" xr:uid="{5C389CFB-266A-49D5-94A7-8301A1E9D297}"/>
    <cellStyle name="Normal 24 24" xfId="36419" xr:uid="{7B60C804-F482-4AF2-B36B-4CE69228276A}"/>
    <cellStyle name="Normal 24 25" xfId="43369" xr:uid="{8589C023-E29F-42B4-9546-94B962FAABCF}"/>
    <cellStyle name="Normal 24 3" xfId="8575" xr:uid="{6AA5CDD2-7BC7-4E76-B933-90E0D90EAA98}"/>
    <cellStyle name="Normal 24 3 2" xfId="8576" xr:uid="{374D424C-3021-4144-ADE8-E6CAACC9ADC8}"/>
    <cellStyle name="Normal 24 3 2 2" xfId="43422" xr:uid="{149CAF2F-AE87-433F-BC02-62F2CF73A0AE}"/>
    <cellStyle name="Normal 24 3 3" xfId="8577" xr:uid="{4BD690B9-7A74-4DE9-B10C-825305381105}"/>
    <cellStyle name="Normal 24 3 3 2" xfId="43423" xr:uid="{B5629FBB-909F-47B1-8C4C-BAC4E1C03552}"/>
    <cellStyle name="Normal 24 3 4" xfId="8578" xr:uid="{7A31962B-59C3-4123-8CD9-E069074F1FAE}"/>
    <cellStyle name="Normal 24 3 4 2" xfId="43424" xr:uid="{135EECC7-AECB-45B0-8746-52C0376BAACE}"/>
    <cellStyle name="Normal 24 3 5" xfId="43421" xr:uid="{B9B34A9A-2371-4A6D-BD24-914F51B38EA0}"/>
    <cellStyle name="Normal 24 4" xfId="8579" xr:uid="{4D272584-BA48-4988-8691-16EE83FD35ED}"/>
    <cellStyle name="Normal 24 4 2" xfId="8580" xr:uid="{07BB1D31-044D-4BEA-8869-0441B878337B}"/>
    <cellStyle name="Normal 24 4 2 2" xfId="43426" xr:uid="{3849C527-8349-4B3D-B8D7-5EA1733D6032}"/>
    <cellStyle name="Normal 24 4 3" xfId="8581" xr:uid="{176B5948-3746-4037-8B7E-EF68CBEBE1F9}"/>
    <cellStyle name="Normal 24 4 3 2" xfId="43427" xr:uid="{952AB08B-8C61-42E3-9550-6DF67D1D7A0E}"/>
    <cellStyle name="Normal 24 4 4" xfId="8582" xr:uid="{39E29C5F-146F-41B7-89F1-EAD7F880AE81}"/>
    <cellStyle name="Normal 24 4 4 2" xfId="43428" xr:uid="{848E4DC4-DAAB-4BB9-92CC-A1C26F5067F6}"/>
    <cellStyle name="Normal 24 4 5" xfId="43425" xr:uid="{3A942682-0D21-4E66-8C5E-A58B2A174039}"/>
    <cellStyle name="Normal 24 5" xfId="8583" xr:uid="{47A5C41D-7EE7-4C2C-AF16-DADCA6B7DB7B}"/>
    <cellStyle name="Normal 24 5 2" xfId="8584" xr:uid="{4DDDAD4D-2852-4B13-8648-FAC48BC3E909}"/>
    <cellStyle name="Normal 24 5 2 2" xfId="43430" xr:uid="{CAA02CE8-0EE7-473D-9B18-39D6D8DA96D4}"/>
    <cellStyle name="Normal 24 5 3" xfId="8585" xr:uid="{D8FFDAC3-1A47-4DF8-8C3A-60D1879CA1C7}"/>
    <cellStyle name="Normal 24 5 3 2" xfId="43431" xr:uid="{9C910515-FC58-41FB-AA30-7A2993F9586B}"/>
    <cellStyle name="Normal 24 5 4" xfId="8586" xr:uid="{B1327B97-B32D-4387-B70E-859E65863E12}"/>
    <cellStyle name="Normal 24 5 4 2" xfId="43432" xr:uid="{624EE2CD-ED41-49FF-B0A8-3DA1EA420AA7}"/>
    <cellStyle name="Normal 24 5 5" xfId="43429" xr:uid="{1EEBB790-E696-460E-BD22-FC9042FE703E}"/>
    <cellStyle name="Normal 24 6" xfId="8587" xr:uid="{97A0FA29-B3CF-4336-BBDC-3A0F687305BA}"/>
    <cellStyle name="Normal 24 6 2" xfId="8588" xr:uid="{745ECB51-5381-4116-8233-7C4F41FD1BDB}"/>
    <cellStyle name="Normal 24 6 2 2" xfId="43434" xr:uid="{D08F3489-F1A3-448B-B0D5-5C04E5C21327}"/>
    <cellStyle name="Normal 24 6 3" xfId="8589" xr:uid="{68B222B9-C70D-41D2-B5F8-CCCAFE104DBD}"/>
    <cellStyle name="Normal 24 6 3 2" xfId="43435" xr:uid="{7ABD6786-6F45-43DA-BEA0-04E67CD230A6}"/>
    <cellStyle name="Normal 24 6 4" xfId="8590" xr:uid="{9B4F583E-40A0-4F29-A5E0-FC8FACEFA650}"/>
    <cellStyle name="Normal 24 6 4 2" xfId="43436" xr:uid="{9611B29A-04B6-4552-A8EA-361A4FAD163A}"/>
    <cellStyle name="Normal 24 6 5" xfId="43433" xr:uid="{57EBC20B-5019-4486-93F0-7D2164D47888}"/>
    <cellStyle name="Normal 24 7" xfId="8591" xr:uid="{344B824A-F4B6-4BE5-92B0-40EC1D3649C3}"/>
    <cellStyle name="Normal 24 7 2" xfId="8592" xr:uid="{31F11F09-E992-4BF1-BC68-A18CD102A993}"/>
    <cellStyle name="Normal 24 7 2 2" xfId="43438" xr:uid="{7EF3A60F-B51A-480A-8131-4118D90FD950}"/>
    <cellStyle name="Normal 24 7 3" xfId="8593" xr:uid="{95AA9A62-F718-46D2-9319-B40B6945B12F}"/>
    <cellStyle name="Normal 24 7 3 2" xfId="43439" xr:uid="{EAAAE495-3164-4BEB-BA17-BA1B39147D50}"/>
    <cellStyle name="Normal 24 7 4" xfId="8594" xr:uid="{2AC1CB0F-3C14-4373-B8D4-581DE6FC59AF}"/>
    <cellStyle name="Normal 24 7 4 2" xfId="43440" xr:uid="{3B07E1E1-631C-422D-957C-277DDD67655B}"/>
    <cellStyle name="Normal 24 7 5" xfId="43437" xr:uid="{40E4C1D9-2C8A-4A63-A6D7-B396E9AB9BB7}"/>
    <cellStyle name="Normal 24 8" xfId="8595" xr:uid="{E7E2EEBC-8B6C-455F-AC6B-F23DDAABB34C}"/>
    <cellStyle name="Normal 24 8 2" xfId="8596" xr:uid="{E8F546C5-7E17-4B83-87A2-EFDB90CA142D}"/>
    <cellStyle name="Normal 24 8 2 2" xfId="43442" xr:uid="{FC3AEA60-998D-4A72-A9CE-D3D63A324C90}"/>
    <cellStyle name="Normal 24 8 3" xfId="8597" xr:uid="{C978F8AC-2CE0-4EF5-B54A-19ACEC736F9E}"/>
    <cellStyle name="Normal 24 8 3 2" xfId="43443" xr:uid="{7FADD858-D15E-436E-A788-3590D322B370}"/>
    <cellStyle name="Normal 24 8 4" xfId="8598" xr:uid="{BD81BA2F-1D61-4932-BBDA-165742B69DCD}"/>
    <cellStyle name="Normal 24 8 4 2" xfId="43444" xr:uid="{C1FCFE1C-EA17-49D7-BAAD-02014C83B34B}"/>
    <cellStyle name="Normal 24 8 5" xfId="43441" xr:uid="{88BD6E0A-950C-4806-A8AB-489627A26593}"/>
    <cellStyle name="Normal 24 9" xfId="8599" xr:uid="{5B35B803-27B6-45D5-9085-C7DFABC20C9D}"/>
    <cellStyle name="Normal 24 9 2" xfId="8600" xr:uid="{567B6948-40BF-4255-B92F-7B545B5ADC69}"/>
    <cellStyle name="Normal 24 9 2 2" xfId="43446" xr:uid="{3632E90B-7F1E-41B0-BED0-B54647CD38C9}"/>
    <cellStyle name="Normal 24 9 3" xfId="8601" xr:uid="{C01C5CC4-F5A7-42F7-A0EA-39E3EAC8CF83}"/>
    <cellStyle name="Normal 24 9 3 2" xfId="43447" xr:uid="{2B960B6C-1764-4101-9710-C8753F050D53}"/>
    <cellStyle name="Normal 24 9 4" xfId="8602" xr:uid="{7D6FDACD-5AA3-4D79-9196-FF61334C9938}"/>
    <cellStyle name="Normal 24 9 4 2" xfId="43448" xr:uid="{0F94F26F-FCDD-4511-AB42-D56425A98DF0}"/>
    <cellStyle name="Normal 24 9 5" xfId="43445" xr:uid="{3792C55C-1ECD-44C6-8592-DC7F164AF00B}"/>
    <cellStyle name="Normal 25" xfId="8603" xr:uid="{1D62A970-45F8-40B2-BD12-E01EB520981C}"/>
    <cellStyle name="Normal 25 2" xfId="8604" xr:uid="{DDCBE28B-6661-4BAD-BB75-764FE4907638}"/>
    <cellStyle name="Normal 25 2 2" xfId="43450" xr:uid="{25D08C7F-5393-43E3-96C1-61B1AD740822}"/>
    <cellStyle name="Normal 25 3" xfId="8605" xr:uid="{AD25ECB2-AE61-4BB8-B5F8-1F1892FA0F04}"/>
    <cellStyle name="Normal 25 3 2" xfId="43451" xr:uid="{5B9F6753-8146-433D-AD04-85AD49E7A461}"/>
    <cellStyle name="Normal 25 4" xfId="8606" xr:uid="{DC9531CB-C344-49CF-A021-A9DD01B69137}"/>
    <cellStyle name="Normal 25 4 2" xfId="43452" xr:uid="{B1DCD097-69FD-4D9F-A88B-39CDC24E3E93}"/>
    <cellStyle name="Normal 25 5" xfId="8607" xr:uid="{5886E0C1-B22D-4A61-AFBE-1F327A6C78A2}"/>
    <cellStyle name="Normal 25 5 2" xfId="43453" xr:uid="{2257BD43-8D6E-497C-B645-4CC1638C5A29}"/>
    <cellStyle name="Normal 25 6" xfId="8608" xr:uid="{219B2F6B-0D05-4D55-ADDC-DFD8ABB2D7E1}"/>
    <cellStyle name="Normal 25 6 2" xfId="43454" xr:uid="{F173E1CA-EE14-4858-BA2C-DD859FD8EBBC}"/>
    <cellStyle name="Normal 25 7" xfId="43449" xr:uid="{E46D35E6-E187-4600-950C-B3AD176F84EA}"/>
    <cellStyle name="Normal 26" xfId="980" xr:uid="{23D1B069-61F5-417D-A654-8531BD0D5853}"/>
    <cellStyle name="Normal 26 2" xfId="8609" xr:uid="{41ECABBA-8071-46CA-82D5-5682ED074F58}"/>
    <cellStyle name="Normal 26 2 2" xfId="8610" xr:uid="{080F8EE6-0C99-4773-966E-B4949F977028}"/>
    <cellStyle name="Normal 26 2 2 2" xfId="43457" xr:uid="{CB323075-B567-4582-9039-5484769F69E8}"/>
    <cellStyle name="Normal 26 2 3" xfId="8611" xr:uid="{39344932-CB03-4F24-AC19-A40D6941B6AC}"/>
    <cellStyle name="Normal 26 2 3 2" xfId="43458" xr:uid="{083A2AF6-0863-4839-9A7E-8E182B0911D4}"/>
    <cellStyle name="Normal 26 2 4" xfId="8612" xr:uid="{893A8D8B-E8B4-4A74-980E-1593432CCEF2}"/>
    <cellStyle name="Normal 26 2 4 2" xfId="43459" xr:uid="{B328CFD5-0577-4D53-BDF7-7228A20A6257}"/>
    <cellStyle name="Normal 26 2 5" xfId="8613" xr:uid="{CD47380B-4D19-434C-8F5F-28949C74531C}"/>
    <cellStyle name="Normal 26 2 5 2" xfId="43460" xr:uid="{34A1C0DC-8010-4B95-B0D0-DFB3C37FFB2D}"/>
    <cellStyle name="Normal 26 2 6" xfId="43456" xr:uid="{7CD61260-54AF-40C2-B7FA-040007405055}"/>
    <cellStyle name="Normal 26 3" xfId="8614" xr:uid="{2BC5C3E0-853F-46C7-9E45-307CC495C2AE}"/>
    <cellStyle name="Normal 26 3 2" xfId="8615" xr:uid="{54787624-4FEC-43EE-A1DF-1A0EB3599D19}"/>
    <cellStyle name="Normal 26 3 2 2" xfId="43462" xr:uid="{C638513D-598F-4A8A-BD6C-724A74B70B55}"/>
    <cellStyle name="Normal 26 3 3" xfId="8616" xr:uid="{D2F5BE7F-BBD0-4102-A400-F7896EFD08DB}"/>
    <cellStyle name="Normal 26 3 3 2" xfId="43463" xr:uid="{A6823F0A-9987-4322-8B84-D08B081C404F}"/>
    <cellStyle name="Normal 26 3 4" xfId="8617" xr:uid="{A9F9A008-5187-4922-B476-03F500E5C472}"/>
    <cellStyle name="Normal 26 3 4 2" xfId="43464" xr:uid="{FDFFCDA6-EAD7-4E0E-9A1A-2116DCCB36B3}"/>
    <cellStyle name="Normal 26 3 5" xfId="43461" xr:uid="{C4287B1F-B354-42EB-B7F0-05B18D53DC03}"/>
    <cellStyle name="Normal 26 4" xfId="8618" xr:uid="{7EA10B45-7BC9-408A-9C69-C4CB01A71EDC}"/>
    <cellStyle name="Normal 26 4 2" xfId="43465" xr:uid="{EE82EE6F-4F1A-4D74-A71E-397B62D19B5E}"/>
    <cellStyle name="Normal 26 5" xfId="8619" xr:uid="{5D75EF5F-C2FD-4C32-A4D8-D8E76450CE96}"/>
    <cellStyle name="Normal 26 5 2" xfId="43466" xr:uid="{D35A96A9-8D89-45D6-BD7A-C65FCBBB66A3}"/>
    <cellStyle name="Normal 26 6" xfId="8620" xr:uid="{158E3C65-ED3D-4071-8B7F-7244E4CF9A56}"/>
    <cellStyle name="Normal 26 6 2" xfId="43467" xr:uid="{51EE6C5C-35C7-4868-83E7-005AD9C8918E}"/>
    <cellStyle name="Normal 26 7" xfId="8621" xr:uid="{BA8ED939-5DC2-4292-8C21-66770D20AF8E}"/>
    <cellStyle name="Normal 26 7 2" xfId="43468" xr:uid="{B87CA0D0-C87B-4121-9DFA-52DD88CE9135}"/>
    <cellStyle name="Normal 26 8" xfId="43455" xr:uid="{E2149C3D-6CBE-4F0E-8E96-C0A96021197D}"/>
    <cellStyle name="Normal 27" xfId="8622" xr:uid="{BF07BCD9-7A6D-49AB-8ABC-C7BC9B9D162F}"/>
    <cellStyle name="Normal 27 2" xfId="8623" xr:uid="{20407133-96AD-40B5-8F0A-CE7C0D6B290D}"/>
    <cellStyle name="Normal 27 2 2" xfId="8624" xr:uid="{8EA106B3-E958-4EDB-881E-DB9F40A9BC1F}"/>
    <cellStyle name="Normal 27 2 2 2" xfId="43471" xr:uid="{CFDB9131-D207-4777-B6DD-63BAF33505CF}"/>
    <cellStyle name="Normal 27 2 3" xfId="8625" xr:uid="{9B0430E9-3AB6-4E82-87EF-5169612E9EBB}"/>
    <cellStyle name="Normal 27 2 3 2" xfId="43472" xr:uid="{922AF3BD-D19D-461B-A651-797F079259F2}"/>
    <cellStyle name="Normal 27 2 4" xfId="8626" xr:uid="{AC4E8CF7-4A12-49CC-9EF4-9ED91E5710D4}"/>
    <cellStyle name="Normal 27 2 4 2" xfId="43473" xr:uid="{D64FF390-291C-40E5-91F0-0D74C7E7CB96}"/>
    <cellStyle name="Normal 27 2 5" xfId="43470" xr:uid="{1869EDDC-C013-4265-B13E-89D5FE04D3E5}"/>
    <cellStyle name="Normal 27 3" xfId="8627" xr:uid="{43584A72-C656-4066-B430-5E7A476DBB01}"/>
    <cellStyle name="Normal 27 3 2" xfId="43474" xr:uid="{4AC6BCA3-C0F9-4D61-9721-8202EFDFB4CA}"/>
    <cellStyle name="Normal 27 4" xfId="8628" xr:uid="{E8426D8C-B519-4B94-812C-5F7379932152}"/>
    <cellStyle name="Normal 27 4 2" xfId="43475" xr:uid="{428815A3-B2C8-463D-A5A5-A43751F72A51}"/>
    <cellStyle name="Normal 27 5" xfId="8629" xr:uid="{653B8A06-7A46-4C6E-8FD0-1B4B5D610C78}"/>
    <cellStyle name="Normal 27 5 2" xfId="43476" xr:uid="{1A69296D-02E3-418E-B6A8-9873617CC47A}"/>
    <cellStyle name="Normal 27 6" xfId="43469" xr:uid="{832EB834-8008-493C-882B-DD0906618DE4}"/>
    <cellStyle name="Normal 28" xfId="8630" xr:uid="{B2C2F254-660B-4051-9FAC-015D97660BAE}"/>
    <cellStyle name="Normal 28 2" xfId="8631" xr:uid="{44C28CE7-1B65-40FA-9868-0755C6C33680}"/>
    <cellStyle name="Normal 28 2 2" xfId="43478" xr:uid="{E750CF4E-2CA9-40DB-941E-DDF79C9ED0EC}"/>
    <cellStyle name="Normal 28 3" xfId="8632" xr:uid="{730ABA81-8497-4EFF-810A-6654BB449884}"/>
    <cellStyle name="Normal 28 3 2" xfId="43479" xr:uid="{B072F781-C858-41E1-B142-75319550F567}"/>
    <cellStyle name="Normal 28 4" xfId="8633" xr:uid="{F5662ADB-6F51-4C6D-BB57-79018336EB57}"/>
    <cellStyle name="Normal 28 4 2" xfId="43480" xr:uid="{6A1A74CB-627C-43C4-A4EC-6DEC21433026}"/>
    <cellStyle name="Normal 28 5" xfId="43477" xr:uid="{0CE4A7B7-2E58-4C78-832E-D676BF366927}"/>
    <cellStyle name="Normal 29" xfId="8634" xr:uid="{0BD882FD-254F-47EB-9644-85B17CE138D5}"/>
    <cellStyle name="Normal 29 10" xfId="36043" xr:uid="{3EC47C40-C341-4584-B23B-8BCC42B2CDFC}"/>
    <cellStyle name="Normal 29 11" xfId="36186" xr:uid="{281F150D-2531-427D-868A-56EBD130C062}"/>
    <cellStyle name="Normal 29 12" xfId="43481" xr:uid="{4B5E5D96-E8F3-4C2C-90DA-6A9F82A0BD7B}"/>
    <cellStyle name="Normal 29 2" xfId="8635" xr:uid="{654A06B4-227B-4B00-B513-2414B21016A9}"/>
    <cellStyle name="Normal 29 2 2" xfId="25995" xr:uid="{7B7074AC-9058-4C21-99DF-6F8168F42A32}"/>
    <cellStyle name="Normal 29 2 2 2" xfId="29251" xr:uid="{29F276E1-F1B9-4E14-99AF-B97B85BD32AF}"/>
    <cellStyle name="Normal 29 2 2 2 2" xfId="34444" xr:uid="{241C4CA9-4176-40A1-B5F2-D2CAA41786CA}"/>
    <cellStyle name="Normal 29 2 2 3" xfId="32277" xr:uid="{38C4E222-CE7C-40AD-9C07-38A1B2A186BB}"/>
    <cellStyle name="Normal 29 2 3" xfId="26940" xr:uid="{68517BA3-89D0-4687-AC54-66D0F075FE06}"/>
    <cellStyle name="Normal 29 2 3 2" xfId="29384" xr:uid="{45AD114D-73CE-4785-A3C8-0054790C3AF8}"/>
    <cellStyle name="Normal 29 2 3 2 2" xfId="34577" xr:uid="{31F1FA01-CBA9-4D25-AAB1-2EA08CDAE295}"/>
    <cellStyle name="Normal 29 2 3 3" xfId="32410" xr:uid="{A55E5003-7E3E-4D2D-AC38-B179ACCD7D9A}"/>
    <cellStyle name="Normal 29 2 4" xfId="27073" xr:uid="{88CA4BAA-5818-4F7D-93FC-10D2DAA35C5D}"/>
    <cellStyle name="Normal 29 2 4 2" xfId="29517" xr:uid="{E35EE0D5-8718-47E1-9C70-E0E79CBA0917}"/>
    <cellStyle name="Normal 29 2 4 2 2" xfId="34710" xr:uid="{60CD6B4E-CF0D-4550-956B-AD9BA05641BE}"/>
    <cellStyle name="Normal 29 2 4 3" xfId="32543" xr:uid="{A227AAAB-63A6-4B9D-B074-C342EAE95561}"/>
    <cellStyle name="Normal 29 2 5" xfId="23911" xr:uid="{6449EC5C-2345-4363-98AF-E557142984AE}"/>
    <cellStyle name="Normal 29 2 5 2" xfId="29124" xr:uid="{FF3B1332-1BBE-4F83-9A80-7303AB434EF5}"/>
    <cellStyle name="Normal 29 2 5 2 2" xfId="34332" xr:uid="{7B05E8AE-84B6-428C-A338-7403836289C2}"/>
    <cellStyle name="Normal 29 2 5 3" xfId="32161" xr:uid="{A419D868-333F-47B6-A95C-08E08A27AAF4}"/>
    <cellStyle name="Normal 29 2 6" xfId="36423" xr:uid="{A902B5E4-3BBD-4B18-B75A-B4DFEDC31C02}"/>
    <cellStyle name="Normal 29 2 7" xfId="43482" xr:uid="{E98E48C9-5199-4B85-9AAC-3718B2A2410C}"/>
    <cellStyle name="Normal 29 3" xfId="8636" xr:uid="{B41D3C6F-3575-47C7-9330-CD088A284708}"/>
    <cellStyle name="Normal 29 3 2" xfId="25994" xr:uid="{597B0655-85F2-4C61-A3B7-34B365A8ED9D}"/>
    <cellStyle name="Normal 29 3 2 2" xfId="29250" xr:uid="{B60D1723-F996-4268-AA60-9C2E0F63AA6C}"/>
    <cellStyle name="Normal 29 3 2 2 2" xfId="34443" xr:uid="{FEA97EC8-954C-4497-89E1-F3F01D0A5B37}"/>
    <cellStyle name="Normal 29 3 2 3" xfId="32276" xr:uid="{C5A0A093-2F17-4245-93FB-910363AD4CC4}"/>
    <cellStyle name="Normal 29 3 3" xfId="43483" xr:uid="{7C3651A6-5D95-46DC-9A3A-E89B57561A6D}"/>
    <cellStyle name="Normal 29 4" xfId="8637" xr:uid="{205CBA41-1A38-4F2C-86FE-BAA622851B94}"/>
    <cellStyle name="Normal 29 4 2" xfId="26939" xr:uid="{6C339658-1CC6-45B5-AE94-014590E659D5}"/>
    <cellStyle name="Normal 29 4 2 2" xfId="29383" xr:uid="{30AB75F3-E547-4163-9203-D3429B985D0A}"/>
    <cellStyle name="Normal 29 4 2 2 2" xfId="34576" xr:uid="{33B83B1E-57B2-4C46-844D-165EB3A150DF}"/>
    <cellStyle name="Normal 29 4 2 3" xfId="32409" xr:uid="{CD9A909D-EA0B-406C-849E-F6C6EFB724DC}"/>
    <cellStyle name="Normal 29 4 3" xfId="43484" xr:uid="{3524914A-C285-40A1-B204-FB42250AB09B}"/>
    <cellStyle name="Normal 29 5" xfId="27072" xr:uid="{31FF00A8-74FF-4A8B-8F16-59B5BAA7500A}"/>
    <cellStyle name="Normal 29 5 2" xfId="29516" xr:uid="{367AB66D-2AD6-41A8-B997-F12F4CF343E3}"/>
    <cellStyle name="Normal 29 5 2 2" xfId="34709" xr:uid="{E9C016CE-33A0-4DE5-9B13-5899ADE2F3D0}"/>
    <cellStyle name="Normal 29 5 3" xfId="32542" xr:uid="{5F8B360D-8469-4F61-A716-95FE45B9F843}"/>
    <cellStyle name="Normal 29 6" xfId="23910" xr:uid="{E2886DC3-2997-40E2-9D5C-DCE81824910E}"/>
    <cellStyle name="Normal 29 6 2" xfId="29123" xr:uid="{97F98B0C-F14A-41D6-B70C-EB6E19A3327A}"/>
    <cellStyle name="Normal 29 6 2 2" xfId="34331" xr:uid="{FB7D2EAE-99A8-42D2-A0CA-98875253F786}"/>
    <cellStyle name="Normal 29 6 3" xfId="32160" xr:uid="{280D8764-264F-4B31-ADF3-BE4CE1A885A3}"/>
    <cellStyle name="Normal 29 7" xfId="30549" xr:uid="{45F61911-3E8B-48E0-9EA3-BD29094148F2}"/>
    <cellStyle name="Normal 29 7 2" xfId="35672" xr:uid="{C7C97FAE-A35A-41E5-BF1C-99997B8FF8AF}"/>
    <cellStyle name="Normal 29 8" xfId="31096" xr:uid="{564831F5-5427-4095-8368-0BB04DFA6491}"/>
    <cellStyle name="Normal 29 8 2" xfId="35793" xr:uid="{E9DFB7BE-7BEE-474C-82E5-1FCBF8077D8B}"/>
    <cellStyle name="Normal 29 9" xfId="31231" xr:uid="{1400A472-9C63-4B54-B669-FF0D28950CC9}"/>
    <cellStyle name="Normal 29 9 2" xfId="35923" xr:uid="{358839F3-C74A-4532-9BD8-51F463BD9F57}"/>
    <cellStyle name="Normal 3" xfId="3" xr:uid="{CD70B97F-4865-4742-9426-A440E8707787}"/>
    <cellStyle name="Normal 3 10" xfId="981" xr:uid="{01BE6156-06A5-4FF2-AB48-D82CABD92B60}"/>
    <cellStyle name="Normal 3 10 2" xfId="8639" xr:uid="{84D2E5BA-D00E-45A8-AB0E-EDB60B493ACF}"/>
    <cellStyle name="Normal 3 10 2 2" xfId="43487" xr:uid="{8867EB60-087A-467E-AED5-82B760910CB2}"/>
    <cellStyle name="Normal 3 10 3" xfId="8640" xr:uid="{E6E61FFA-2619-49E0-81D5-E5CC044A157A}"/>
    <cellStyle name="Normal 3 10 3 2" xfId="43488" xr:uid="{990EED41-7008-4A28-8D1D-17E9EE0EAECB}"/>
    <cellStyle name="Normal 3 10 4" xfId="8641" xr:uid="{66FD19EA-28EF-4BCC-916F-72708F8FF2A6}"/>
    <cellStyle name="Normal 3 10 4 2" xfId="43489" xr:uid="{1372D876-8F7E-4F91-9E47-7F9F82DDA585}"/>
    <cellStyle name="Normal 3 10 5" xfId="8642" xr:uid="{7CF24776-395A-4C2C-BFD1-60C0287E352B}"/>
    <cellStyle name="Normal 3 10 5 2" xfId="43490" xr:uid="{87D1E4E8-4710-4227-B6A7-FEEF70935561}"/>
    <cellStyle name="Normal 3 10 6" xfId="43486" xr:uid="{E0EF8B21-8A82-4E86-80FC-6B7B3E0E546A}"/>
    <cellStyle name="Normal 3 11" xfId="982" xr:uid="{43299566-6FDA-4107-95B1-3AFD104443C1}"/>
    <cellStyle name="Normal 3 11 2" xfId="8643" xr:uid="{00EBBA08-B360-4D37-A500-EF669FF3F6B1}"/>
    <cellStyle name="Normal 3 11 2 2" xfId="43492" xr:uid="{8E2F2F5F-15C4-4981-AB56-231049EA11FB}"/>
    <cellStyle name="Normal 3 11 3" xfId="8644" xr:uid="{34AA26DF-F367-4D36-B93C-D76A6D3907C7}"/>
    <cellStyle name="Normal 3 11 3 2" xfId="43493" xr:uid="{A63F340A-4F0C-44B4-BE34-CB4B0042EA7E}"/>
    <cellStyle name="Normal 3 11 4" xfId="8645" xr:uid="{09DFEC89-B479-4898-B851-B83FA51212F6}"/>
    <cellStyle name="Normal 3 11 4 2" xfId="43494" xr:uid="{B5F0B965-3A0D-4246-A860-257CF1131BEB}"/>
    <cellStyle name="Normal 3 11 5" xfId="8646" xr:uid="{BDA25DB1-39C8-481E-93F7-308B01C530C3}"/>
    <cellStyle name="Normal 3 11 5 2" xfId="43495" xr:uid="{B84DB3E9-8F36-4D44-94F1-6B412E63A7F2}"/>
    <cellStyle name="Normal 3 11 6" xfId="43491" xr:uid="{2FF6B7D3-245F-41E7-9090-325A87B58FE4}"/>
    <cellStyle name="Normal 3 12" xfId="983" xr:uid="{57AD416C-9F81-447B-99DD-BA85C14148C4}"/>
    <cellStyle name="Normal 3 12 2" xfId="8647" xr:uid="{DAD6005D-DE68-4E5B-906E-92AFD74DEAD9}"/>
    <cellStyle name="Normal 3 12 2 2" xfId="43497" xr:uid="{4EC4CB93-9261-4465-B1FD-5DB14D30BCF3}"/>
    <cellStyle name="Normal 3 12 3" xfId="8648" xr:uid="{C144EC43-8C13-4770-8304-4CE2C9197E32}"/>
    <cellStyle name="Normal 3 12 3 2" xfId="43498" xr:uid="{7533C4D4-7906-4514-A580-6945D72D532C}"/>
    <cellStyle name="Normal 3 12 4" xfId="8649" xr:uid="{797F7D29-6988-4DBE-9246-5AD39CE3292C}"/>
    <cellStyle name="Normal 3 12 4 2" xfId="43499" xr:uid="{CD42CC40-316B-4157-9C91-DC7450B71B95}"/>
    <cellStyle name="Normal 3 12 5" xfId="8650" xr:uid="{CB23D4EB-9C69-4154-8598-4BF749AA5CA1}"/>
    <cellStyle name="Normal 3 12 5 2" xfId="43500" xr:uid="{609153C8-3EF8-4C5E-8D9D-8C1B405900E7}"/>
    <cellStyle name="Normal 3 12 6" xfId="43496" xr:uid="{0A249FAE-41C9-467D-972A-373CDA56E23E}"/>
    <cellStyle name="Normal 3 13" xfId="8651" xr:uid="{3C77AD9A-EA96-4609-A80C-8803FA74B63C}"/>
    <cellStyle name="Normal 3 13 2" xfId="8652" xr:uid="{E9F62FE1-A74D-4A02-B92C-DBB507C592C3}"/>
    <cellStyle name="Normal 3 13 2 2" xfId="43502" xr:uid="{8892965C-BD96-4986-AE39-85151DC027D5}"/>
    <cellStyle name="Normal 3 13 3" xfId="8653" xr:uid="{17A9CE4B-5387-479A-B851-2F38BB7223B1}"/>
    <cellStyle name="Normal 3 13 3 2" xfId="43503" xr:uid="{0F2EB797-4FD6-4B6A-B09F-7EB19A563154}"/>
    <cellStyle name="Normal 3 13 4" xfId="8654" xr:uid="{339895E4-21F1-4CA5-8370-1AA79F7B9021}"/>
    <cellStyle name="Normal 3 13 4 2" xfId="43504" xr:uid="{B92A4BC8-0710-4E76-B0FA-59319DB39AFB}"/>
    <cellStyle name="Normal 3 13 5" xfId="43501" xr:uid="{3241CF0B-87D7-4D48-B04A-0DACAD7A2920}"/>
    <cellStyle name="Normal 3 14" xfId="8655" xr:uid="{9A4F366B-48FE-4E5A-9ACD-07142EA187F6}"/>
    <cellStyle name="Normal 3 14 2" xfId="8656" xr:uid="{7A8A006D-31A6-4BF9-8B64-D4884F77485E}"/>
    <cellStyle name="Normal 3 14 2 2" xfId="43506" xr:uid="{ED7D5A32-484C-4599-B1AF-EDD1F795998B}"/>
    <cellStyle name="Normal 3 14 3" xfId="8657" xr:uid="{C264149E-0316-45F1-A0C0-8C4D4E9D7DA8}"/>
    <cellStyle name="Normal 3 14 3 2" xfId="43507" xr:uid="{5DAE6D37-B202-4ECE-B7F2-8FBB000C65C6}"/>
    <cellStyle name="Normal 3 14 4" xfId="8658" xr:uid="{C2915FF8-8ADD-464A-9CA7-A028E829304A}"/>
    <cellStyle name="Normal 3 14 4 2" xfId="43508" xr:uid="{95AE11D2-680A-4D63-A314-164ECC17C6B8}"/>
    <cellStyle name="Normal 3 14 5" xfId="30541" xr:uid="{38147636-6626-44C5-9F2B-AA92E74B4AF5}"/>
    <cellStyle name="Normal 3 14 5 2" xfId="35664" xr:uid="{D8EE6E7A-3B98-42E2-842D-F075FA3CB665}"/>
    <cellStyle name="Normal 3 14 6" xfId="31090" xr:uid="{25AE4399-0A96-47EF-8F25-AEB110FFAE47}"/>
    <cellStyle name="Normal 3 14 6 2" xfId="35787" xr:uid="{68477A11-9873-4E26-A8F7-61931679FD78}"/>
    <cellStyle name="Normal 3 14 7" xfId="31225" xr:uid="{4A1E3404-2488-4F20-BF83-D5D132574051}"/>
    <cellStyle name="Normal 3 14 7 2" xfId="35917" xr:uid="{6D2A6FE2-B5C4-47F5-B0F3-69009ABBB738}"/>
    <cellStyle name="Normal 3 14 8" xfId="36037" xr:uid="{237EA1F8-EDE8-42E5-B5A0-D7A25C357BA8}"/>
    <cellStyle name="Normal 3 14 9" xfId="43505" xr:uid="{3DC800F4-03A6-43D0-AB90-38B09E94DDDB}"/>
    <cellStyle name="Normal 3 15" xfId="8659" xr:uid="{34CE4723-5A4F-4B5A-B41B-71E0D6810E0E}"/>
    <cellStyle name="Normal 3 15 2" xfId="8660" xr:uid="{6FA65944-F53D-476F-A625-ABAB92A5584D}"/>
    <cellStyle name="Normal 3 15 2 2" xfId="43510" xr:uid="{3C6D01CA-10A8-4677-B65A-F4FE8525CD45}"/>
    <cellStyle name="Normal 3 15 3" xfId="8661" xr:uid="{D6100522-AAAB-44F9-8B60-F4FB7F63BA80}"/>
    <cellStyle name="Normal 3 15 3 2" xfId="43511" xr:uid="{0BA91BC2-4375-413C-9051-8DFC45A389B7}"/>
    <cellStyle name="Normal 3 15 4" xfId="8662" xr:uid="{4C5C52A3-E7DE-4245-BDEE-312E274D6E7C}"/>
    <cellStyle name="Normal 3 15 4 2" xfId="43512" xr:uid="{58C9A2CE-C0E7-4D16-B381-177C15CF13F6}"/>
    <cellStyle name="Normal 3 15 5" xfId="43509" xr:uid="{C905279B-AFCF-46B1-8EB4-61028F896C59}"/>
    <cellStyle name="Normal 3 16" xfId="8663" xr:uid="{CC1953B1-CA0D-4F6E-B691-4D7AC8F55854}"/>
    <cellStyle name="Normal 3 16 2" xfId="8664" xr:uid="{88E90198-8688-4524-99F2-CCE65CBA3174}"/>
    <cellStyle name="Normal 3 16 2 2" xfId="25997" xr:uid="{86BC7606-AFA4-4A98-9775-AAB5102AB33B}"/>
    <cellStyle name="Normal 3 16 2 2 2" xfId="29253" xr:uid="{1B59ADC7-3702-4320-8A6D-3D174198FCFF}"/>
    <cellStyle name="Normal 3 16 2 2 2 2" xfId="34446" xr:uid="{1D34BE0A-E5B5-41A2-B4BF-5018A432C074}"/>
    <cellStyle name="Normal 3 16 2 2 3" xfId="32279" xr:uid="{54DA4E4B-640D-4F5F-93B3-F2E2D048DBED}"/>
    <cellStyle name="Normal 3 16 2 3" xfId="43514" xr:uid="{868748B0-3E02-435A-9404-B13325CF49CC}"/>
    <cellStyle name="Normal 3 16 3" xfId="8665" xr:uid="{B7AC23F4-1B2F-4A24-829D-BD83E1DECE76}"/>
    <cellStyle name="Normal 3 16 3 2" xfId="26942" xr:uid="{22EE3DBF-22A6-4CF0-AFFF-6EF173C4AA0A}"/>
    <cellStyle name="Normal 3 16 3 2 2" xfId="29386" xr:uid="{8ADA5BE7-8D00-4204-962F-53997C5871F9}"/>
    <cellStyle name="Normal 3 16 3 2 2 2" xfId="34579" xr:uid="{C1649A86-FBCE-4656-847B-F002CBDE64EC}"/>
    <cellStyle name="Normal 3 16 3 2 3" xfId="32412" xr:uid="{AF954663-FF54-4535-AFA3-FB4CBBF9E332}"/>
    <cellStyle name="Normal 3 16 3 3" xfId="43515" xr:uid="{462A7DCA-E576-43B2-83E0-8382E52AA06D}"/>
    <cellStyle name="Normal 3 16 4" xfId="8666" xr:uid="{AB13D32C-FA75-41DD-ADAD-79C93D5D031B}"/>
    <cellStyle name="Normal 3 16 4 2" xfId="27075" xr:uid="{1A3BEF66-184D-4D81-9F5F-06BFDE775685}"/>
    <cellStyle name="Normal 3 16 4 2 2" xfId="29519" xr:uid="{EF4C43A1-1ABB-42EE-A77A-37DA84F725F0}"/>
    <cellStyle name="Normal 3 16 4 2 2 2" xfId="34712" xr:uid="{59EEC1F0-E3DC-4881-A30A-91E8DB43BCFC}"/>
    <cellStyle name="Normal 3 16 4 2 3" xfId="32545" xr:uid="{2E1D349B-165F-4B82-A10C-F6045B6CE9B8}"/>
    <cellStyle name="Normal 3 16 4 3" xfId="43516" xr:uid="{BC6BB05B-2E93-469E-BCCA-25D9E5191F23}"/>
    <cellStyle name="Normal 3 16 5" xfId="23912" xr:uid="{47324B20-B807-456E-97D9-E90FD63BCD34}"/>
    <cellStyle name="Normal 3 16 5 2" xfId="29125" xr:uid="{44A9F1E8-6F1C-4CE1-A7CE-7D273ECD9D22}"/>
    <cellStyle name="Normal 3 16 5 2 2" xfId="34333" xr:uid="{8070A636-E85A-4D88-A337-644BB6576800}"/>
    <cellStyle name="Normal 3 16 5 3" xfId="32162" xr:uid="{1B4FEDEE-6820-4E7C-A4E4-C004EBC8BFEB}"/>
    <cellStyle name="Normal 3 16 6" xfId="43513" xr:uid="{90BD6E78-6CD4-4DB0-B579-B1D07DD09D35}"/>
    <cellStyle name="Normal 3 17" xfId="8667" xr:uid="{1DDA178B-FB5D-490D-8A94-F5DC034D6A35}"/>
    <cellStyle name="Normal 3 17 2" xfId="8668" xr:uid="{0726A888-CE13-4C8A-A89F-F5BA352F8EAC}"/>
    <cellStyle name="Normal 3 17 2 2" xfId="43518" xr:uid="{E712D0D6-1EE5-4BCB-9CF1-A61EB67E3FE4}"/>
    <cellStyle name="Normal 3 17 3" xfId="8669" xr:uid="{AE7702B3-5A9E-4FD6-9F56-86988C776F55}"/>
    <cellStyle name="Normal 3 17 3 2" xfId="43519" xr:uid="{021CBE79-5098-4BB1-980D-497F32F46DD7}"/>
    <cellStyle name="Normal 3 17 4" xfId="8670" xr:uid="{793BDA4E-33C6-458B-A326-A1F21B8A6719}"/>
    <cellStyle name="Normal 3 17 4 2" xfId="43520" xr:uid="{19D6693C-20D3-4AC5-91BC-31A03E3E1FD2}"/>
    <cellStyle name="Normal 3 17 5" xfId="25996" xr:uid="{1ACE0DCE-8998-45BF-91A6-DE7F08157805}"/>
    <cellStyle name="Normal 3 17 5 2" xfId="29252" xr:uid="{E2CE4DE2-01FA-4F07-A7C7-A33BA16BBA60}"/>
    <cellStyle name="Normal 3 17 5 2 2" xfId="34445" xr:uid="{4AA419E4-1BD0-4BFA-879F-0977961AB1FD}"/>
    <cellStyle name="Normal 3 17 5 3" xfId="32278" xr:uid="{12C2E326-EAB4-47A6-B37B-B395FC00DE38}"/>
    <cellStyle name="Normal 3 17 6" xfId="43517" xr:uid="{7C3962AF-A5C6-40FF-AC55-4FF024B046EB}"/>
    <cellStyle name="Normal 3 18" xfId="8671" xr:uid="{D0A1A357-063B-4F9F-8D60-6FAADB1D03CF}"/>
    <cellStyle name="Normal 3 18 2" xfId="8672" xr:uid="{3B9E41A4-56A5-4DBE-A31D-E5AED25D2C42}"/>
    <cellStyle name="Normal 3 18 2 2" xfId="43522" xr:uid="{697DB024-6D3F-4571-8769-1C18ABF7E8CB}"/>
    <cellStyle name="Normal 3 18 3" xfId="8673" xr:uid="{3485CB90-48DA-43F2-B2C6-7607FF72E91E}"/>
    <cellStyle name="Normal 3 18 3 2" xfId="43523" xr:uid="{96603841-8890-4562-BDDA-AC2EE94E21DD}"/>
    <cellStyle name="Normal 3 18 4" xfId="8674" xr:uid="{B574BC58-230E-4D24-996B-CAA9C13A29F0}"/>
    <cellStyle name="Normal 3 18 4 2" xfId="43524" xr:uid="{0F46BFEA-8E6A-4742-8029-516490A39FF7}"/>
    <cellStyle name="Normal 3 18 5" xfId="26941" xr:uid="{CB0294AB-D4E2-4EF8-93E6-6FFEBB4961BC}"/>
    <cellStyle name="Normal 3 18 5 2" xfId="29385" xr:uid="{36975DED-BEA3-452B-99BB-F937261EC269}"/>
    <cellStyle name="Normal 3 18 5 2 2" xfId="34578" xr:uid="{987D3FA3-AAA1-4157-A76D-5BD5B322421E}"/>
    <cellStyle name="Normal 3 18 5 3" xfId="32411" xr:uid="{1D50F129-C264-4E1A-B0D6-154520F41B0E}"/>
    <cellStyle name="Normal 3 18 6" xfId="43521" xr:uid="{65CD703F-DB67-4D71-BAB6-F1CB14A761D6}"/>
    <cellStyle name="Normal 3 19" xfId="8675" xr:uid="{1DC1269B-10C1-4AA7-B2F5-4B0EC74F4EA5}"/>
    <cellStyle name="Normal 3 19 2" xfId="8676" xr:uid="{4FDC9445-FF07-4998-BE8A-177E70F4335F}"/>
    <cellStyle name="Normal 3 19 2 2" xfId="43526" xr:uid="{23C007BA-3BA8-40E0-95DD-2BEA7A78940D}"/>
    <cellStyle name="Normal 3 19 3" xfId="8677" xr:uid="{D4467D16-8F0B-435F-9FF9-448A518D8BFE}"/>
    <cellStyle name="Normal 3 19 3 2" xfId="43527" xr:uid="{13A95BE9-4EF8-4813-84AF-2B33032A4D36}"/>
    <cellStyle name="Normal 3 19 4" xfId="8678" xr:uid="{6DAE9602-3B93-44C6-9EE7-3414A42E933E}"/>
    <cellStyle name="Normal 3 19 4 2" xfId="43528" xr:uid="{2AC3E908-6529-43EE-9A05-80013FD3D8AB}"/>
    <cellStyle name="Normal 3 19 5" xfId="27074" xr:uid="{32536F79-C4A6-4E47-ADE1-33D64B352CBC}"/>
    <cellStyle name="Normal 3 19 5 2" xfId="29518" xr:uid="{AF28F251-62A4-4512-8FE8-8EBADBCA80E3}"/>
    <cellStyle name="Normal 3 19 5 2 2" xfId="34711" xr:uid="{AFBEE3DF-2E7A-4518-938A-D746D3500A3B}"/>
    <cellStyle name="Normal 3 19 5 3" xfId="32544" xr:uid="{D866004A-0B7A-401B-A3C0-E27CA3127DDE}"/>
    <cellStyle name="Normal 3 19 6" xfId="43525" xr:uid="{E573D466-E3A0-41A7-906E-FFCC970D1778}"/>
    <cellStyle name="Normal 3 2" xfId="984" xr:uid="{515FBF82-032F-41CE-BFA1-A54CC51D55D6}"/>
    <cellStyle name="Normal 3 2 10" xfId="985" xr:uid="{D9BCFA92-2447-4F94-980D-DD57161F2B2A}"/>
    <cellStyle name="Normal 3 2 10 2" xfId="8679" xr:uid="{B4541782-DD4A-4CC9-8C2A-4DA22F8F2F10}"/>
    <cellStyle name="Normal 3 2 10 2 2" xfId="43531" xr:uid="{25E13929-0BC5-45C3-A316-2D6D153AE1B9}"/>
    <cellStyle name="Normal 3 2 10 3" xfId="8680" xr:uid="{CB7902A1-10DC-416C-94DD-9C85FEE22098}"/>
    <cellStyle name="Normal 3 2 10 3 2" xfId="43532" xr:uid="{2F99A3B4-1204-4AB1-95CA-49EB1200A049}"/>
    <cellStyle name="Normal 3 2 10 4" xfId="8681" xr:uid="{FD100496-62F3-4B7F-833A-0C84BDED362D}"/>
    <cellStyle name="Normal 3 2 10 4 2" xfId="43533" xr:uid="{62FB5A0E-B463-416B-A251-2C31B93852DF}"/>
    <cellStyle name="Normal 3 2 10 5" xfId="43530" xr:uid="{4505A5EA-87C9-474E-AE56-3B08AF372CCB}"/>
    <cellStyle name="Normal 3 2 11" xfId="8682" xr:uid="{4C6574B7-01E3-4C76-9329-B8FDEF33DEB0}"/>
    <cellStyle name="Normal 3 2 11 2" xfId="8683" xr:uid="{7C022D97-4967-4E54-B5CB-15E0057394FB}"/>
    <cellStyle name="Normal 3 2 11 2 2" xfId="8684" xr:uid="{B6D282D8-82AE-43AC-99E5-5815B8867280}"/>
    <cellStyle name="Normal 3 2 11 2 2 2" xfId="8685" xr:uid="{879BF19E-FA0E-489F-B1A8-C85419768EDF}"/>
    <cellStyle name="Normal 3 2 11 2 2 2 2" xfId="8686" xr:uid="{A1390DAF-9A7D-4361-86EA-4D6552D7D0E2}"/>
    <cellStyle name="Normal 3 2 11 2 2 2 2 2" xfId="43538" xr:uid="{EBAC9C62-30EF-4B78-BD2D-8421A4FA5252}"/>
    <cellStyle name="Normal 3 2 11 2 2 2 3" xfId="8687" xr:uid="{2BA8FEFD-08D6-4721-AB00-CB5480A24068}"/>
    <cellStyle name="Normal 3 2 11 2 2 2 3 2" xfId="43539" xr:uid="{0B2D0AC0-81FA-4627-9672-04205F9F08B0}"/>
    <cellStyle name="Normal 3 2 11 2 2 2 4" xfId="43537" xr:uid="{83FE7941-553D-4AC9-8AB4-842C0BBB3710}"/>
    <cellStyle name="Normal 3 2 11 2 2 3" xfId="8688" xr:uid="{C255C75C-606E-4150-A224-7AD64F4A9025}"/>
    <cellStyle name="Normal 3 2 11 2 2 3 2" xfId="43540" xr:uid="{8A747BC3-E13E-46C2-A655-B30081E8F931}"/>
    <cellStyle name="Normal 3 2 11 2 2 4" xfId="8689" xr:uid="{45733CB7-B23C-452A-8B6B-F495F1063B77}"/>
    <cellStyle name="Normal 3 2 11 2 2 4 2" xfId="43541" xr:uid="{C30A03B6-563C-48B1-8356-69B1FCC74BDD}"/>
    <cellStyle name="Normal 3 2 11 2 2 5" xfId="43536" xr:uid="{923EE72D-35BF-4EC7-AC95-C3FB252F9DB3}"/>
    <cellStyle name="Normal 3 2 11 2 3" xfId="8690" xr:uid="{5B912389-E29A-4BF9-B1CC-CDF1940C0E5B}"/>
    <cellStyle name="Normal 3 2 11 2 3 2" xfId="8691" xr:uid="{F88B8D3D-9F09-4CE4-AB57-3329840A79B4}"/>
    <cellStyle name="Normal 3 2 11 2 3 2 2" xfId="8692" xr:uid="{D48C5B4B-A74C-4331-BA83-69488562D506}"/>
    <cellStyle name="Normal 3 2 11 2 3 2 2 2" xfId="43544" xr:uid="{194A3CE3-E896-40C6-90FE-B4FD2BAA8ED2}"/>
    <cellStyle name="Normal 3 2 11 2 3 2 3" xfId="8693" xr:uid="{173CFF1E-B52E-4F49-A09F-0641E2907E56}"/>
    <cellStyle name="Normal 3 2 11 2 3 2 3 2" xfId="43545" xr:uid="{022D7B84-3EF0-439D-A87C-7971BDCB17C3}"/>
    <cellStyle name="Normal 3 2 11 2 3 2 4" xfId="43543" xr:uid="{859DED6F-8B04-432C-9489-785381476651}"/>
    <cellStyle name="Normal 3 2 11 2 3 3" xfId="8694" xr:uid="{5BFB54EB-F124-4790-9260-36E2CB56C00D}"/>
    <cellStyle name="Normal 3 2 11 2 3 3 2" xfId="43546" xr:uid="{8E307216-B7CA-4160-A864-1935540C10BB}"/>
    <cellStyle name="Normal 3 2 11 2 3 4" xfId="8695" xr:uid="{AC98769B-6170-40CE-8ECF-6E39A5B69223}"/>
    <cellStyle name="Normal 3 2 11 2 3 4 2" xfId="43547" xr:uid="{1E8DAAEF-F0C2-41D0-BEB8-821AF83C4ACC}"/>
    <cellStyle name="Normal 3 2 11 2 3 5" xfId="43542" xr:uid="{4BC5E2AE-B524-4B3C-A594-CD74C740C3A6}"/>
    <cellStyle name="Normal 3 2 11 2 4" xfId="8696" xr:uid="{AFE0082C-E5FA-4BEE-B833-782D830AE823}"/>
    <cellStyle name="Normal 3 2 11 2 4 2" xfId="8697" xr:uid="{9D4E06F6-AA4F-4B18-8C24-EC91E485E7C6}"/>
    <cellStyle name="Normal 3 2 11 2 4 2 2" xfId="43549" xr:uid="{8AC2E525-CA11-4917-A6C0-BC0023D2C2A7}"/>
    <cellStyle name="Normal 3 2 11 2 4 3" xfId="8698" xr:uid="{FEC1F1FE-81C1-4730-B591-3A4939971688}"/>
    <cellStyle name="Normal 3 2 11 2 4 3 2" xfId="43550" xr:uid="{6BDFA426-9BD1-4DAC-9330-00637A90AAE3}"/>
    <cellStyle name="Normal 3 2 11 2 4 4" xfId="43548" xr:uid="{0E67BDBD-D751-4E0F-95CD-237625B0E238}"/>
    <cellStyle name="Normal 3 2 11 2 5" xfId="8699" xr:uid="{16B17159-F5E1-4CBC-9C46-66346E3D6E11}"/>
    <cellStyle name="Normal 3 2 11 2 5 2" xfId="43551" xr:uid="{389F12E6-4B45-4A18-876B-A83FE50E1105}"/>
    <cellStyle name="Normal 3 2 11 2 6" xfId="8700" xr:uid="{8C9CCD08-814C-48CA-AE2C-918CD5CF598A}"/>
    <cellStyle name="Normal 3 2 11 2 6 2" xfId="43552" xr:uid="{65233A96-8982-4DD7-A329-2AF03A019A33}"/>
    <cellStyle name="Normal 3 2 11 2 7" xfId="8701" xr:uid="{3BE53A0B-09F5-4716-914F-24DC63E87172}"/>
    <cellStyle name="Normal 3 2 11 2 7 2" xfId="43553" xr:uid="{E057FD09-64D1-44B3-8323-3749B8637F73}"/>
    <cellStyle name="Normal 3 2 11 2 8" xfId="43535" xr:uid="{1197A8A6-4C66-466F-B0E2-C7A13AF11565}"/>
    <cellStyle name="Normal 3 2 11 3" xfId="8702" xr:uid="{B4A71DDB-34AD-4199-B3D2-4FC7B810B825}"/>
    <cellStyle name="Normal 3 2 11 3 2" xfId="8703" xr:uid="{F9A802BE-6438-4B1A-861C-52CA19A1CB7D}"/>
    <cellStyle name="Normal 3 2 11 3 2 2" xfId="8704" xr:uid="{DEF926A2-AEE1-4653-8955-8F1059156331}"/>
    <cellStyle name="Normal 3 2 11 3 2 2 2" xfId="43556" xr:uid="{4D9BCA29-AF85-4FB9-85BE-75C8F5659F1D}"/>
    <cellStyle name="Normal 3 2 11 3 2 3" xfId="8705" xr:uid="{3F907296-408B-475B-9307-8A171EDA9E39}"/>
    <cellStyle name="Normal 3 2 11 3 2 3 2" xfId="43557" xr:uid="{F3F5F6CB-6C20-4742-A6E0-9FC3841B0348}"/>
    <cellStyle name="Normal 3 2 11 3 2 4" xfId="43555" xr:uid="{30C825A5-75A4-4F8E-A41F-C774B0AFA213}"/>
    <cellStyle name="Normal 3 2 11 3 3" xfId="8706" xr:uid="{93CE3143-2BAF-48F0-BAFF-86684B48AE0C}"/>
    <cellStyle name="Normal 3 2 11 3 3 2" xfId="43558" xr:uid="{6221F5B8-7762-4F6C-AE94-F0650376DDBD}"/>
    <cellStyle name="Normal 3 2 11 3 4" xfId="8707" xr:uid="{CEE77437-E3BC-4CDB-89DC-178DDEAB6F27}"/>
    <cellStyle name="Normal 3 2 11 3 4 2" xfId="43559" xr:uid="{C577E843-A3F8-4EFE-A026-8BAB1DBF4407}"/>
    <cellStyle name="Normal 3 2 11 3 5" xfId="43554" xr:uid="{1EA0C6C6-74C9-424A-918E-C3E693515661}"/>
    <cellStyle name="Normal 3 2 11 4" xfId="8708" xr:uid="{C89865EA-576B-45BD-A454-51537C00C1EF}"/>
    <cellStyle name="Normal 3 2 11 4 2" xfId="8709" xr:uid="{39744F11-9179-4D5E-830A-F777241AEA6F}"/>
    <cellStyle name="Normal 3 2 11 4 2 2" xfId="8710" xr:uid="{E3676F30-8781-4628-BB84-B6DACB526E23}"/>
    <cellStyle name="Normal 3 2 11 4 2 2 2" xfId="43562" xr:uid="{2E67246B-67CE-44A9-8ED3-6A74E2C50A14}"/>
    <cellStyle name="Normal 3 2 11 4 2 3" xfId="8711" xr:uid="{3C85358E-1732-40F6-BD66-9CBC206A1134}"/>
    <cellStyle name="Normal 3 2 11 4 2 3 2" xfId="43563" xr:uid="{A694FC69-1F9F-4744-BA47-D398FF657E3B}"/>
    <cellStyle name="Normal 3 2 11 4 2 4" xfId="43561" xr:uid="{E09357EE-5F34-4558-96B8-26037312641E}"/>
    <cellStyle name="Normal 3 2 11 4 3" xfId="8712" xr:uid="{16F8163F-1F87-423B-9115-98105582817B}"/>
    <cellStyle name="Normal 3 2 11 4 3 2" xfId="43564" xr:uid="{1C6A82B1-2B1F-438D-9209-47B62BF12957}"/>
    <cellStyle name="Normal 3 2 11 4 4" xfId="8713" xr:uid="{32DCD1B5-E98B-4BD1-9CFB-A4AC74604EB3}"/>
    <cellStyle name="Normal 3 2 11 4 4 2" xfId="43565" xr:uid="{CAC6FF62-BE7F-4F49-B467-55F13FAA3D68}"/>
    <cellStyle name="Normal 3 2 11 4 5" xfId="43560" xr:uid="{B69F7B0A-4F46-449D-814F-AD31493A7D1E}"/>
    <cellStyle name="Normal 3 2 11 5" xfId="8714" xr:uid="{F335A23C-7385-405F-8497-51E462EB63F3}"/>
    <cellStyle name="Normal 3 2 11 5 2" xfId="8715" xr:uid="{E273E8ED-2A96-4AAF-8FCC-086DC2966D78}"/>
    <cellStyle name="Normal 3 2 11 5 2 2" xfId="43567" xr:uid="{ABF455BE-6FE0-479B-AAC9-6CFCA07E28AA}"/>
    <cellStyle name="Normal 3 2 11 5 3" xfId="8716" xr:uid="{6D8AE5EA-4200-4459-B25C-3BC5AE356D6A}"/>
    <cellStyle name="Normal 3 2 11 5 3 2" xfId="43568" xr:uid="{FEC5E238-43AB-4392-88FF-CADC7E11B99D}"/>
    <cellStyle name="Normal 3 2 11 5 4" xfId="43566" xr:uid="{BC5CF570-3A22-4026-ACC3-3DDD1A45F3B7}"/>
    <cellStyle name="Normal 3 2 11 6" xfId="8717" xr:uid="{B789B70B-09CA-4956-97B8-078AFC8FFD4F}"/>
    <cellStyle name="Normal 3 2 11 6 2" xfId="43569" xr:uid="{A9F5195A-3A55-48DD-B09F-8DEE7D002E25}"/>
    <cellStyle name="Normal 3 2 11 7" xfId="8718" xr:uid="{D4E315E1-8016-41EB-8F33-19948C1143CD}"/>
    <cellStyle name="Normal 3 2 11 7 2" xfId="43570" xr:uid="{24190CE9-E803-4933-836B-14AA85B2CD3F}"/>
    <cellStyle name="Normal 3 2 11 8" xfId="8719" xr:uid="{CC110074-3B2E-4602-B74A-CC1ECFC29BCB}"/>
    <cellStyle name="Normal 3 2 11 8 2" xfId="43571" xr:uid="{05A6BA24-F26E-4B2D-8E38-AA7C12B20ED8}"/>
    <cellStyle name="Normal 3 2 11 9" xfId="43534" xr:uid="{BBF41A33-B665-459F-88F7-25C23A5C4480}"/>
    <cellStyle name="Normal 3 2 12" xfId="8720" xr:uid="{0E9A1B72-4004-4DAE-B756-AC7C0340F056}"/>
    <cellStyle name="Normal 3 2 12 2" xfId="8721" xr:uid="{749E616C-EE94-4CC9-A47F-D5C1C94F5AEE}"/>
    <cellStyle name="Normal 3 2 12 2 2" xfId="43573" xr:uid="{ED6BEF34-8EF0-4907-A2D6-47A5690D459F}"/>
    <cellStyle name="Normal 3 2 12 3" xfId="8722" xr:uid="{7055FA13-0184-4159-A2AA-24F2A57AA409}"/>
    <cellStyle name="Normal 3 2 12 3 2" xfId="43574" xr:uid="{A6F215CD-456F-4073-9968-0AEEDADA845F}"/>
    <cellStyle name="Normal 3 2 12 4" xfId="8723" xr:uid="{90D82AEF-8F02-4A33-A5E1-65AEADB677C4}"/>
    <cellStyle name="Normal 3 2 12 4 2" xfId="43575" xr:uid="{DBB4AE30-D27D-4456-A835-EAAA48D0969A}"/>
    <cellStyle name="Normal 3 2 12 5" xfId="43572" xr:uid="{89FF89DE-E93E-4C9D-9281-BF62047D3D00}"/>
    <cellStyle name="Normal 3 2 13" xfId="8724" xr:uid="{B3600C59-C2C0-4092-AB13-04B1E1FB592E}"/>
    <cellStyle name="Normal 3 2 13 2" xfId="43576" xr:uid="{2BC55A20-E871-4C7A-AE8A-32E5E2AE9B91}"/>
    <cellStyle name="Normal 3 2 14" xfId="8725" xr:uid="{6D19FBAA-65C7-4677-9208-8145C5F4790F}"/>
    <cellStyle name="Normal 3 2 14 2" xfId="43577" xr:uid="{BFDA8EC9-A32B-4623-A5D4-BAF3203F92C2}"/>
    <cellStyle name="Normal 3 2 15" xfId="8726" xr:uid="{33326EA2-4ACD-4D23-AD37-D2F6F326BE68}"/>
    <cellStyle name="Normal 3 2 15 2" xfId="43578" xr:uid="{738B1FC5-5AC2-4ECC-9F52-90D8CE2BC399}"/>
    <cellStyle name="Normal 3 2 16" xfId="8727" xr:uid="{05061A2E-B5A6-42C5-9979-FCC33EF637AB}"/>
    <cellStyle name="Normal 3 2 16 2" xfId="43579" xr:uid="{B11A4351-F192-4E65-B686-5E03330B8C69}"/>
    <cellStyle name="Normal 3 2 17" xfId="21067" xr:uid="{FF51E40D-9F32-43E6-A57A-05C85357B492}"/>
    <cellStyle name="Normal 3 2 17 2" xfId="29043" xr:uid="{15CB713C-0F03-483B-A8E8-B39CA159B152}"/>
    <cellStyle name="Normal 3 2 17 2 2" xfId="34252" xr:uid="{20886927-1713-479B-B4D2-33E5DEF69C7B}"/>
    <cellStyle name="Normal 3 2 17 3" xfId="32081" xr:uid="{CD75C707-79DB-4542-9B37-47F24596C4BC}"/>
    <cellStyle name="Normal 3 2 18" xfId="36174" xr:uid="{A8549ACF-C8F4-4489-A01C-69E86946D501}"/>
    <cellStyle name="Normal 3 2 19" xfId="43529" xr:uid="{017BAF71-8F03-479E-BA86-EFD0D9115C8C}"/>
    <cellStyle name="Normal 3 2 2" xfId="986" xr:uid="{5597DCC6-33D6-497D-8D62-712417E850C7}"/>
    <cellStyle name="Normal 3 2 2 2" xfId="8728" xr:uid="{94CAEF85-3356-4568-9C19-E6F5D44ACFA7}"/>
    <cellStyle name="Normal 3 2 2 2 2" xfId="8729" xr:uid="{969655CF-49AA-4B6D-A320-57C9D4F2EEC0}"/>
    <cellStyle name="Normal 3 2 2 2 2 2" xfId="43582" xr:uid="{3C8883CB-244F-429E-B608-CF8D68677BDC}"/>
    <cellStyle name="Normal 3 2 2 2 3" xfId="8730" xr:uid="{E6CFC4D0-8990-42A4-9789-316C82BC1ABF}"/>
    <cellStyle name="Normal 3 2 2 2 3 2" xfId="43583" xr:uid="{4A0AF7BA-A4B8-4798-96AA-E3FC4BE1638C}"/>
    <cellStyle name="Normal 3 2 2 2 4" xfId="8731" xr:uid="{537A7300-2A81-43F7-A949-7FF53A07AAC2}"/>
    <cellStyle name="Normal 3 2 2 2 4 2" xfId="43584" xr:uid="{85D3249A-3965-4730-9CA0-7F7C4D03CD48}"/>
    <cellStyle name="Normal 3 2 2 2 5" xfId="8732" xr:uid="{DB1DBF97-A259-491B-B76F-81F8EB904AC1}"/>
    <cellStyle name="Normal 3 2 2 2 5 2" xfId="43585" xr:uid="{D49DCA1D-D24E-4A6F-9F1E-18F167FB169F}"/>
    <cellStyle name="Normal 3 2 2 2 6" xfId="43581" xr:uid="{CAEDFF0E-24F6-4A28-BD43-1B8B0E59141D}"/>
    <cellStyle name="Normal 3 2 2 3" xfId="8733" xr:uid="{DAA3D0D0-23C3-4327-8FF7-B80E096EC4CB}"/>
    <cellStyle name="Normal 3 2 2 3 2" xfId="8734" xr:uid="{4219D66D-2106-4DF8-A562-C60452AAAE91}"/>
    <cellStyle name="Normal 3 2 2 3 2 2" xfId="26001" xr:uid="{1F822566-48DC-48CB-8EE0-1C4A58BCAFE5}"/>
    <cellStyle name="Normal 3 2 2 3 2 2 2" xfId="29257" xr:uid="{A1524BBE-2F4C-4701-A1C2-8995E3B99C2D}"/>
    <cellStyle name="Normal 3 2 2 3 2 2 2 2" xfId="34450" xr:uid="{048C15C1-D1FC-43A3-AB25-1C9558AEDEB8}"/>
    <cellStyle name="Normal 3 2 2 3 2 2 3" xfId="32283" xr:uid="{E8F8E650-C064-4A5A-8842-6E716B376A77}"/>
    <cellStyle name="Normal 3 2 2 3 2 3" xfId="26946" xr:uid="{B516DE11-8D5C-4FD3-AAFA-374527B48AA3}"/>
    <cellStyle name="Normal 3 2 2 3 2 3 2" xfId="29390" xr:uid="{B3B8E0E3-495C-42B3-962C-209190465E31}"/>
    <cellStyle name="Normal 3 2 2 3 2 3 2 2" xfId="34583" xr:uid="{BEA50F06-9FEF-4FE9-A343-82B283D60356}"/>
    <cellStyle name="Normal 3 2 2 3 2 3 3" xfId="32416" xr:uid="{E162CAB0-4760-47E4-9037-A9C8BE676ABC}"/>
    <cellStyle name="Normal 3 2 2 3 2 4" xfId="27079" xr:uid="{BFED785A-BD0E-408B-BC7D-4B0B0C5A527F}"/>
    <cellStyle name="Normal 3 2 2 3 2 4 2" xfId="29523" xr:uid="{7874345A-88F4-461D-AF0D-90B242AF1728}"/>
    <cellStyle name="Normal 3 2 2 3 2 4 2 2" xfId="34716" xr:uid="{C4953FC1-82A4-4BD6-AB10-84EE61372427}"/>
    <cellStyle name="Normal 3 2 2 3 2 4 3" xfId="32549" xr:uid="{54913269-FC3A-4F70-BA88-24B9C1E3F1C6}"/>
    <cellStyle name="Normal 3 2 2 3 2 5" xfId="23914" xr:uid="{93768C14-53AA-4840-AA97-399D1CC953EE}"/>
    <cellStyle name="Normal 3 2 2 3 2 5 2" xfId="29127" xr:uid="{E911F570-B1F7-43A2-8C21-64B2647DC7A8}"/>
    <cellStyle name="Normal 3 2 2 3 2 5 2 2" xfId="34335" xr:uid="{67A81551-0203-4026-BC38-54518541E230}"/>
    <cellStyle name="Normal 3 2 2 3 2 5 3" xfId="32164" xr:uid="{DDD42589-D03E-455F-8FFF-20B66564714B}"/>
    <cellStyle name="Normal 3 2 2 3 2 6" xfId="43587" xr:uid="{2F7ABEFA-0738-4F4D-8FFA-CFF03B3ACE2F}"/>
    <cellStyle name="Normal 3 2 2 3 3" xfId="8735" xr:uid="{E08FAB5B-86C4-4D1D-909E-32C4EC7A043E}"/>
    <cellStyle name="Normal 3 2 2 3 3 2" xfId="26000" xr:uid="{8CD7E7F6-69FE-4BBD-A986-80CFAF83FD63}"/>
    <cellStyle name="Normal 3 2 2 3 3 2 2" xfId="29256" xr:uid="{01967BD0-4B5A-425D-B980-A137D7EA9291}"/>
    <cellStyle name="Normal 3 2 2 3 3 2 2 2" xfId="34449" xr:uid="{A402AF21-B0A3-4202-8F18-C491F496F09F}"/>
    <cellStyle name="Normal 3 2 2 3 3 2 3" xfId="32282" xr:uid="{AF1780BE-4035-4181-AA92-5DD8749DF8F7}"/>
    <cellStyle name="Normal 3 2 2 3 3 3" xfId="43588" xr:uid="{A2B1BA9F-C0D4-4F56-A7A3-E5D96240BC7A}"/>
    <cellStyle name="Normal 3 2 2 3 4" xfId="8736" xr:uid="{4A976896-9943-4090-9D84-99095BB308F2}"/>
    <cellStyle name="Normal 3 2 2 3 4 2" xfId="26945" xr:uid="{01941111-4389-44E0-BB4A-FA7E385F0AB5}"/>
    <cellStyle name="Normal 3 2 2 3 4 2 2" xfId="29389" xr:uid="{F69042DC-3627-4FBA-AC32-99CFEDD18B2E}"/>
    <cellStyle name="Normal 3 2 2 3 4 2 2 2" xfId="34582" xr:uid="{3FC2A51D-244A-40EC-BF7F-62F73589E36D}"/>
    <cellStyle name="Normal 3 2 2 3 4 2 3" xfId="32415" xr:uid="{03C6DD4A-52DD-4556-8E66-C47449DC8656}"/>
    <cellStyle name="Normal 3 2 2 3 4 3" xfId="43589" xr:uid="{E4C722C6-631C-448A-A0CC-608806F06A5A}"/>
    <cellStyle name="Normal 3 2 2 3 5" xfId="27078" xr:uid="{4ED02BED-9840-4EF5-8EEB-2DF3E8A6DF7E}"/>
    <cellStyle name="Normal 3 2 2 3 5 2" xfId="29522" xr:uid="{34F30CC4-781C-40D7-A781-22FA8FE8AA16}"/>
    <cellStyle name="Normal 3 2 2 3 5 2 2" xfId="34715" xr:uid="{0F47CE54-93D3-46BC-8210-D2747802C5C6}"/>
    <cellStyle name="Normal 3 2 2 3 5 3" xfId="32548" xr:uid="{F5E4D697-B025-4F23-8580-A14A14C17912}"/>
    <cellStyle name="Normal 3 2 2 3 6" xfId="23913" xr:uid="{E2ACAB2B-42CF-4DA2-960E-C92873F305D8}"/>
    <cellStyle name="Normal 3 2 2 3 6 2" xfId="29126" xr:uid="{1418D29F-FB53-419C-B018-193835A0CD69}"/>
    <cellStyle name="Normal 3 2 2 3 6 2 2" xfId="34334" xr:uid="{2994FCC5-5B46-4024-A46A-8505D7159487}"/>
    <cellStyle name="Normal 3 2 2 3 6 3" xfId="32163" xr:uid="{44F7A7BA-A1E3-406F-84B0-D22B2FE9896F}"/>
    <cellStyle name="Normal 3 2 2 3 7" xfId="43586" xr:uid="{BBD86B52-BB83-4439-826B-C33F85311087}"/>
    <cellStyle name="Normal 3 2 2 4" xfId="8737" xr:uid="{3704079D-62F7-4BB7-9E98-AC7FCBF6AFD5}"/>
    <cellStyle name="Normal 3 2 2 4 10" xfId="43590" xr:uid="{56F26AAA-052B-4B32-94BF-3EDF94F8038F}"/>
    <cellStyle name="Normal 3 2 2 4 2" xfId="8738" xr:uid="{6159A877-6CE9-49B4-BFB4-DA53C9551F09}"/>
    <cellStyle name="Normal 3 2 2 4 2 2" xfId="8739" xr:uid="{E9FB592F-9291-4079-8037-50B03D18902E}"/>
    <cellStyle name="Normal 3 2 2 4 2 2 2" xfId="8740" xr:uid="{C0398278-964A-4F20-9DB4-D3D5C139A594}"/>
    <cellStyle name="Normal 3 2 2 4 2 2 2 2" xfId="8741" xr:uid="{C3192509-7C63-490A-A25C-1D653A316443}"/>
    <cellStyle name="Normal 3 2 2 4 2 2 2 2 2" xfId="43594" xr:uid="{B43BCB92-433D-42C3-98EF-C6F24D185C18}"/>
    <cellStyle name="Normal 3 2 2 4 2 2 2 3" xfId="8742" xr:uid="{B2AB10B4-3860-4C90-BE7D-A6517B824EA2}"/>
    <cellStyle name="Normal 3 2 2 4 2 2 2 3 2" xfId="43595" xr:uid="{620A1B04-625F-450B-B2C3-22F4129FEE0B}"/>
    <cellStyle name="Normal 3 2 2 4 2 2 2 4" xfId="43593" xr:uid="{F37A989B-26CF-4363-A6F2-57E71D7D13C5}"/>
    <cellStyle name="Normal 3 2 2 4 2 2 3" xfId="8743" xr:uid="{67DC388C-BEA4-48F3-AD10-F6A4C2953344}"/>
    <cellStyle name="Normal 3 2 2 4 2 2 3 2" xfId="43596" xr:uid="{7E944823-8FD2-4E89-99F9-7B38A070BBDE}"/>
    <cellStyle name="Normal 3 2 2 4 2 2 4" xfId="8744" xr:uid="{C784A10B-BE29-44D3-A8D2-6A42C4D1E8DC}"/>
    <cellStyle name="Normal 3 2 2 4 2 2 4 2" xfId="43597" xr:uid="{4AB12EF6-4BCF-4382-A4CA-E87D1427D602}"/>
    <cellStyle name="Normal 3 2 2 4 2 2 5" xfId="43592" xr:uid="{9354AC60-0DDB-4C17-88C8-8898BCCD8503}"/>
    <cellStyle name="Normal 3 2 2 4 2 3" xfId="8745" xr:uid="{093AD7C1-B700-4BD4-8895-683996E5E0D2}"/>
    <cellStyle name="Normal 3 2 2 4 2 3 2" xfId="8746" xr:uid="{20D92AA2-406A-44EA-9E5D-9247558880A7}"/>
    <cellStyle name="Normal 3 2 2 4 2 3 2 2" xfId="8747" xr:uid="{75D18FFA-181A-4CAC-A240-63035A4B8393}"/>
    <cellStyle name="Normal 3 2 2 4 2 3 2 2 2" xfId="43600" xr:uid="{971F6220-8B83-4E8F-B9EC-614F781D35B4}"/>
    <cellStyle name="Normal 3 2 2 4 2 3 2 3" xfId="8748" xr:uid="{10603230-66B3-4689-9054-8591F00C3199}"/>
    <cellStyle name="Normal 3 2 2 4 2 3 2 3 2" xfId="43601" xr:uid="{D7B00F8B-CB84-4D2C-8B7D-C58B83136E30}"/>
    <cellStyle name="Normal 3 2 2 4 2 3 2 4" xfId="43599" xr:uid="{A29BCE7D-EA48-4F3B-8E92-5B559F9BCCC2}"/>
    <cellStyle name="Normal 3 2 2 4 2 3 3" xfId="8749" xr:uid="{9A978A19-6195-4115-8A70-D6F83595DC25}"/>
    <cellStyle name="Normal 3 2 2 4 2 3 3 2" xfId="43602" xr:uid="{2A0A4542-F902-411D-B696-DC262FF361BC}"/>
    <cellStyle name="Normal 3 2 2 4 2 3 4" xfId="8750" xr:uid="{C566C9CC-45EF-4628-B55A-C94C783728EE}"/>
    <cellStyle name="Normal 3 2 2 4 2 3 4 2" xfId="43603" xr:uid="{9EC35E1A-64EA-4559-9239-4B5C9460385B}"/>
    <cellStyle name="Normal 3 2 2 4 2 3 5" xfId="43598" xr:uid="{644B0AA0-3C0E-4B1A-9D90-184FFBC44949}"/>
    <cellStyle name="Normal 3 2 2 4 2 4" xfId="8751" xr:uid="{F09FB9B2-5F4E-4D47-857F-45904C8219B3}"/>
    <cellStyle name="Normal 3 2 2 4 2 4 2" xfId="8752" xr:uid="{5915330B-61D5-4E3D-8A8B-1360CB0C963E}"/>
    <cellStyle name="Normal 3 2 2 4 2 4 2 2" xfId="43605" xr:uid="{985F661A-EB81-4E37-BA50-13C06CAEB03F}"/>
    <cellStyle name="Normal 3 2 2 4 2 4 3" xfId="8753" xr:uid="{5934C2EE-FC53-4B99-8F91-3D127494ED4E}"/>
    <cellStyle name="Normal 3 2 2 4 2 4 3 2" xfId="43606" xr:uid="{9784976C-2231-4C98-9F33-AC9A2ABD50AD}"/>
    <cellStyle name="Normal 3 2 2 4 2 4 4" xfId="43604" xr:uid="{A181AC97-084E-422F-9BB9-45572D8DEFF3}"/>
    <cellStyle name="Normal 3 2 2 4 2 5" xfId="8754" xr:uid="{29B385A4-9B75-40E7-A128-43B292086E4D}"/>
    <cellStyle name="Normal 3 2 2 4 2 5 2" xfId="43607" xr:uid="{21534B65-14F1-4330-BF5C-748EB215ADF7}"/>
    <cellStyle name="Normal 3 2 2 4 2 6" xfId="8755" xr:uid="{0C18A1D9-F213-45CB-9448-C71C4485DB82}"/>
    <cellStyle name="Normal 3 2 2 4 2 6 2" xfId="43608" xr:uid="{B9196EB7-589D-402B-AB69-5BCDFD74F3E1}"/>
    <cellStyle name="Normal 3 2 2 4 2 7" xfId="8756" xr:uid="{4CEF5018-75A2-4C92-881B-E0FF401661A0}"/>
    <cellStyle name="Normal 3 2 2 4 2 7 2" xfId="43609" xr:uid="{233D2DF5-5627-481A-B710-26532D6C822E}"/>
    <cellStyle name="Normal 3 2 2 4 2 8" xfId="26002" xr:uid="{225AF31B-F7FF-4900-B77C-4E35B2F58BE2}"/>
    <cellStyle name="Normal 3 2 2 4 2 8 2" xfId="29258" xr:uid="{E97FAC0D-3582-4DD9-A676-32AA34B5D373}"/>
    <cellStyle name="Normal 3 2 2 4 2 8 2 2" xfId="34451" xr:uid="{F78D1A28-7894-4706-80EB-10A51D32C38C}"/>
    <cellStyle name="Normal 3 2 2 4 2 8 3" xfId="32284" xr:uid="{4A580297-8E32-4472-AEE1-D1B9F66DA34C}"/>
    <cellStyle name="Normal 3 2 2 4 2 9" xfId="43591" xr:uid="{02B6F127-92AF-4080-BA92-0E41423AEC71}"/>
    <cellStyle name="Normal 3 2 2 4 3" xfId="8757" xr:uid="{4A80BDF3-C879-42E2-80C1-251BB9E4EDB2}"/>
    <cellStyle name="Normal 3 2 2 4 3 2" xfId="8758" xr:uid="{15DEA44C-14BC-4798-AA18-7772D89F25C9}"/>
    <cellStyle name="Normal 3 2 2 4 3 2 2" xfId="8759" xr:uid="{AEA93BA9-1E5A-4782-9C52-996288BF2EE3}"/>
    <cellStyle name="Normal 3 2 2 4 3 2 2 2" xfId="43612" xr:uid="{AC769DFC-4935-472A-AD7C-A361C396EEAC}"/>
    <cellStyle name="Normal 3 2 2 4 3 2 3" xfId="8760" xr:uid="{CADCF2B3-FC15-46AC-8D0C-7FA7EF63FB15}"/>
    <cellStyle name="Normal 3 2 2 4 3 2 3 2" xfId="43613" xr:uid="{46B72921-EFC5-409F-BB9B-4BA225A95877}"/>
    <cellStyle name="Normal 3 2 2 4 3 2 4" xfId="43611" xr:uid="{9AF603FE-45FC-401B-9FBF-4F7B6B46F208}"/>
    <cellStyle name="Normal 3 2 2 4 3 3" xfId="8761" xr:uid="{90CB4BBF-3103-4263-A941-B6476B339A0D}"/>
    <cellStyle name="Normal 3 2 2 4 3 3 2" xfId="43614" xr:uid="{1A9097CF-5450-4DC7-99A2-AABFA88AEE03}"/>
    <cellStyle name="Normal 3 2 2 4 3 4" xfId="8762" xr:uid="{685D9DFA-51BB-4068-B594-E10EB0C2C266}"/>
    <cellStyle name="Normal 3 2 2 4 3 4 2" xfId="43615" xr:uid="{1DD313D9-571A-421C-9DE9-C572C6A78FF3}"/>
    <cellStyle name="Normal 3 2 2 4 3 5" xfId="26947" xr:uid="{FEF17281-E9FE-411F-B597-F4D672B7D59C}"/>
    <cellStyle name="Normal 3 2 2 4 3 5 2" xfId="29391" xr:uid="{FFD63D06-70E4-455B-8407-A7D06FD1835A}"/>
    <cellStyle name="Normal 3 2 2 4 3 5 2 2" xfId="34584" xr:uid="{54C9D219-2EF0-46CD-A773-191E9E9003AA}"/>
    <cellStyle name="Normal 3 2 2 4 3 5 3" xfId="32417" xr:uid="{B41CD056-7E2F-481D-A3D3-6C66E28EC26B}"/>
    <cellStyle name="Normal 3 2 2 4 3 6" xfId="43610" xr:uid="{44EC39C7-1430-4E65-9E34-978CF4BE1B1A}"/>
    <cellStyle name="Normal 3 2 2 4 4" xfId="8763" xr:uid="{9A2869E0-D435-42D5-A59F-8958014038BF}"/>
    <cellStyle name="Normal 3 2 2 4 4 2" xfId="8764" xr:uid="{C30622CC-B83A-430F-8B8A-10DF1A8F78BD}"/>
    <cellStyle name="Normal 3 2 2 4 4 2 2" xfId="8765" xr:uid="{22582E58-C249-476F-9EED-8298DCFF2ECF}"/>
    <cellStyle name="Normal 3 2 2 4 4 2 2 2" xfId="43618" xr:uid="{9A31351C-4F2F-4EBE-891E-9C1D0772EEC3}"/>
    <cellStyle name="Normal 3 2 2 4 4 2 3" xfId="8766" xr:uid="{A26E4368-1858-438B-97C4-AC9F919A00BC}"/>
    <cellStyle name="Normal 3 2 2 4 4 2 3 2" xfId="43619" xr:uid="{63A06676-C96B-4BA3-A035-047B6B22F6DE}"/>
    <cellStyle name="Normal 3 2 2 4 4 2 4" xfId="43617" xr:uid="{8C10EE71-740A-4F8F-97D7-0082C751E854}"/>
    <cellStyle name="Normal 3 2 2 4 4 3" xfId="8767" xr:uid="{F7FF708F-7628-451A-A1FA-07B682A63F45}"/>
    <cellStyle name="Normal 3 2 2 4 4 3 2" xfId="43620" xr:uid="{68FC9255-F42E-4475-A36A-A0FAB40157A8}"/>
    <cellStyle name="Normal 3 2 2 4 4 4" xfId="8768" xr:uid="{54E96F41-A7D7-4CD4-8A7F-AFE5BD7825D8}"/>
    <cellStyle name="Normal 3 2 2 4 4 4 2" xfId="43621" xr:uid="{8B6576DD-503A-4B1E-B553-DBBD6DAFF4F6}"/>
    <cellStyle name="Normal 3 2 2 4 4 5" xfId="27080" xr:uid="{174D1FA5-75F5-4ACF-AD7E-C23D69CFFD77}"/>
    <cellStyle name="Normal 3 2 2 4 4 5 2" xfId="29524" xr:uid="{50C4152E-F0BF-4990-891D-6E998815E798}"/>
    <cellStyle name="Normal 3 2 2 4 4 5 2 2" xfId="34717" xr:uid="{B0654FF8-4329-4F31-B245-9413737E7EE2}"/>
    <cellStyle name="Normal 3 2 2 4 4 5 3" xfId="32550" xr:uid="{DCE3C9F3-2B8D-474F-BF37-5E7C69F69224}"/>
    <cellStyle name="Normal 3 2 2 4 4 6" xfId="43616" xr:uid="{8070D72A-066C-4204-8DCC-9E257A506361}"/>
    <cellStyle name="Normal 3 2 2 4 5" xfId="8769" xr:uid="{91AD4535-9C0F-4C20-B66F-92C6C793863E}"/>
    <cellStyle name="Normal 3 2 2 4 5 2" xfId="8770" xr:uid="{2CFC7E5C-2542-4B34-8F0C-B9A54109F970}"/>
    <cellStyle name="Normal 3 2 2 4 5 2 2" xfId="43623" xr:uid="{76E00DB7-C726-4514-BE15-A762D1F67FD1}"/>
    <cellStyle name="Normal 3 2 2 4 5 3" xfId="8771" xr:uid="{5487B9D2-77EA-4E0B-8DC5-A65091B1F61D}"/>
    <cellStyle name="Normal 3 2 2 4 5 3 2" xfId="43624" xr:uid="{DB6A8004-8C0E-4113-8A71-F5D3CB9480C1}"/>
    <cellStyle name="Normal 3 2 2 4 5 4" xfId="43622" xr:uid="{102E85E7-C747-4269-8980-E44970AE5F1C}"/>
    <cellStyle name="Normal 3 2 2 4 6" xfId="8772" xr:uid="{A103554F-9EDB-4BC6-9B1B-E2BB69E2C9A3}"/>
    <cellStyle name="Normal 3 2 2 4 6 2" xfId="43625" xr:uid="{567F32CB-6EFB-42E1-9493-BC011568BA04}"/>
    <cellStyle name="Normal 3 2 2 4 7" xfId="8773" xr:uid="{3AE83742-7022-4D53-BBEF-7A7DD604A61F}"/>
    <cellStyle name="Normal 3 2 2 4 7 2" xfId="43626" xr:uid="{809D3E98-4E74-4BF7-A3D0-4907C953E642}"/>
    <cellStyle name="Normal 3 2 2 4 8" xfId="8774" xr:uid="{030FBA03-5BC0-4368-BB9A-970A134C6B00}"/>
    <cellStyle name="Normal 3 2 2 4 8 2" xfId="43627" xr:uid="{F270B148-7DE1-4A17-BCBE-E8B04D02062E}"/>
    <cellStyle name="Normal 3 2 2 4 9" xfId="23915" xr:uid="{CE700523-11BE-4D0E-987A-D2AB9CB34470}"/>
    <cellStyle name="Normal 3 2 2 4 9 2" xfId="29128" xr:uid="{8E5BB9C5-F2C6-4F40-93A3-8C30501AD8F3}"/>
    <cellStyle name="Normal 3 2 2 4 9 2 2" xfId="34336" xr:uid="{4217E11D-26F3-4B4B-B92B-EBAC0D7C9B2F}"/>
    <cellStyle name="Normal 3 2 2 4 9 3" xfId="32165" xr:uid="{AB677F30-4504-41DE-BE08-D943D986AECF}"/>
    <cellStyle name="Normal 3 2 2 5" xfId="8775" xr:uid="{534B77CC-609D-451F-8989-57FF86E308A6}"/>
    <cellStyle name="Normal 3 2 2 5 2" xfId="25999" xr:uid="{29BF4B58-8FCD-4637-BC7C-2A33A401E1C5}"/>
    <cellStyle name="Normal 3 2 2 5 2 2" xfId="29255" xr:uid="{7CD6DFFB-20FE-4861-814C-0F7250B016F8}"/>
    <cellStyle name="Normal 3 2 2 5 2 2 2" xfId="34448" xr:uid="{9CE0BD19-6FD2-4833-9AB4-8D9208722819}"/>
    <cellStyle name="Normal 3 2 2 5 2 3" xfId="32281" xr:uid="{7071D5A2-F146-4EE5-9B48-27DE9222BAFB}"/>
    <cellStyle name="Normal 3 2 2 5 3" xfId="43628" xr:uid="{160234A4-16A1-46D1-90FE-5DFC1DCF01A2}"/>
    <cellStyle name="Normal 3 2 2 6" xfId="8776" xr:uid="{6DFF0A25-5ACA-4DD5-BF51-2E4BF2FFFDA7}"/>
    <cellStyle name="Normal 3 2 2 6 2" xfId="26944" xr:uid="{7FE461CD-0BF8-4A4E-9F05-38DE22E68ED3}"/>
    <cellStyle name="Normal 3 2 2 6 2 2" xfId="29388" xr:uid="{8F4ADB07-CD5B-412B-A736-C18904E2309D}"/>
    <cellStyle name="Normal 3 2 2 6 2 2 2" xfId="34581" xr:uid="{A6D1DA7C-C2E1-4014-B002-6AF8F06FC591}"/>
    <cellStyle name="Normal 3 2 2 6 2 3" xfId="32414" xr:uid="{BC8DF523-54E8-4518-B72F-2932CC64C1AF}"/>
    <cellStyle name="Normal 3 2 2 6 3" xfId="43629" xr:uid="{12A874CA-52F4-4B15-82FA-36B824F6445D}"/>
    <cellStyle name="Normal 3 2 2 7" xfId="8777" xr:uid="{C7440912-069E-4EA4-9664-8120D35B00D4}"/>
    <cellStyle name="Normal 3 2 2 7 2" xfId="27077" xr:uid="{205F4769-9ED0-498A-B059-23104E98183F}"/>
    <cellStyle name="Normal 3 2 2 7 2 2" xfId="29521" xr:uid="{60506ECE-416E-4EBC-9DAA-427A8F1D463E}"/>
    <cellStyle name="Normal 3 2 2 7 2 2 2" xfId="34714" xr:uid="{195DAE56-7016-411F-A889-EE005A93338D}"/>
    <cellStyle name="Normal 3 2 2 7 2 3" xfId="32547" xr:uid="{7ACE795C-ADF9-41FA-9B87-64472C41976C}"/>
    <cellStyle name="Normal 3 2 2 7 3" xfId="43630" xr:uid="{39BCDA89-6F09-47C3-9967-F74A7A248742}"/>
    <cellStyle name="Normal 3 2 2 8" xfId="8778" xr:uid="{C5D90A18-DB58-46CC-A874-CE74491CD455}"/>
    <cellStyle name="Normal 3 2 2 8 2" xfId="43631" xr:uid="{15EC247D-D51E-48AE-93BD-DDEC72DA3BBA}"/>
    <cellStyle name="Normal 3 2 2 9" xfId="43580" xr:uid="{F9CAD93C-CF81-4673-A885-FA02D4A6BD47}"/>
    <cellStyle name="Normal 3 2 3" xfId="987" xr:uid="{3AE9A628-22D3-4B62-97CC-2CCE3A17C255}"/>
    <cellStyle name="Normal 3 2 3 10" xfId="22347" xr:uid="{B2CF2CC1-DC99-4AF8-885D-925E0F4CAE6D}"/>
    <cellStyle name="Normal 3 2 3 10 2" xfId="29060" xr:uid="{B24F68F9-D2E4-48C1-BB0E-B9BE3921E67B}"/>
    <cellStyle name="Normal 3 2 3 10 2 2" xfId="34268" xr:uid="{E5CE83B7-5E22-468B-A7FC-1E45CBC582D3}"/>
    <cellStyle name="Normal 3 2 3 10 3" xfId="32097" xr:uid="{D3EB5F00-DE13-4C74-83E8-067F0BE8824B}"/>
    <cellStyle name="Normal 3 2 3 11" xfId="43632" xr:uid="{9E1F994F-356E-4DEF-BB13-4324DADB5E1D}"/>
    <cellStyle name="Normal 3 2 3 2" xfId="8779" xr:uid="{91F6B3CC-F49A-4936-8DCB-88B211E1D304}"/>
    <cellStyle name="Normal 3 2 3 2 2" xfId="8780" xr:uid="{AECD6954-BE3F-4EC4-A5C4-64281C627C45}"/>
    <cellStyle name="Normal 3 2 3 2 2 2" xfId="26005" xr:uid="{AFA4CC6C-D4D3-4204-8E70-B186E2AC87D4}"/>
    <cellStyle name="Normal 3 2 3 2 2 2 2" xfId="29261" xr:uid="{297BE1CC-B5E0-45D5-8910-B4F8BB225319}"/>
    <cellStyle name="Normal 3 2 3 2 2 2 2 2" xfId="34454" xr:uid="{BA34A707-A205-418E-8EF6-BFFB233671ED}"/>
    <cellStyle name="Normal 3 2 3 2 2 2 3" xfId="32287" xr:uid="{2ED74DA7-A6DE-46AA-A47B-859AD3EDB1E7}"/>
    <cellStyle name="Normal 3 2 3 2 2 3" xfId="26950" xr:uid="{FC6F6A9B-7E2F-478C-BD35-A8E4D371DCE5}"/>
    <cellStyle name="Normal 3 2 3 2 2 3 2" xfId="29394" xr:uid="{F086A07A-7B47-4DED-9427-1A96CB0AF05A}"/>
    <cellStyle name="Normal 3 2 3 2 2 3 2 2" xfId="34587" xr:uid="{7B65907D-D5A1-4F21-8EA5-8250991AFD02}"/>
    <cellStyle name="Normal 3 2 3 2 2 3 3" xfId="32420" xr:uid="{54EDE119-0E17-41F9-ABD0-03F31A3C6DC0}"/>
    <cellStyle name="Normal 3 2 3 2 2 4" xfId="27083" xr:uid="{483DD4D5-604A-4B0F-A3CA-E27C9EBBE9AF}"/>
    <cellStyle name="Normal 3 2 3 2 2 4 2" xfId="29527" xr:uid="{D63CDD86-E6FA-419D-9FC6-4FB8784C91A7}"/>
    <cellStyle name="Normal 3 2 3 2 2 4 2 2" xfId="34720" xr:uid="{F94F3018-0AFD-47AF-9ED3-83DC64D7919C}"/>
    <cellStyle name="Normal 3 2 3 2 2 4 3" xfId="32553" xr:uid="{A6FE0F3E-9E87-4472-A977-94B5552A4365}"/>
    <cellStyle name="Normal 3 2 3 2 2 5" xfId="23917" xr:uid="{3A967336-0E2B-4A1A-B0D9-9CFF9225D73A}"/>
    <cellStyle name="Normal 3 2 3 2 2 5 2" xfId="29130" xr:uid="{A12DC693-68A8-4DD6-9937-C38C8DBE51E4}"/>
    <cellStyle name="Normal 3 2 3 2 2 5 2 2" xfId="34338" xr:uid="{F0E8CE38-27E7-46FE-A218-F951BC9416AE}"/>
    <cellStyle name="Normal 3 2 3 2 2 5 3" xfId="32167" xr:uid="{0451744C-2A38-4700-8F74-07E1E16A8460}"/>
    <cellStyle name="Normal 3 2 3 2 2 6" xfId="43634" xr:uid="{D7F36D54-D044-4FB5-963B-15294DF3D018}"/>
    <cellStyle name="Normal 3 2 3 2 3" xfId="8781" xr:uid="{0716B210-9F5B-4E1A-805A-73B777A7824B}"/>
    <cellStyle name="Normal 3 2 3 2 3 2" xfId="26004" xr:uid="{A19B97EE-19EC-4B1F-BFE5-72AFCCE8C1FA}"/>
    <cellStyle name="Normal 3 2 3 2 3 2 2" xfId="29260" xr:uid="{FE3B643B-A7C0-4C10-8B30-754699F3CA09}"/>
    <cellStyle name="Normal 3 2 3 2 3 2 2 2" xfId="34453" xr:uid="{B8713A33-5561-4FC3-8782-D89EE6684F86}"/>
    <cellStyle name="Normal 3 2 3 2 3 2 3" xfId="32286" xr:uid="{9B0117EB-BA26-4F80-BC5F-13A9E8C168A5}"/>
    <cellStyle name="Normal 3 2 3 2 3 3" xfId="43635" xr:uid="{B4B27180-0A13-41C4-8E49-2F41B33AD468}"/>
    <cellStyle name="Normal 3 2 3 2 4" xfId="8782" xr:uid="{F5FE05DD-7657-4EF2-8DE3-4F8430B7CC22}"/>
    <cellStyle name="Normal 3 2 3 2 4 2" xfId="26949" xr:uid="{BC11169A-9231-4319-BAF1-311B82DBE4E7}"/>
    <cellStyle name="Normal 3 2 3 2 4 2 2" xfId="29393" xr:uid="{F5F27964-6FA1-44D0-AD58-BD336C0066BA}"/>
    <cellStyle name="Normal 3 2 3 2 4 2 2 2" xfId="34586" xr:uid="{486E8E9B-DBBB-42A3-A3AD-CB60BCF28568}"/>
    <cellStyle name="Normal 3 2 3 2 4 2 3" xfId="32419" xr:uid="{7D863FAC-D4EF-4B6E-910D-96AB26C83EBD}"/>
    <cellStyle name="Normal 3 2 3 2 4 3" xfId="43636" xr:uid="{EFC858DF-BF9D-467A-B0BE-61DE9513130E}"/>
    <cellStyle name="Normal 3 2 3 2 5" xfId="27082" xr:uid="{25F4D315-D551-4E6F-BD67-F28201047F77}"/>
    <cellStyle name="Normal 3 2 3 2 5 2" xfId="29526" xr:uid="{AA423E89-88A2-47F5-81F2-ABCDB6E6ADC6}"/>
    <cellStyle name="Normal 3 2 3 2 5 2 2" xfId="34719" xr:uid="{950432FC-A815-4027-A5AD-30362C9592A2}"/>
    <cellStyle name="Normal 3 2 3 2 5 3" xfId="32552" xr:uid="{D1C35207-B635-4B8E-B67E-5B391F9B1F41}"/>
    <cellStyle name="Normal 3 2 3 2 6" xfId="23916" xr:uid="{84BD7328-9F1A-499F-ACA6-8C3289CE0A30}"/>
    <cellStyle name="Normal 3 2 3 2 6 2" xfId="29129" xr:uid="{B5BB366A-B52A-46B5-A1C8-8FC7656BB401}"/>
    <cellStyle name="Normal 3 2 3 2 6 2 2" xfId="34337" xr:uid="{962A5D14-5E10-4492-A074-4611F185852C}"/>
    <cellStyle name="Normal 3 2 3 2 6 3" xfId="32166" xr:uid="{ADD145DF-7DDF-497F-B623-A17BDF64E5F1}"/>
    <cellStyle name="Normal 3 2 3 2 7" xfId="43633" xr:uid="{A57EDB49-1E79-406A-AFED-6D1F74D4004E}"/>
    <cellStyle name="Normal 3 2 3 3" xfId="8783" xr:uid="{D2A0C7FF-8BEA-4BB1-8196-52701616B3EF}"/>
    <cellStyle name="Normal 3 2 3 3 2" xfId="8784" xr:uid="{DC4FE7B4-3C1E-4499-B949-9FB61A047593}"/>
    <cellStyle name="Normal 3 2 3 3 2 2" xfId="8785" xr:uid="{9584A5F5-C97B-4043-9DB9-CAAEB569A785}"/>
    <cellStyle name="Normal 3 2 3 3 2 2 2" xfId="8786" xr:uid="{4E0A40EC-5FF9-42FF-B06B-2789379D504A}"/>
    <cellStyle name="Normal 3 2 3 3 2 2 2 2" xfId="43640" xr:uid="{22833BB7-E43A-48B6-BAC2-9AEDFF7A2073}"/>
    <cellStyle name="Normal 3 2 3 3 2 2 3" xfId="8787" xr:uid="{295CF720-F776-4295-87BA-D90B2CCF3041}"/>
    <cellStyle name="Normal 3 2 3 3 2 2 3 2" xfId="43641" xr:uid="{4D6476D5-E2FA-4491-AF0E-2896DC8EC974}"/>
    <cellStyle name="Normal 3 2 3 3 2 2 4" xfId="43639" xr:uid="{D338A1BA-8863-4DF8-82DE-BA3CE318BB7A}"/>
    <cellStyle name="Normal 3 2 3 3 2 3" xfId="8788" xr:uid="{A351C100-AF07-490F-8927-5D5A3780FAE1}"/>
    <cellStyle name="Normal 3 2 3 3 2 3 2" xfId="43642" xr:uid="{7229C8C7-FDCD-4FCD-A5C7-1F8BDC815253}"/>
    <cellStyle name="Normal 3 2 3 3 2 4" xfId="8789" xr:uid="{403DAF8A-B28C-4F31-863B-6CC438A80A06}"/>
    <cellStyle name="Normal 3 2 3 3 2 4 2" xfId="43643" xr:uid="{4134F665-00E1-49A3-83B7-C21D91AE04D1}"/>
    <cellStyle name="Normal 3 2 3 3 2 5" xfId="26006" xr:uid="{33C3D7CD-97B3-4724-8014-FFF825F11D3D}"/>
    <cellStyle name="Normal 3 2 3 3 2 5 2" xfId="29262" xr:uid="{ED1510D1-4C3C-458C-B40F-BAA9EEB0F99D}"/>
    <cellStyle name="Normal 3 2 3 3 2 5 2 2" xfId="34455" xr:uid="{26DCAC88-E60C-47BE-B2DA-27B4FBDA4536}"/>
    <cellStyle name="Normal 3 2 3 3 2 5 3" xfId="32288" xr:uid="{C54D5DB3-0471-447D-A5E9-E73610C5552D}"/>
    <cellStyle name="Normal 3 2 3 3 2 6" xfId="43638" xr:uid="{457D1424-5BA4-41D3-8FBF-3F4799A44269}"/>
    <cellStyle name="Normal 3 2 3 3 3" xfId="8790" xr:uid="{9CC9EA5D-5EA2-40B4-8BA9-74C07807CAD8}"/>
    <cellStyle name="Normal 3 2 3 3 3 2" xfId="8791" xr:uid="{EBE623B1-552F-4380-BEE3-2B65C8DCDCE2}"/>
    <cellStyle name="Normal 3 2 3 3 3 2 2" xfId="8792" xr:uid="{86384111-7231-4E56-B99D-97B35DF91BE9}"/>
    <cellStyle name="Normal 3 2 3 3 3 2 2 2" xfId="43646" xr:uid="{08B85AEE-C44A-49FE-935F-44A0827C77B6}"/>
    <cellStyle name="Normal 3 2 3 3 3 2 3" xfId="8793" xr:uid="{A9D89E6F-4BBF-403E-AF78-D4CA2B6E3BB6}"/>
    <cellStyle name="Normal 3 2 3 3 3 2 3 2" xfId="43647" xr:uid="{49E76D76-BBB6-496F-AA7D-8EBB2A332672}"/>
    <cellStyle name="Normal 3 2 3 3 3 2 4" xfId="43645" xr:uid="{FED34261-2CDB-48B1-83F3-7497C0F1B831}"/>
    <cellStyle name="Normal 3 2 3 3 3 3" xfId="8794" xr:uid="{2703E056-C35A-4CCC-B083-93E5E978D7C9}"/>
    <cellStyle name="Normal 3 2 3 3 3 3 2" xfId="43648" xr:uid="{88DC3515-4CD3-4A3B-8C55-6BFF929DEAF1}"/>
    <cellStyle name="Normal 3 2 3 3 3 4" xfId="8795" xr:uid="{53DAD0C0-876F-4C6D-A89B-DC25BF168BFE}"/>
    <cellStyle name="Normal 3 2 3 3 3 4 2" xfId="43649" xr:uid="{F1CEB54E-0B94-4F09-8273-375ED31E0DD9}"/>
    <cellStyle name="Normal 3 2 3 3 3 5" xfId="26951" xr:uid="{6B63E76A-7996-437C-BE03-056E821AAE5A}"/>
    <cellStyle name="Normal 3 2 3 3 3 5 2" xfId="29395" xr:uid="{2F1DC406-B878-4C1F-96E6-32C1F94485D2}"/>
    <cellStyle name="Normal 3 2 3 3 3 5 2 2" xfId="34588" xr:uid="{1D5526A2-D40C-45AF-85F5-59E3FE2F5830}"/>
    <cellStyle name="Normal 3 2 3 3 3 5 3" xfId="32421" xr:uid="{3B987ACB-6E77-4131-91B1-F1B683252846}"/>
    <cellStyle name="Normal 3 2 3 3 3 6" xfId="43644" xr:uid="{D67C65A0-3A95-4DE1-9547-E83A91D3E58C}"/>
    <cellStyle name="Normal 3 2 3 3 4" xfId="8796" xr:uid="{A5C137D8-D670-49AB-AF3B-516221899D65}"/>
    <cellStyle name="Normal 3 2 3 3 4 2" xfId="8797" xr:uid="{3634DDDF-C6E2-4130-9B92-83A62973FA28}"/>
    <cellStyle name="Normal 3 2 3 3 4 2 2" xfId="43651" xr:uid="{A13FF645-CCBA-46B2-B920-C2EE897A32D0}"/>
    <cellStyle name="Normal 3 2 3 3 4 3" xfId="8798" xr:uid="{B20D9AED-21B6-4186-AC8C-498B8A7223EB}"/>
    <cellStyle name="Normal 3 2 3 3 4 3 2" xfId="43652" xr:uid="{53F15330-8697-4FC5-B140-5D252236D7F5}"/>
    <cellStyle name="Normal 3 2 3 3 4 4" xfId="27084" xr:uid="{0A6DEF12-C233-416B-B8B2-DD9CAE1D01EA}"/>
    <cellStyle name="Normal 3 2 3 3 4 4 2" xfId="29528" xr:uid="{BABE80D0-269E-416E-BE0C-C8A99C31693A}"/>
    <cellStyle name="Normal 3 2 3 3 4 4 2 2" xfId="34721" xr:uid="{8E6F1655-DB40-4206-8703-BCD790182277}"/>
    <cellStyle name="Normal 3 2 3 3 4 4 3" xfId="32554" xr:uid="{E19ACF20-20C0-4FFA-A5A5-F521EED53C54}"/>
    <cellStyle name="Normal 3 2 3 3 4 5" xfId="43650" xr:uid="{9F6ECA93-1418-4F21-8103-E253E91E277C}"/>
    <cellStyle name="Normal 3 2 3 3 5" xfId="8799" xr:uid="{9623910F-7341-42C4-921A-558BE83C84AE}"/>
    <cellStyle name="Normal 3 2 3 3 5 2" xfId="43653" xr:uid="{492905E3-4A51-485C-89D1-1B4710D868BE}"/>
    <cellStyle name="Normal 3 2 3 3 6" xfId="8800" xr:uid="{28D1EA41-6CCE-4704-B4E5-16F9C7CC970D}"/>
    <cellStyle name="Normal 3 2 3 3 6 2" xfId="43654" xr:uid="{38E9A9D9-8ABD-45CF-8532-22295B9B7F31}"/>
    <cellStyle name="Normal 3 2 3 3 7" xfId="8801" xr:uid="{3FED5C6E-C656-452A-B005-A176A47571DF}"/>
    <cellStyle name="Normal 3 2 3 3 7 2" xfId="43655" xr:uid="{337EB509-1A70-4806-8193-DC97C74B443C}"/>
    <cellStyle name="Normal 3 2 3 3 8" xfId="23918" xr:uid="{C1251BAE-ECE1-42EB-BC8C-38191B18671A}"/>
    <cellStyle name="Normal 3 2 3 3 8 2" xfId="29131" xr:uid="{B1A946B0-F7D8-4EB4-809B-4BE3CC796D7B}"/>
    <cellStyle name="Normal 3 2 3 3 8 2 2" xfId="34339" xr:uid="{992158AB-A97A-4F83-864A-0826B788D43A}"/>
    <cellStyle name="Normal 3 2 3 3 8 3" xfId="32168" xr:uid="{7CC67122-9E3D-44E6-816C-2CFB0EE5DD19}"/>
    <cellStyle name="Normal 3 2 3 3 9" xfId="43637" xr:uid="{377F995C-ACC7-444D-940C-70D7CF2B62B5}"/>
    <cellStyle name="Normal 3 2 3 4" xfId="8802" xr:uid="{23E5E5B3-4428-4D77-853A-1C8713C1C42B}"/>
    <cellStyle name="Normal 3 2 3 4 2" xfId="8803" xr:uid="{C72C2058-1A78-4D62-A127-7625D7A09A98}"/>
    <cellStyle name="Normal 3 2 3 4 2 2" xfId="8804" xr:uid="{1FD3C8E5-00B4-4FBE-9514-D93FD329C8FF}"/>
    <cellStyle name="Normal 3 2 3 4 2 2 2" xfId="8805" xr:uid="{8720217E-5351-4F29-8E7B-332191028B0F}"/>
    <cellStyle name="Normal 3 2 3 4 2 2 2 2" xfId="43659" xr:uid="{2235F657-F858-4CD2-A111-84BF463B8B40}"/>
    <cellStyle name="Normal 3 2 3 4 2 2 3" xfId="8806" xr:uid="{6D29A170-8410-4247-9D62-AB01B44C4593}"/>
    <cellStyle name="Normal 3 2 3 4 2 2 3 2" xfId="43660" xr:uid="{8AB49225-EAD7-4780-9A62-F5CFF7C52637}"/>
    <cellStyle name="Normal 3 2 3 4 2 2 4" xfId="43658" xr:uid="{CAFA236E-A7CA-46CC-982C-0FAB73075881}"/>
    <cellStyle name="Normal 3 2 3 4 2 3" xfId="8807" xr:uid="{A1CBBD6D-CA69-4B0E-84DA-F38F0FD6AC37}"/>
    <cellStyle name="Normal 3 2 3 4 2 3 2" xfId="43661" xr:uid="{31CBDFFB-1AB7-4CF1-AC60-A8C18840DC29}"/>
    <cellStyle name="Normal 3 2 3 4 2 4" xfId="8808" xr:uid="{601A25DD-9042-4A34-84A6-42732EC8A1FE}"/>
    <cellStyle name="Normal 3 2 3 4 2 4 2" xfId="43662" xr:uid="{C9962CF4-8D9A-449B-BB1E-CD0941C9B526}"/>
    <cellStyle name="Normal 3 2 3 4 2 5" xfId="26100" xr:uid="{CCA830ED-99FF-4837-9169-AA533468FA13}"/>
    <cellStyle name="Normal 3 2 3 4 2 5 2" xfId="29325" xr:uid="{20BA4AAE-8B73-4CD8-8DCF-663FFEA8A381}"/>
    <cellStyle name="Normal 3 2 3 4 2 5 2 2" xfId="34518" xr:uid="{BD458682-C984-486F-AA53-2536844E2FA9}"/>
    <cellStyle name="Normal 3 2 3 4 2 5 3" xfId="32351" xr:uid="{A9BFDB86-3AB3-4FF1-91B3-D9DF91D8AADE}"/>
    <cellStyle name="Normal 3 2 3 4 2 6" xfId="43657" xr:uid="{BBFDED33-2334-40AA-867F-4BFDDE827F6B}"/>
    <cellStyle name="Normal 3 2 3 4 3" xfId="8809" xr:uid="{63435808-2707-4522-BCA2-04E3F5922768}"/>
    <cellStyle name="Normal 3 2 3 4 3 2" xfId="8810" xr:uid="{F76AC16A-EADC-4DB7-898C-B4A95BE1EC9C}"/>
    <cellStyle name="Normal 3 2 3 4 3 2 2" xfId="43664" xr:uid="{2D122EFC-8F8D-4CA7-9057-162AE2A3F884}"/>
    <cellStyle name="Normal 3 2 3 4 3 3" xfId="8811" xr:uid="{37A48F17-0280-4F4B-945F-7DAFC86E97BB}"/>
    <cellStyle name="Normal 3 2 3 4 3 3 2" xfId="43665" xr:uid="{A3314F46-4992-45B5-A181-D703B5F35E1C}"/>
    <cellStyle name="Normal 3 2 3 4 3 4" xfId="27019" xr:uid="{D589F12E-3581-456D-BCFB-1BDF31D8A07E}"/>
    <cellStyle name="Normal 3 2 3 4 3 4 2" xfId="29463" xr:uid="{D1DEF987-0EC2-4F27-8B52-4EFF14FDA122}"/>
    <cellStyle name="Normal 3 2 3 4 3 4 2 2" xfId="34656" xr:uid="{7C3B6BF9-F891-475D-BAA6-BF6C5E6689F2}"/>
    <cellStyle name="Normal 3 2 3 4 3 4 3" xfId="32489" xr:uid="{761A501D-AF58-4474-BAFB-C99B566D9ED0}"/>
    <cellStyle name="Normal 3 2 3 4 3 5" xfId="43663" xr:uid="{3F809B76-654C-4735-BEB1-DA63CFA0F34D}"/>
    <cellStyle name="Normal 3 2 3 4 4" xfId="8812" xr:uid="{EEA1F999-C460-4EE8-BA8A-E36F4A3C71CA}"/>
    <cellStyle name="Normal 3 2 3 4 4 2" xfId="27152" xr:uid="{AD6D7F4E-4EF2-469E-8066-52F3F688A04A}"/>
    <cellStyle name="Normal 3 2 3 4 4 2 2" xfId="29596" xr:uid="{270C9845-EF99-4353-B955-AE892F94A49D}"/>
    <cellStyle name="Normal 3 2 3 4 4 2 2 2" xfId="34789" xr:uid="{D4D59F28-E919-46ED-A808-EEE9816598D9}"/>
    <cellStyle name="Normal 3 2 3 4 4 2 3" xfId="32622" xr:uid="{E86C950B-82B4-45AD-AA75-69BDC7B818D0}"/>
    <cellStyle name="Normal 3 2 3 4 4 3" xfId="43666" xr:uid="{FC551428-8500-49FC-A24C-FFCCCDB06C0F}"/>
    <cellStyle name="Normal 3 2 3 4 5" xfId="8813" xr:uid="{16794002-38C3-417C-AB50-48D8C285636A}"/>
    <cellStyle name="Normal 3 2 3 4 5 2" xfId="43667" xr:uid="{655BA743-EDE2-4F96-B4D8-970294C6E46B}"/>
    <cellStyle name="Normal 3 2 3 4 6" xfId="8814" xr:uid="{9E046195-2B5B-41DE-BE57-F71BE1AB0D95}"/>
    <cellStyle name="Normal 3 2 3 4 6 2" xfId="43668" xr:uid="{BCAE44BB-2B45-4884-B8B1-CC4EE15839B5}"/>
    <cellStyle name="Normal 3 2 3 4 7" xfId="23919" xr:uid="{1B9D5FDC-3866-4005-B479-27E9E4097799}"/>
    <cellStyle name="Normal 3 2 3 4 7 2" xfId="29132" xr:uid="{68F81057-71F2-4673-80EB-A6C2DEC32061}"/>
    <cellStyle name="Normal 3 2 3 4 7 2 2" xfId="34340" xr:uid="{F33D35DD-53D4-4BAF-8FF5-68C482C5EDCD}"/>
    <cellStyle name="Normal 3 2 3 4 7 3" xfId="32169" xr:uid="{CB51A3C3-443D-4EB0-81CF-5DB6743C7542}"/>
    <cellStyle name="Normal 3 2 3 4 8" xfId="43656" xr:uid="{8218A6B2-A780-4ADB-BA65-D4951E4504B1}"/>
    <cellStyle name="Normal 3 2 3 5" xfId="8815" xr:uid="{84B71ED7-C200-4218-83C3-7F4444DAA419}"/>
    <cellStyle name="Normal 3 2 3 5 2" xfId="8816" xr:uid="{198E8FCD-22CF-44D9-AD5F-A9FA772D7AC8}"/>
    <cellStyle name="Normal 3 2 3 5 2 2" xfId="43670" xr:uid="{584C4213-7685-44F9-AA00-35F21FE50A80}"/>
    <cellStyle name="Normal 3 2 3 5 3" xfId="8817" xr:uid="{85D9AC11-33F7-4609-B75B-09FC86BF81CC}"/>
    <cellStyle name="Normal 3 2 3 5 3 2" xfId="43671" xr:uid="{ED5F25E6-98DB-4BDF-8103-5421AEB87765}"/>
    <cellStyle name="Normal 3 2 3 5 4" xfId="26003" xr:uid="{14B86543-4688-487F-8259-7863FBFF43BD}"/>
    <cellStyle name="Normal 3 2 3 5 4 2" xfId="29259" xr:uid="{5989579F-F44C-4136-AC5D-87B98EE45C47}"/>
    <cellStyle name="Normal 3 2 3 5 4 2 2" xfId="34452" xr:uid="{623F75D3-AFEB-4007-8053-FE3FCC8C4415}"/>
    <cellStyle name="Normal 3 2 3 5 4 3" xfId="32285" xr:uid="{8C8FE021-8637-434A-94C9-2456471E59FD}"/>
    <cellStyle name="Normal 3 2 3 5 5" xfId="43669" xr:uid="{15E2CD53-BB29-4CDA-B8F8-8052E4D9162F}"/>
    <cellStyle name="Normal 3 2 3 6" xfId="8818" xr:uid="{5D04E717-D3E1-45AE-9EBE-D430E9B83D32}"/>
    <cellStyle name="Normal 3 2 3 6 2" xfId="26948" xr:uid="{F6AC3E9C-1BEB-4CCF-8AA3-141DCF70A7B0}"/>
    <cellStyle name="Normal 3 2 3 6 2 2" xfId="29392" xr:uid="{3EAD5CA3-5899-466C-BBFB-38C40D556D4A}"/>
    <cellStyle name="Normal 3 2 3 6 2 2 2" xfId="34585" xr:uid="{7471BB79-D2B8-4166-939F-5A0D5A5C2930}"/>
    <cellStyle name="Normal 3 2 3 6 2 3" xfId="32418" xr:uid="{83EF1BB4-A1CC-4CFE-9BD0-8B693309E2BD}"/>
    <cellStyle name="Normal 3 2 3 6 3" xfId="43672" xr:uid="{9744F5C3-9456-49F3-8B2C-E06C5B851EE3}"/>
    <cellStyle name="Normal 3 2 3 7" xfId="8819" xr:uid="{2461835F-3635-4FE1-A8B7-972C26926D1E}"/>
    <cellStyle name="Normal 3 2 3 7 2" xfId="27081" xr:uid="{65869BAF-6619-4F61-A41A-325B00254348}"/>
    <cellStyle name="Normal 3 2 3 7 2 2" xfId="29525" xr:uid="{4E627433-F22C-41F7-858C-486EE440929A}"/>
    <cellStyle name="Normal 3 2 3 7 2 2 2" xfId="34718" xr:uid="{09CC58BB-D3B9-40AE-B976-CAFA9F7D463A}"/>
    <cellStyle name="Normal 3 2 3 7 2 3" xfId="32551" xr:uid="{E213CA1D-8043-4295-9FA5-477838EBB627}"/>
    <cellStyle name="Normal 3 2 3 7 3" xfId="43673" xr:uid="{C6D9D272-ACEE-40BC-8B7E-F1FD69EC52B8}"/>
    <cellStyle name="Normal 3 2 3 8" xfId="8820" xr:uid="{6B34CB2D-452E-4B0F-A7D3-FC40D58B4244}"/>
    <cellStyle name="Normal 3 2 3 8 2" xfId="43674" xr:uid="{BDA2B25E-7EA1-4101-8378-773943C4D1C3}"/>
    <cellStyle name="Normal 3 2 3 9" xfId="8821" xr:uid="{AA5CF445-F557-4695-9EAA-571629765DE7}"/>
    <cellStyle name="Normal 3 2 3 9 2" xfId="43675" xr:uid="{0CFD4D48-8971-4B4A-9B77-BDCD2A84E00A}"/>
    <cellStyle name="Normal 3 2 4" xfId="988" xr:uid="{4113EAFD-0FA3-4C06-B012-C742EE336EFB}"/>
    <cellStyle name="Normal 3 2 4 2" xfId="8822" xr:uid="{03A6B1DE-13BF-4FFD-B250-A6F542E4C2B5}"/>
    <cellStyle name="Normal 3 2 4 2 2" xfId="8823" xr:uid="{8AA03594-8F9D-4866-AE77-8D9C1464464A}"/>
    <cellStyle name="Normal 3 2 4 2 2 2" xfId="26008" xr:uid="{A9E7BC44-F740-4BFD-8C03-A06C2D15C939}"/>
    <cellStyle name="Normal 3 2 4 2 2 2 2" xfId="29264" xr:uid="{491E36C7-A3B2-4EE2-9343-0D87ABE7E9E2}"/>
    <cellStyle name="Normal 3 2 4 2 2 2 2 2" xfId="34457" xr:uid="{57AF53FE-C148-43B4-BA97-42FB47CC996A}"/>
    <cellStyle name="Normal 3 2 4 2 2 2 3" xfId="32290" xr:uid="{B6BC250F-1F07-4AE5-9092-EB22D0ED883B}"/>
    <cellStyle name="Normal 3 2 4 2 2 3" xfId="43678" xr:uid="{1EC847EF-C408-42D9-B71E-C4D1D1D79246}"/>
    <cellStyle name="Normal 3 2 4 2 3" xfId="8824" xr:uid="{9BDE82D6-4934-498E-A801-F7F0B3C0BBC9}"/>
    <cellStyle name="Normal 3 2 4 2 3 2" xfId="26953" xr:uid="{FB1031EC-BFCB-4C25-BA59-B54723A26F01}"/>
    <cellStyle name="Normal 3 2 4 2 3 2 2" xfId="29397" xr:uid="{688F2C6A-5D04-4C26-B7AA-434D81D74FE5}"/>
    <cellStyle name="Normal 3 2 4 2 3 2 2 2" xfId="34590" xr:uid="{E282ED28-D427-484C-9011-8A3A9A415F3A}"/>
    <cellStyle name="Normal 3 2 4 2 3 2 3" xfId="32423" xr:uid="{9769A2FC-80A8-4726-BCED-46D99D7C2F65}"/>
    <cellStyle name="Normal 3 2 4 2 3 3" xfId="43679" xr:uid="{F73C8C68-4F2B-4B06-9869-5D48578FEE59}"/>
    <cellStyle name="Normal 3 2 4 2 4" xfId="8825" xr:uid="{58D75D82-2283-4404-8AAF-1D67C89854DA}"/>
    <cellStyle name="Normal 3 2 4 2 4 2" xfId="27086" xr:uid="{B873B6F0-A252-4214-9C83-A642A4F00A7F}"/>
    <cellStyle name="Normal 3 2 4 2 4 2 2" xfId="29530" xr:uid="{35B1219E-AA8E-4591-AF3A-0139CCAA9944}"/>
    <cellStyle name="Normal 3 2 4 2 4 2 2 2" xfId="34723" xr:uid="{A12883A4-B134-4BB1-8BF3-890D71E1D2C3}"/>
    <cellStyle name="Normal 3 2 4 2 4 2 3" xfId="32556" xr:uid="{B2BC778C-B307-42F8-AB64-C3C5358153FF}"/>
    <cellStyle name="Normal 3 2 4 2 4 3" xfId="43680" xr:uid="{2A049283-65FE-4A83-B9C5-1B906AF80A6D}"/>
    <cellStyle name="Normal 3 2 4 2 5" xfId="23921" xr:uid="{F07AF9DB-468D-49DB-A39D-D4F1BDA71DA5}"/>
    <cellStyle name="Normal 3 2 4 2 5 2" xfId="29134" xr:uid="{2ACFCEFF-7CE7-424F-A384-BA5631E4B0C4}"/>
    <cellStyle name="Normal 3 2 4 2 5 2 2" xfId="34342" xr:uid="{A6C82435-42A2-492D-A83B-A5A229CA280A}"/>
    <cellStyle name="Normal 3 2 4 2 5 3" xfId="32171" xr:uid="{F5D83DC8-AFE5-43EE-B293-91BEAE52610C}"/>
    <cellStyle name="Normal 3 2 4 2 6" xfId="43677" xr:uid="{BE960877-3E18-4605-BAE9-B1A9A05065D9}"/>
    <cellStyle name="Normal 3 2 4 3" xfId="8826" xr:uid="{280C2984-01EC-46C5-8461-BDBC88CA79C0}"/>
    <cellStyle name="Normal 3 2 4 3 2" xfId="8827" xr:uid="{503EFC02-0F27-43C0-AC7E-CD8AE6A3CCD7}"/>
    <cellStyle name="Normal 3 2 4 3 2 2" xfId="43682" xr:uid="{F6C5BF7C-4F18-4582-A42F-22A5E7076D9A}"/>
    <cellStyle name="Normal 3 2 4 3 3" xfId="8828" xr:uid="{1AF47F9A-E240-457B-B7C2-DD7B5DC33145}"/>
    <cellStyle name="Normal 3 2 4 3 3 2" xfId="43683" xr:uid="{9F418712-6796-4F2A-8A95-6D73F50DB669}"/>
    <cellStyle name="Normal 3 2 4 3 4" xfId="8829" xr:uid="{3812AACF-A1B8-4B85-BAE5-248F01ADB4C0}"/>
    <cellStyle name="Normal 3 2 4 3 4 2" xfId="43684" xr:uid="{F30D816D-5ECF-455B-BF28-AAB3D755900A}"/>
    <cellStyle name="Normal 3 2 4 3 5" xfId="26007" xr:uid="{B4824775-B303-4FBE-A4F4-BFF1F214F717}"/>
    <cellStyle name="Normal 3 2 4 3 5 2" xfId="29263" xr:uid="{DDC6B991-E1F7-4467-9E8E-29A265489D42}"/>
    <cellStyle name="Normal 3 2 4 3 5 2 2" xfId="34456" xr:uid="{1EED0A9C-40DD-40CC-A3AC-5218F8655F7E}"/>
    <cellStyle name="Normal 3 2 4 3 5 3" xfId="32289" xr:uid="{CD30A516-D742-4D81-BD50-B4CAA8399A83}"/>
    <cellStyle name="Normal 3 2 4 3 6" xfId="43681" xr:uid="{9516B876-CD9C-48B8-83A9-F2F855E28345}"/>
    <cellStyle name="Normal 3 2 4 4" xfId="8830" xr:uid="{AC786C17-9B5F-4AC4-A352-D1888289FED7}"/>
    <cellStyle name="Normal 3 2 4 4 2" xfId="26952" xr:uid="{091C19A6-AB6D-4B6B-A39F-0341FB04BD05}"/>
    <cellStyle name="Normal 3 2 4 4 2 2" xfId="29396" xr:uid="{9A9384F8-6F1B-4848-91AE-DFAF8B1509E1}"/>
    <cellStyle name="Normal 3 2 4 4 2 2 2" xfId="34589" xr:uid="{B10739A6-0604-423C-8B7E-C0AF9A1AABD6}"/>
    <cellStyle name="Normal 3 2 4 4 2 3" xfId="32422" xr:uid="{3B04F134-18FC-41E0-A76F-2E2FCB077BAF}"/>
    <cellStyle name="Normal 3 2 4 4 3" xfId="43685" xr:uid="{03093F39-A153-47EF-A84E-30889354807A}"/>
    <cellStyle name="Normal 3 2 4 5" xfId="8831" xr:uid="{047A699C-D0E2-4648-BA8B-B8DEBAFC3A0F}"/>
    <cellStyle name="Normal 3 2 4 5 2" xfId="27085" xr:uid="{C9EACB8F-2753-42BB-B73F-5103A4047780}"/>
    <cellStyle name="Normal 3 2 4 5 2 2" xfId="29529" xr:uid="{AD6BD7BD-AD86-4C35-9594-EE675FC5E4B7}"/>
    <cellStyle name="Normal 3 2 4 5 2 2 2" xfId="34722" xr:uid="{99286AD4-E29A-45C5-B304-F35AA5EC2D60}"/>
    <cellStyle name="Normal 3 2 4 5 2 3" xfId="32555" xr:uid="{CB3FFB03-C687-46EB-9A4E-9B3C7C8270EA}"/>
    <cellStyle name="Normal 3 2 4 5 3" xfId="43686" xr:uid="{72C9BC02-4F12-475F-9C11-07363B6E90D4}"/>
    <cellStyle name="Normal 3 2 4 6" xfId="8832" xr:uid="{D9F8FFBB-0E78-4A26-9E65-160D7998C567}"/>
    <cellStyle name="Normal 3 2 4 6 2" xfId="43687" xr:uid="{E138592F-CF4E-49C5-A5AD-9B8C14F67500}"/>
    <cellStyle name="Normal 3 2 4 7" xfId="8833" xr:uid="{62BCAEAD-8797-43F2-8262-D609CE8E9A79}"/>
    <cellStyle name="Normal 3 2 4 7 2" xfId="43688" xr:uid="{38439CED-EDB9-44CA-80A7-19CF63195E1F}"/>
    <cellStyle name="Normal 3 2 4 8" xfId="23920" xr:uid="{C25B5A48-BB4B-4756-BDB4-4B865D33C91D}"/>
    <cellStyle name="Normal 3 2 4 8 2" xfId="29133" xr:uid="{B58972A0-926C-4005-89EA-DDDF5D4B41FD}"/>
    <cellStyle name="Normal 3 2 4 8 2 2" xfId="34341" xr:uid="{D9DBA63E-74A0-40FF-92AC-FDFD242F8D3B}"/>
    <cellStyle name="Normal 3 2 4 8 3" xfId="32170" xr:uid="{04040D2E-4400-473E-AEAD-25C27BA8668D}"/>
    <cellStyle name="Normal 3 2 4 9" xfId="43676" xr:uid="{0922B0EB-8903-4133-B164-474D67E998F6}"/>
    <cellStyle name="Normal 3 2 5" xfId="989" xr:uid="{89DF842E-0EFC-46FD-BF15-0D9B110C1E9E}"/>
    <cellStyle name="Normal 3 2 5 2" xfId="8834" xr:uid="{7BC169FD-3D85-4F57-9798-1E52DDA5A33C}"/>
    <cellStyle name="Normal 3 2 5 2 2" xfId="26009" xr:uid="{4589A361-5F02-4AFA-923F-8828CD85D64D}"/>
    <cellStyle name="Normal 3 2 5 2 2 2" xfId="29265" xr:uid="{64667EBF-5866-4C86-8592-397527220660}"/>
    <cellStyle name="Normal 3 2 5 2 2 2 2" xfId="34458" xr:uid="{FD237690-BB8B-4F40-8656-B5C05016D214}"/>
    <cellStyle name="Normal 3 2 5 2 2 3" xfId="32291" xr:uid="{35124524-7805-4A90-A59E-5289F2996925}"/>
    <cellStyle name="Normal 3 2 5 2 3" xfId="43690" xr:uid="{7063AE64-F0C8-46DA-86EA-37A23FE01D6A}"/>
    <cellStyle name="Normal 3 2 5 3" xfId="8835" xr:uid="{51E1942B-F599-4377-A225-92C4B8FCA4A7}"/>
    <cellStyle name="Normal 3 2 5 3 2" xfId="26954" xr:uid="{A1CA960F-90E8-41C1-B840-B2B437CFFB03}"/>
    <cellStyle name="Normal 3 2 5 3 2 2" xfId="29398" xr:uid="{D755077C-2D2A-4ABF-9691-4D4891BAC7A4}"/>
    <cellStyle name="Normal 3 2 5 3 2 2 2" xfId="34591" xr:uid="{2A917324-6700-4E54-A2BE-899269A8919B}"/>
    <cellStyle name="Normal 3 2 5 3 2 3" xfId="32424" xr:uid="{E57EEED4-2C61-48C0-9E7A-307A8989075F}"/>
    <cellStyle name="Normal 3 2 5 3 3" xfId="43691" xr:uid="{3619E74D-9758-48A8-A115-80A22C641000}"/>
    <cellStyle name="Normal 3 2 5 4" xfId="8836" xr:uid="{2210711E-F751-4D77-81FA-7C8F32AC8508}"/>
    <cellStyle name="Normal 3 2 5 4 2" xfId="27087" xr:uid="{256C9F9C-87A3-4079-906D-13C5C4FB0EF0}"/>
    <cellStyle name="Normal 3 2 5 4 2 2" xfId="29531" xr:uid="{7C4B3944-FE7E-4F23-9E2B-F20F297ED100}"/>
    <cellStyle name="Normal 3 2 5 4 2 2 2" xfId="34724" xr:uid="{069863E0-3969-4298-A9B7-00255216B33B}"/>
    <cellStyle name="Normal 3 2 5 4 2 3" xfId="32557" xr:uid="{3ADD8700-AC19-475A-9181-5F1FB94E752A}"/>
    <cellStyle name="Normal 3 2 5 4 3" xfId="43692" xr:uid="{6C78CF28-2908-4507-8F81-CBF15A192C5A}"/>
    <cellStyle name="Normal 3 2 5 5" xfId="8837" xr:uid="{1CA1E237-0F3D-405E-B2DA-62B3389482D2}"/>
    <cellStyle name="Normal 3 2 5 5 2" xfId="43693" xr:uid="{AD6B8086-2716-41A4-83C3-4E0209B04C27}"/>
    <cellStyle name="Normal 3 2 5 6" xfId="23922" xr:uid="{819EBC15-0A86-4FD0-82F1-007294970871}"/>
    <cellStyle name="Normal 3 2 5 6 2" xfId="29135" xr:uid="{CFC6A942-3F97-4253-9ABB-67CCC73014A3}"/>
    <cellStyle name="Normal 3 2 5 6 2 2" xfId="34343" xr:uid="{15C0877F-BE82-4142-8F3F-880FA742FBA0}"/>
    <cellStyle name="Normal 3 2 5 6 3" xfId="32172" xr:uid="{0A410222-CB8B-4518-9410-AEC096C0206F}"/>
    <cellStyle name="Normal 3 2 5 7" xfId="43689" xr:uid="{68A38284-D4D6-4B45-AFD4-5616758893D9}"/>
    <cellStyle name="Normal 3 2 6" xfId="990" xr:uid="{61AAE269-366C-45C4-BAB2-2B1C53EAE5E9}"/>
    <cellStyle name="Normal 3 2 6 2" xfId="8838" xr:uid="{5D57B442-3BAF-4B0C-BDAA-9A84F7372ABA}"/>
    <cellStyle name="Normal 3 2 6 2 2" xfId="26101" xr:uid="{A3D816A3-DE77-48DD-B138-1CE94494167B}"/>
    <cellStyle name="Normal 3 2 6 2 2 2" xfId="29326" xr:uid="{8E25F0C3-E0F4-4A38-8193-22452F840575}"/>
    <cellStyle name="Normal 3 2 6 2 2 2 2" xfId="34519" xr:uid="{0355B80B-94E7-454A-A63F-DCAA84F0D2BC}"/>
    <cellStyle name="Normal 3 2 6 2 2 3" xfId="32352" xr:uid="{F6226713-9BFC-474C-9B94-9F913E446C8D}"/>
    <cellStyle name="Normal 3 2 6 2 3" xfId="43695" xr:uid="{8160D99E-F702-4300-8DBA-CFE210D4CA59}"/>
    <cellStyle name="Normal 3 2 6 3" xfId="8839" xr:uid="{0A1FA493-E1DB-4182-9CEB-834D9EC4A96E}"/>
    <cellStyle name="Normal 3 2 6 3 2" xfId="27009" xr:uid="{F321F99C-02D2-48C6-B21E-6B6A6E404B5E}"/>
    <cellStyle name="Normal 3 2 6 3 2 2" xfId="29453" xr:uid="{ACB9140A-9EB2-4A66-A7C0-F782470A8E60}"/>
    <cellStyle name="Normal 3 2 6 3 2 2 2" xfId="34646" xr:uid="{3AE7551C-3527-41C8-A53E-452B6FCCEFFE}"/>
    <cellStyle name="Normal 3 2 6 3 2 3" xfId="32479" xr:uid="{B265FF58-6D74-4F8E-A961-D444C3837528}"/>
    <cellStyle name="Normal 3 2 6 3 3" xfId="43696" xr:uid="{56EFB690-139A-4A77-9FE8-6F3F1C5466DB}"/>
    <cellStyle name="Normal 3 2 6 4" xfId="8840" xr:uid="{CA6D483C-F613-44E2-9331-B3937841ABA2}"/>
    <cellStyle name="Normal 3 2 6 4 2" xfId="27142" xr:uid="{A459883E-95DD-4141-9CA4-BA9C8B5C034C}"/>
    <cellStyle name="Normal 3 2 6 4 2 2" xfId="29586" xr:uid="{425BA143-EB87-49A0-93A3-1283BF66E502}"/>
    <cellStyle name="Normal 3 2 6 4 2 2 2" xfId="34779" xr:uid="{E44C81B2-99BE-4138-9891-AD5E87C69FE1}"/>
    <cellStyle name="Normal 3 2 6 4 2 3" xfId="32612" xr:uid="{CC2648C8-270B-4628-A84F-B49390551ADC}"/>
    <cellStyle name="Normal 3 2 6 4 3" xfId="43697" xr:uid="{B9FAEE9A-2BDE-4D13-BAC0-834B7B95A69C}"/>
    <cellStyle name="Normal 3 2 6 5" xfId="8841" xr:uid="{192C1F83-E68E-4FFB-80B6-6D12E0DECE3C}"/>
    <cellStyle name="Normal 3 2 6 5 2" xfId="43698" xr:uid="{521CBB42-3C69-4F42-9820-8887FC2F6F4B}"/>
    <cellStyle name="Normal 3 2 6 6" xfId="23923" xr:uid="{D8F23E21-AEE2-43D3-B603-9F5CB3BAE61B}"/>
    <cellStyle name="Normal 3 2 6 6 2" xfId="29136" xr:uid="{F84F891D-B6FD-44B8-B03D-F80FFF3C5329}"/>
    <cellStyle name="Normal 3 2 6 6 2 2" xfId="34344" xr:uid="{0194C89C-522D-4839-8CFA-0289FC0455B3}"/>
    <cellStyle name="Normal 3 2 6 6 3" xfId="32173" xr:uid="{F828675E-E21D-4183-AD72-6F894B4147A5}"/>
    <cellStyle name="Normal 3 2 6 7" xfId="43694" xr:uid="{3C4FD6A3-905B-449E-BB0A-50316E3F9B72}"/>
    <cellStyle name="Normal 3 2 7" xfId="991" xr:uid="{DF57916D-3A63-4938-BD74-9C10EC883BF5}"/>
    <cellStyle name="Normal 3 2 7 2" xfId="8842" xr:uid="{3C02631E-D1D2-4673-9C2C-7F6F43274907}"/>
    <cellStyle name="Normal 3 2 7 2 2" xfId="43700" xr:uid="{95766228-D184-4D16-8B83-AFA2FA1DDB67}"/>
    <cellStyle name="Normal 3 2 7 3" xfId="8843" xr:uid="{CB7E76EC-DB66-4202-89B4-B6EE1364A30C}"/>
    <cellStyle name="Normal 3 2 7 3 2" xfId="43701" xr:uid="{E776C857-09BC-4316-8E80-0A01F300DEC1}"/>
    <cellStyle name="Normal 3 2 7 4" xfId="8844" xr:uid="{E51DC93B-10F3-43EF-B47D-2AEBA6527FB8}"/>
    <cellStyle name="Normal 3 2 7 4 2" xfId="43702" xr:uid="{501E9543-78F8-4860-81BD-9EB93B0D82A9}"/>
    <cellStyle name="Normal 3 2 7 5" xfId="8845" xr:uid="{BC904F62-BFB5-4A02-98A3-C30108398A4C}"/>
    <cellStyle name="Normal 3 2 7 5 2" xfId="43703" xr:uid="{B5D56230-1826-4B67-8F26-175AC10649C2}"/>
    <cellStyle name="Normal 3 2 7 6" xfId="25998" xr:uid="{60197156-47F4-42C5-B820-A9ECE98F494A}"/>
    <cellStyle name="Normal 3 2 7 6 2" xfId="29254" xr:uid="{35F6AADC-7E9D-4B56-B6F6-5C6CCFF8A27F}"/>
    <cellStyle name="Normal 3 2 7 6 2 2" xfId="34447" xr:uid="{ADC470AA-C2B4-4865-B0DB-E3DF972E003C}"/>
    <cellStyle name="Normal 3 2 7 6 3" xfId="32280" xr:uid="{E8221892-C71A-4273-A77E-4B53CF0F86FB}"/>
    <cellStyle name="Normal 3 2 7 7" xfId="43699" xr:uid="{52406112-634C-4C12-8F2C-DBF07B019748}"/>
    <cellStyle name="Normal 3 2 8" xfId="992" xr:uid="{4C1DA2C3-B663-43E6-9F8E-3C0F6746B119}"/>
    <cellStyle name="Normal 3 2 8 2" xfId="8846" xr:uid="{998ECD76-999C-45F9-9F4F-8077BA520885}"/>
    <cellStyle name="Normal 3 2 8 2 2" xfId="43705" xr:uid="{6C556A8D-4789-455A-B941-81DC53A883D8}"/>
    <cellStyle name="Normal 3 2 8 3" xfId="8847" xr:uid="{FB555C34-119E-405B-BD75-FDFAB8B4E011}"/>
    <cellStyle name="Normal 3 2 8 3 2" xfId="43706" xr:uid="{6E572DA8-6224-4218-9787-7BA8CFD8F366}"/>
    <cellStyle name="Normal 3 2 8 4" xfId="8848" xr:uid="{BD2C33D5-5996-44FC-B0AF-07276189AB69}"/>
    <cellStyle name="Normal 3 2 8 4 2" xfId="43707" xr:uid="{14D21D33-A23C-4D69-95B7-A63B82D54735}"/>
    <cellStyle name="Normal 3 2 8 5" xfId="8849" xr:uid="{6D7CA688-FE2F-4883-8B1B-65DF4E147197}"/>
    <cellStyle name="Normal 3 2 8 5 2" xfId="43708" xr:uid="{8BCDD57E-5CF2-418B-AEA8-948B050D671E}"/>
    <cellStyle name="Normal 3 2 8 6" xfId="26943" xr:uid="{16BB1539-F96D-4F40-92A6-E6244369D595}"/>
    <cellStyle name="Normal 3 2 8 6 2" xfId="29387" xr:uid="{FB9ED13D-016C-4ADC-8844-F6FA6883D449}"/>
    <cellStyle name="Normal 3 2 8 6 2 2" xfId="34580" xr:uid="{D558DF22-2626-46F4-8452-5D5F20E42C3D}"/>
    <cellStyle name="Normal 3 2 8 6 3" xfId="32413" xr:uid="{B321C40F-0573-4C0E-A61B-BDC193B0D883}"/>
    <cellStyle name="Normal 3 2 8 7" xfId="43704" xr:uid="{04677C3F-8C6C-4951-9FA8-497A55D33041}"/>
    <cellStyle name="Normal 3 2 9" xfId="993" xr:uid="{081F2ABC-5D04-49D1-A96B-59B22308978E}"/>
    <cellStyle name="Normal 3 2 9 10" xfId="43709" xr:uid="{CF9C9A62-7EB5-4374-A392-25148643D8DF}"/>
    <cellStyle name="Normal 3 2 9 2" xfId="994" xr:uid="{B3F1D410-EF37-46AB-AE57-3862C299D13F}"/>
    <cellStyle name="Normal 3 2 9 2 10" xfId="8850" xr:uid="{299437ED-9004-49EF-94A1-37F8BA8393E7}"/>
    <cellStyle name="Normal 3 2 9 2 2" xfId="8851" xr:uid="{7C0B331F-D1E1-4B8B-B27B-849865A5B139}"/>
    <cellStyle name="Normal 3 2 9 2 2 2" xfId="8852" xr:uid="{D3DF1A07-43D3-47F6-8E08-CC4EEBE36C46}"/>
    <cellStyle name="Normal 3 2 9 2 2 2 2" xfId="8853" xr:uid="{99DA9131-71FC-4FCB-A9A8-1BDC6A8E14DE}"/>
    <cellStyle name="Normal 3 2 9 2 2 2 2 2" xfId="8854" xr:uid="{444F378D-4391-4123-9164-08950C202074}"/>
    <cellStyle name="Normal 3 2 9 2 2 2 2 2 2" xfId="43714" xr:uid="{6D3891A3-A666-4F78-9D90-A85253E4C1C9}"/>
    <cellStyle name="Normal 3 2 9 2 2 2 2 3" xfId="8855" xr:uid="{A35D43F4-9D04-498D-A096-0B84AFA414AE}"/>
    <cellStyle name="Normal 3 2 9 2 2 2 2 3 2" xfId="43715" xr:uid="{012DB488-7641-4A99-8A28-0ADE136E9EBE}"/>
    <cellStyle name="Normal 3 2 9 2 2 2 2 4" xfId="43713" xr:uid="{DF35E3F7-4570-4BE3-A683-57DB515F9DD4}"/>
    <cellStyle name="Normal 3 2 9 2 2 2 3" xfId="8856" xr:uid="{889F042B-90E0-4AEA-AE07-F3CD5B433251}"/>
    <cellStyle name="Normal 3 2 9 2 2 2 3 2" xfId="43716" xr:uid="{BA06C42A-96A8-4E23-9963-4FD1014663E5}"/>
    <cellStyle name="Normal 3 2 9 2 2 2 4" xfId="8857" xr:uid="{1A8279CD-D1B4-4ADA-9BBA-9D7AFAD4EA1C}"/>
    <cellStyle name="Normal 3 2 9 2 2 2 4 2" xfId="43717" xr:uid="{CB9048C9-3ABF-43A2-BF4C-02455EA1EAFD}"/>
    <cellStyle name="Normal 3 2 9 2 2 2 5" xfId="43712" xr:uid="{8E2DA47B-EE6E-4FD8-8CBD-0B485487E056}"/>
    <cellStyle name="Normal 3 2 9 2 2 3" xfId="8858" xr:uid="{6B75C448-00E6-4F98-B46B-B8B4061D2D39}"/>
    <cellStyle name="Normal 3 2 9 2 2 3 2" xfId="8859" xr:uid="{2E056630-DCF6-42EA-ABC9-E965CBB612D9}"/>
    <cellStyle name="Normal 3 2 9 2 2 3 2 2" xfId="8860" xr:uid="{B10E96F0-ADF0-40ED-B091-BAB4EFD0EF86}"/>
    <cellStyle name="Normal 3 2 9 2 2 3 2 2 2" xfId="43720" xr:uid="{7A95A891-2BB3-494A-9353-754C5802D0E2}"/>
    <cellStyle name="Normal 3 2 9 2 2 3 2 3" xfId="8861" xr:uid="{C1DF07F9-AB1F-4E46-85BF-306548D4DD91}"/>
    <cellStyle name="Normal 3 2 9 2 2 3 2 3 2" xfId="43721" xr:uid="{CF052213-1874-4F06-B6C4-8C0DAF1119DB}"/>
    <cellStyle name="Normal 3 2 9 2 2 3 2 4" xfId="43719" xr:uid="{4FB7DA63-4DDF-45C8-B597-86B258EE03F7}"/>
    <cellStyle name="Normal 3 2 9 2 2 3 3" xfId="8862" xr:uid="{44451A98-6D8D-41CF-9F45-0A0CE25AFC89}"/>
    <cellStyle name="Normal 3 2 9 2 2 3 3 2" xfId="43722" xr:uid="{922F2C0F-5AB8-462F-8428-EA6532CB0C32}"/>
    <cellStyle name="Normal 3 2 9 2 2 3 4" xfId="8863" xr:uid="{B0543327-57E9-4A4D-8125-7CC65F74E240}"/>
    <cellStyle name="Normal 3 2 9 2 2 3 4 2" xfId="43723" xr:uid="{FB5CD65F-8208-4FD9-8344-2F2F5C415FEE}"/>
    <cellStyle name="Normal 3 2 9 2 2 3 5" xfId="43718" xr:uid="{6B2224DA-49D7-464C-A1DF-E912CF4C8647}"/>
    <cellStyle name="Normal 3 2 9 2 2 4" xfId="8864" xr:uid="{157C191D-BACC-4F7C-9CE3-D215111BA595}"/>
    <cellStyle name="Normal 3 2 9 2 2 4 2" xfId="8865" xr:uid="{26BA1A9F-F659-4837-9C0F-4CFC09A7629F}"/>
    <cellStyle name="Normal 3 2 9 2 2 4 2 2" xfId="43725" xr:uid="{865B3B47-9E03-44C9-82EF-258A27001A9E}"/>
    <cellStyle name="Normal 3 2 9 2 2 4 3" xfId="8866" xr:uid="{70A34955-E7AE-4596-84B5-10E53F874151}"/>
    <cellStyle name="Normal 3 2 9 2 2 4 3 2" xfId="43726" xr:uid="{B72D79C5-6BFC-4B49-A587-62740753EC42}"/>
    <cellStyle name="Normal 3 2 9 2 2 4 4" xfId="43724" xr:uid="{20CABD45-EF37-44AA-893A-E6DBB258FDA2}"/>
    <cellStyle name="Normal 3 2 9 2 2 5" xfId="8867" xr:uid="{828E275E-B933-4F39-8619-14C63B87C578}"/>
    <cellStyle name="Normal 3 2 9 2 2 5 2" xfId="43727" xr:uid="{C3E3FB1D-242F-478D-AD78-7CE1CDA4730D}"/>
    <cellStyle name="Normal 3 2 9 2 2 6" xfId="8868" xr:uid="{C32CCC61-964F-494B-A84F-A0F790F8D584}"/>
    <cellStyle name="Normal 3 2 9 2 2 6 2" xfId="43728" xr:uid="{47CD384C-F37C-4FFB-8263-3A01AC0FBF1E}"/>
    <cellStyle name="Normal 3 2 9 2 2 7" xfId="8869" xr:uid="{F8F79FD9-CAAE-4D29-A3BC-DD7BBC1BB2D0}"/>
    <cellStyle name="Normal 3 2 9 2 2 7 2" xfId="43729" xr:uid="{A79289C3-0D18-4877-9B94-FF71B9B2E33A}"/>
    <cellStyle name="Normal 3 2 9 2 2 8" xfId="43711" xr:uid="{7CB74343-5600-4BD5-B3A8-B19F83869FE7}"/>
    <cellStyle name="Normal 3 2 9 2 3" xfId="8870" xr:uid="{20845EFB-F7EE-44EF-882E-0D3C6846A2E1}"/>
    <cellStyle name="Normal 3 2 9 2 3 2" xfId="8871" xr:uid="{0DDE5D9C-8A84-4DBF-9010-95A4D3ECC2B7}"/>
    <cellStyle name="Normal 3 2 9 2 3 2 2" xfId="8872" xr:uid="{B65EE3E4-3501-4CC2-ABC2-A78C105F91F1}"/>
    <cellStyle name="Normal 3 2 9 2 3 2 2 2" xfId="43732" xr:uid="{F81FA212-F595-4912-A7D1-CE25F85872FB}"/>
    <cellStyle name="Normal 3 2 9 2 3 2 3" xfId="8873" xr:uid="{98EC30A2-9ED7-4C0A-AB97-1AFB76F36344}"/>
    <cellStyle name="Normal 3 2 9 2 3 2 3 2" xfId="43733" xr:uid="{75FACC3A-9D87-419F-A18B-6BF064B00FE9}"/>
    <cellStyle name="Normal 3 2 9 2 3 2 4" xfId="43731" xr:uid="{130DB544-C5A5-4D44-8C73-F8DD4FF79B94}"/>
    <cellStyle name="Normal 3 2 9 2 3 3" xfId="8874" xr:uid="{F76E43CC-FE69-41D6-A824-49C7CC460998}"/>
    <cellStyle name="Normal 3 2 9 2 3 3 2" xfId="43734" xr:uid="{4C8B803E-90C9-4B9A-8AFE-8918A2093AFE}"/>
    <cellStyle name="Normal 3 2 9 2 3 4" xfId="8875" xr:uid="{EE44975C-ED4E-434F-BFE7-B89E8EB039DC}"/>
    <cellStyle name="Normal 3 2 9 2 3 4 2" xfId="43735" xr:uid="{B48B799B-D410-4B41-9AE4-F267D7CA9B71}"/>
    <cellStyle name="Normal 3 2 9 2 3 5" xfId="43730" xr:uid="{202E0050-C048-4215-B4C3-AA097B5FDE6D}"/>
    <cellStyle name="Normal 3 2 9 2 4" xfId="8876" xr:uid="{B9539750-1A67-4147-A2FF-7069C02CCFFF}"/>
    <cellStyle name="Normal 3 2 9 2 4 2" xfId="8877" xr:uid="{A593ADFB-467D-4EE6-A20A-917F26DF1131}"/>
    <cellStyle name="Normal 3 2 9 2 4 2 2" xfId="8878" xr:uid="{583C0EDE-C68F-4C35-B7F5-4F1B2F42F4F4}"/>
    <cellStyle name="Normal 3 2 9 2 4 2 2 2" xfId="43738" xr:uid="{2F486BEB-8243-4D61-8A56-1163E0C69D81}"/>
    <cellStyle name="Normal 3 2 9 2 4 2 3" xfId="8879" xr:uid="{E12A9624-8077-4FE9-B26F-B862DC07A275}"/>
    <cellStyle name="Normal 3 2 9 2 4 2 3 2" xfId="43739" xr:uid="{ED9D7F01-9712-4E78-959D-113A8EF65207}"/>
    <cellStyle name="Normal 3 2 9 2 4 2 4" xfId="43737" xr:uid="{88DAA4D8-BAD9-428E-B060-2E2AB14B976D}"/>
    <cellStyle name="Normal 3 2 9 2 4 3" xfId="8880" xr:uid="{33774D78-906A-47E7-9BE8-96368368279A}"/>
    <cellStyle name="Normal 3 2 9 2 4 3 2" xfId="43740" xr:uid="{F10B4077-5B60-4B8A-AA4D-F6190F8A903F}"/>
    <cellStyle name="Normal 3 2 9 2 4 4" xfId="8881" xr:uid="{59279693-5ADE-4D36-8157-A2E502306D7D}"/>
    <cellStyle name="Normal 3 2 9 2 4 4 2" xfId="43741" xr:uid="{A59BF29B-ADDE-4169-8F40-7926991F5F5C}"/>
    <cellStyle name="Normal 3 2 9 2 4 5" xfId="43736" xr:uid="{7D495074-2221-46CD-8C58-D0B6F38C3D21}"/>
    <cellStyle name="Normal 3 2 9 2 5" xfId="8882" xr:uid="{4608A1FF-AF5F-49E6-A433-ABF53268E404}"/>
    <cellStyle name="Normal 3 2 9 2 5 2" xfId="8883" xr:uid="{6D4082C6-B0E3-45AB-845D-A64E293DBB42}"/>
    <cellStyle name="Normal 3 2 9 2 5 2 2" xfId="43743" xr:uid="{12AAB788-C894-4885-8668-1C2E43DBFE54}"/>
    <cellStyle name="Normal 3 2 9 2 5 3" xfId="8884" xr:uid="{531A5101-B774-43A9-BB12-B8EABBB897C2}"/>
    <cellStyle name="Normal 3 2 9 2 5 3 2" xfId="43744" xr:uid="{7700966F-CBB4-4071-B058-BAEC5DA06693}"/>
    <cellStyle name="Normal 3 2 9 2 5 4" xfId="43742" xr:uid="{B513406F-387F-48C7-8B14-B87E65C4FBB0}"/>
    <cellStyle name="Normal 3 2 9 2 6" xfId="8885" xr:uid="{4B81EC9D-17AF-421F-8D34-7F50CA2E205E}"/>
    <cellStyle name="Normal 3 2 9 2 6 2" xfId="43745" xr:uid="{3B731D5C-E27A-40C2-A31A-B20E91DC0E7D}"/>
    <cellStyle name="Normal 3 2 9 2 7" xfId="8886" xr:uid="{0298115C-FCAC-4D56-8FA8-F5EB85647011}"/>
    <cellStyle name="Normal 3 2 9 2 7 2" xfId="43746" xr:uid="{11A16433-2D59-486A-A4B4-36D6AA1E3726}"/>
    <cellStyle name="Normal 3 2 9 2 8" xfId="8887" xr:uid="{7D8DCC20-2F16-489E-A026-256C1E62B6F7}"/>
    <cellStyle name="Normal 3 2 9 2 8 2" xfId="43747" xr:uid="{0C902BFB-307B-4806-B78E-5A6BB4452B83}"/>
    <cellStyle name="Normal 3 2 9 2 9" xfId="43710" xr:uid="{028F2D7A-3CA5-4ADF-B322-0CA4E9381522}"/>
    <cellStyle name="Normal 3 2 9 3" xfId="8888" xr:uid="{E2A475D4-D09D-4ADD-BF01-AD12EFC7114F}"/>
    <cellStyle name="Normal 3 2 9 3 2" xfId="8889" xr:uid="{17167EF6-EF93-4C33-88D1-2B3D650684C2}"/>
    <cellStyle name="Normal 3 2 9 3 2 2" xfId="43749" xr:uid="{0FD3023C-7C57-4A26-BC18-37FA1788E91C}"/>
    <cellStyle name="Normal 3 2 9 3 3" xfId="8890" xr:uid="{A8C4294B-1202-429C-ACA3-DB4934C5EFC6}"/>
    <cellStyle name="Normal 3 2 9 3 3 2" xfId="43750" xr:uid="{59DD8A0F-48F0-46AC-82F8-67469529700A}"/>
    <cellStyle name="Normal 3 2 9 3 4" xfId="43748" xr:uid="{25FFC020-94D0-4163-91BA-429C5E230905}"/>
    <cellStyle name="Normal 3 2 9 4" xfId="8891" xr:uid="{BF9BCE38-ED03-4168-99D0-972ED2586351}"/>
    <cellStyle name="Normal 3 2 9 4 2" xfId="8892" xr:uid="{596AFF7F-3EB2-43B9-8C6B-73F02BFC8315}"/>
    <cellStyle name="Normal 3 2 9 4 2 2" xfId="8893" xr:uid="{3C8BF467-1BC7-4060-A162-2DDB7F014A92}"/>
    <cellStyle name="Normal 3 2 9 4 2 2 2" xfId="43753" xr:uid="{260BC0E1-53B8-4B56-9E8C-821A7985FABB}"/>
    <cellStyle name="Normal 3 2 9 4 2 3" xfId="8894" xr:uid="{E961E660-9A54-4E62-BFB7-C0185C959D6E}"/>
    <cellStyle name="Normal 3 2 9 4 2 3 2" xfId="43754" xr:uid="{A86180D0-E4BA-445E-802B-2C79160F90AC}"/>
    <cellStyle name="Normal 3 2 9 4 2 4" xfId="43752" xr:uid="{AC96E434-D04D-4F8B-B9F3-932C2E4D72DD}"/>
    <cellStyle name="Normal 3 2 9 4 3" xfId="8895" xr:uid="{7071B9C7-6A66-443F-BCF0-EF00422FC583}"/>
    <cellStyle name="Normal 3 2 9 4 3 2" xfId="43755" xr:uid="{1A4C058D-0CE1-427F-82BF-909D492707B3}"/>
    <cellStyle name="Normal 3 2 9 4 4" xfId="8896" xr:uid="{251FF74A-A47E-4021-A298-2B3CD70E4B43}"/>
    <cellStyle name="Normal 3 2 9 4 4 2" xfId="43756" xr:uid="{A7EB1CF3-DA03-4616-B1F3-EB11D25B2A41}"/>
    <cellStyle name="Normal 3 2 9 4 5" xfId="43751" xr:uid="{BAD34B86-1470-49AE-BCB1-3914A27B2728}"/>
    <cellStyle name="Normal 3 2 9 5" xfId="8897" xr:uid="{F122F14B-FDAA-4F47-A883-72171D388ED5}"/>
    <cellStyle name="Normal 3 2 9 5 2" xfId="43757" xr:uid="{763A2B08-0C7F-4BBE-A267-82689900C32E}"/>
    <cellStyle name="Normal 3 2 9 6" xfId="8898" xr:uid="{7E94D6C5-599D-4CBD-A2BC-EA358E51275D}"/>
    <cellStyle name="Normal 3 2 9 6 2" xfId="43758" xr:uid="{F7BCF5A2-CF21-4400-B54C-A5BD63FEADF1}"/>
    <cellStyle name="Normal 3 2 9 7" xfId="8899" xr:uid="{EBFB8924-FF4F-454C-89B7-57DE0403D6E2}"/>
    <cellStyle name="Normal 3 2 9 7 2" xfId="43759" xr:uid="{F9C6A856-A5C8-4188-BD90-0F0F0CEEB9F6}"/>
    <cellStyle name="Normal 3 2 9 8" xfId="8900" xr:uid="{AF18F084-7692-4EFF-A785-E78A1BFAC7DC}"/>
    <cellStyle name="Normal 3 2 9 8 2" xfId="43760" xr:uid="{1AC8E7AA-B35A-4C9A-9F2A-860D39DC7B72}"/>
    <cellStyle name="Normal 3 2 9 9" xfId="27076" xr:uid="{C142C4DE-353E-46AA-AB2D-278CA15C2EED}"/>
    <cellStyle name="Normal 3 2 9 9 2" xfId="29520" xr:uid="{AD11599B-985E-4C8E-BBDF-6F5D171D30FC}"/>
    <cellStyle name="Normal 3 2 9 9 2 2" xfId="34713" xr:uid="{F5FC0B97-E27E-4028-86B4-6247BD957C05}"/>
    <cellStyle name="Normal 3 2 9 9 3" xfId="32546" xr:uid="{013E37F0-ED27-4EA4-A521-4A522EEB8248}"/>
    <cellStyle name="Normal 3 2_ELC" xfId="8901" xr:uid="{C6949B4F-E080-49F7-B6D5-3CDD436CB219}"/>
    <cellStyle name="Normal 3 20" xfId="8902" xr:uid="{0C501B81-4A19-49C0-86A1-DDC691EA9E18}"/>
    <cellStyle name="Normal 3 20 2" xfId="8903" xr:uid="{A5D2F34E-916C-4563-97F5-E4AF486DB10F}"/>
    <cellStyle name="Normal 3 20 2 2" xfId="43762" xr:uid="{6B095BD2-93C1-484D-B616-A2A95C503A2A}"/>
    <cellStyle name="Normal 3 20 3" xfId="8904" xr:uid="{C3635CA8-1501-40F3-A402-0A31ADCAB139}"/>
    <cellStyle name="Normal 3 20 3 2" xfId="43763" xr:uid="{7A21B130-01EC-4AA8-A670-0487FABBE3B8}"/>
    <cellStyle name="Normal 3 20 4" xfId="8905" xr:uid="{50A95208-94B7-46AA-A08B-79BAD1D1757D}"/>
    <cellStyle name="Normal 3 20 4 2" xfId="43764" xr:uid="{A6D1D9A3-6410-4419-A84F-42229814C7E7}"/>
    <cellStyle name="Normal 3 20 5" xfId="43761" xr:uid="{9EEB9079-E446-4520-8A19-35F20D14021E}"/>
    <cellStyle name="Normal 3 21" xfId="8906" xr:uid="{8DA378C4-EA08-44B3-9C53-A0490EE70C8C}"/>
    <cellStyle name="Normal 3 21 2" xfId="8907" xr:uid="{17469A42-18FE-44DA-8742-18D0FEA2273F}"/>
    <cellStyle name="Normal 3 21 2 2" xfId="43766" xr:uid="{12D7DEA5-96E4-459A-85C8-6EEE5D2B5C4A}"/>
    <cellStyle name="Normal 3 21 3" xfId="8908" xr:uid="{E101E72C-FE69-4E6D-845D-790FD8A09C8F}"/>
    <cellStyle name="Normal 3 21 3 2" xfId="43767" xr:uid="{E666C773-13DE-486A-8646-4D17267C0680}"/>
    <cellStyle name="Normal 3 21 4" xfId="8909" xr:uid="{1EB3099C-027B-4630-B895-CABA5F83FB77}"/>
    <cellStyle name="Normal 3 21 4 2" xfId="43768" xr:uid="{4E9B5F23-FB2E-45E7-9055-7D9758C59997}"/>
    <cellStyle name="Normal 3 21 5" xfId="43765" xr:uid="{323BD0D7-051C-42C5-9211-86F5354BCCF4}"/>
    <cellStyle name="Normal 3 22" xfId="8910" xr:uid="{4DE81BF7-7926-456A-B3C8-9ADF4116B3A3}"/>
    <cellStyle name="Normal 3 22 2" xfId="8911" xr:uid="{A2E4FBD9-B989-4DC9-A869-3A472D3EF307}"/>
    <cellStyle name="Normal 3 22 2 2" xfId="43770" xr:uid="{1BA657D0-18AE-4370-B43A-542060035C82}"/>
    <cellStyle name="Normal 3 22 3" xfId="8912" xr:uid="{50C01092-988C-45BC-8615-8367CA8896FD}"/>
    <cellStyle name="Normal 3 22 3 2" xfId="43771" xr:uid="{79228CA6-9E49-4454-AA13-4901991E93DF}"/>
    <cellStyle name="Normal 3 22 4" xfId="8913" xr:uid="{1061AF53-F011-4AD7-A1F4-E65774A0E310}"/>
    <cellStyle name="Normal 3 22 4 2" xfId="43772" xr:uid="{889D5D30-8613-4DCF-ADBC-36C1FD99318C}"/>
    <cellStyle name="Normal 3 22 5" xfId="43769" xr:uid="{4F0D0F72-C11C-4AB6-9362-C26E3C86CEF5}"/>
    <cellStyle name="Normal 3 23" xfId="8914" xr:uid="{5791F21A-C9CC-4CA4-9311-050D32A227A1}"/>
    <cellStyle name="Normal 3 23 2" xfId="8915" xr:uid="{0B6E045E-887A-4B8D-B6E1-D1527B626A8C}"/>
    <cellStyle name="Normal 3 23 2 2" xfId="43774" xr:uid="{BD98CC9F-8D9C-41CA-AF50-2DA99FF1AFA8}"/>
    <cellStyle name="Normal 3 23 3" xfId="8916" xr:uid="{9B424F8F-6221-4B33-94F6-50EC025F95BE}"/>
    <cellStyle name="Normal 3 23 3 2" xfId="43775" xr:uid="{198C62B5-C53B-4C64-8E21-699E06BA4074}"/>
    <cellStyle name="Normal 3 23 4" xfId="8917" xr:uid="{839F2428-EE7F-476D-8F16-B148BB2AA854}"/>
    <cellStyle name="Normal 3 23 4 2" xfId="43776" xr:uid="{53B6B3E9-AF0F-4B69-B18A-C9B8C4F64097}"/>
    <cellStyle name="Normal 3 23 5" xfId="43773" xr:uid="{E405C807-9885-4459-899B-4A03C00631A8}"/>
    <cellStyle name="Normal 3 24" xfId="8918" xr:uid="{6B5E8BC4-342E-4EB6-9A56-D86F93F0BEF4}"/>
    <cellStyle name="Normal 3 24 2" xfId="8919" xr:uid="{ABE29825-7F7E-41BD-B169-0F0ACFC69BAE}"/>
    <cellStyle name="Normal 3 24 2 2" xfId="43778" xr:uid="{E05B624A-2297-4D6B-815F-83AFFC05FE9C}"/>
    <cellStyle name="Normal 3 24 3" xfId="8920" xr:uid="{BB1F7523-44B7-4990-8AA4-7EB52CBCBA5B}"/>
    <cellStyle name="Normal 3 24 3 2" xfId="43779" xr:uid="{6A106221-948C-4266-80D3-096EE1BB079A}"/>
    <cellStyle name="Normal 3 24 4" xfId="8921" xr:uid="{4EB386AB-9F8B-4D21-B950-2074054E5EA5}"/>
    <cellStyle name="Normal 3 24 4 2" xfId="43780" xr:uid="{61B13F62-F26D-4348-9380-A07E4C0E6D07}"/>
    <cellStyle name="Normal 3 24 5" xfId="43777" xr:uid="{010BBF7B-6F2E-4887-BE86-C907EAA6D629}"/>
    <cellStyle name="Normal 3 25" xfId="8922" xr:uid="{07900932-A003-4B19-AF4C-7BEEC090D537}"/>
    <cellStyle name="Normal 3 25 2" xfId="8923" xr:uid="{AA73EC78-4E92-41B7-9142-955B6C71BEC7}"/>
    <cellStyle name="Normal 3 25 2 2" xfId="43782" xr:uid="{A2AF67AB-737D-445A-9F0F-B66F4DBF0E0F}"/>
    <cellStyle name="Normal 3 25 3" xfId="8924" xr:uid="{1820CF44-6950-43B5-9FF7-2FBCC80779C9}"/>
    <cellStyle name="Normal 3 25 3 2" xfId="43783" xr:uid="{61097D5F-FA96-4D82-9A9A-8A454246E108}"/>
    <cellStyle name="Normal 3 25 4" xfId="8925" xr:uid="{DF76AF0C-7C96-4C7C-B589-7334EAE79439}"/>
    <cellStyle name="Normal 3 25 4 2" xfId="43784" xr:uid="{DB132D48-923A-4718-A38E-CC6939B69B5F}"/>
    <cellStyle name="Normal 3 25 5" xfId="43781" xr:uid="{2DC01E6C-E322-41C2-A87E-247B07C4ED53}"/>
    <cellStyle name="Normal 3 26" xfId="8926" xr:uid="{A9F3F3E1-5FAD-4EFE-8C52-B88FBD90D6D4}"/>
    <cellStyle name="Normal 3 26 2" xfId="8927" xr:uid="{4C391C11-66FD-4585-ACA8-65B14851244D}"/>
    <cellStyle name="Normal 3 26 2 2" xfId="43786" xr:uid="{90229EB3-9EB0-4550-8E51-858D288AD4AE}"/>
    <cellStyle name="Normal 3 26 3" xfId="8928" xr:uid="{1029D859-C1BF-4E34-AE66-03A822409809}"/>
    <cellStyle name="Normal 3 26 3 2" xfId="43787" xr:uid="{93E31B01-2480-4873-9DC1-91B928874FB1}"/>
    <cellStyle name="Normal 3 26 4" xfId="8929" xr:uid="{F2E7754D-241A-4B03-9E5D-8A09BBA94E22}"/>
    <cellStyle name="Normal 3 26 4 2" xfId="43788" xr:uid="{E48183D7-5074-48B1-9536-6572FF382DB2}"/>
    <cellStyle name="Normal 3 26 5" xfId="43785" xr:uid="{45EF2B7D-E67E-4BAD-8E87-A3609AAD8368}"/>
    <cellStyle name="Normal 3 27" xfId="8930" xr:uid="{896C269C-C528-4409-8F5C-DF5565176B4D}"/>
    <cellStyle name="Normal 3 27 2" xfId="8931" xr:uid="{432358A7-E771-46A7-ABA6-04D0AB0CDF7B}"/>
    <cellStyle name="Normal 3 27 2 2" xfId="43790" xr:uid="{2FEFA26C-8C64-4BF6-9CEB-AFC1B38515BD}"/>
    <cellStyle name="Normal 3 27 3" xfId="8932" xr:uid="{090D00A9-5E8F-4190-B31A-FACFF242C124}"/>
    <cellStyle name="Normal 3 27 3 2" xfId="43791" xr:uid="{F0305CC1-4230-442A-B1EE-0D8174F450C2}"/>
    <cellStyle name="Normal 3 27 4" xfId="8933" xr:uid="{D8260A75-DBBC-4BC6-A629-9D7BF48A77D5}"/>
    <cellStyle name="Normal 3 27 4 2" xfId="43792" xr:uid="{6348D020-46A7-4C73-A366-138744507919}"/>
    <cellStyle name="Normal 3 27 5" xfId="43789" xr:uid="{61D1853F-B9BF-453F-B55F-A97DB3CAECD4}"/>
    <cellStyle name="Normal 3 28" xfId="8934" xr:uid="{AF8DA081-A942-4F2D-B7C7-4478BB52DE97}"/>
    <cellStyle name="Normal 3 28 2" xfId="8935" xr:uid="{5A4603F4-DDFF-4AF1-9D15-86FFA842F265}"/>
    <cellStyle name="Normal 3 28 2 2" xfId="43794" xr:uid="{D4DFDF3C-4FB7-4F5B-AC78-EB4383373CA0}"/>
    <cellStyle name="Normal 3 28 3" xfId="8936" xr:uid="{947AA283-EDD7-4B0C-BF48-455A51ECDE17}"/>
    <cellStyle name="Normal 3 28 3 2" xfId="43795" xr:uid="{D8D4CA20-A434-4270-8F79-00CB1E782685}"/>
    <cellStyle name="Normal 3 28 4" xfId="8937" xr:uid="{74081A1D-EDC3-4EB0-BB3F-478990372CE8}"/>
    <cellStyle name="Normal 3 28 4 2" xfId="43796" xr:uid="{90BEB791-3761-4745-8DC2-6C697E58393C}"/>
    <cellStyle name="Normal 3 28 5" xfId="43793" xr:uid="{C30BE2B6-5CF3-48E2-B907-83F013922836}"/>
    <cellStyle name="Normal 3 29" xfId="8938" xr:uid="{AC66E683-DB78-4A38-998E-0AF7E7D8AB1E}"/>
    <cellStyle name="Normal 3 29 2" xfId="8939" xr:uid="{0B100783-9951-4AE0-98FB-3ACC248788EC}"/>
    <cellStyle name="Normal 3 29 2 2" xfId="43798" xr:uid="{08E7672A-9822-4F5A-AEEF-5B1FFAF053D7}"/>
    <cellStyle name="Normal 3 29 3" xfId="8940" xr:uid="{C2A85265-B8B2-4418-AF76-47652AF3B3CB}"/>
    <cellStyle name="Normal 3 29 3 2" xfId="43799" xr:uid="{84E24967-B820-4748-B72D-940B713C9E3D}"/>
    <cellStyle name="Normal 3 29 4" xfId="8941" xr:uid="{93136234-464F-4D7E-BDCC-68663F29F1B2}"/>
    <cellStyle name="Normal 3 29 4 2" xfId="43800" xr:uid="{A0A72A36-A7F2-472F-BC58-CCE0DEA5A3BF}"/>
    <cellStyle name="Normal 3 29 5" xfId="43797" xr:uid="{19384B5D-2F0C-4DDF-B370-970DD044E834}"/>
    <cellStyle name="Normal 3 3" xfId="995" xr:uid="{2C1BC830-E237-4F66-8B61-3CB40A4E1583}"/>
    <cellStyle name="Normal 3 3 10" xfId="8942" xr:uid="{70B6885E-9A91-4866-8950-FDFB0C52806F}"/>
    <cellStyle name="Normal 3 3 10 2" xfId="43802" xr:uid="{EAA336D1-C67D-458A-9194-6568B0394DD6}"/>
    <cellStyle name="Normal 3 3 11" xfId="8943" xr:uid="{FE3E9D58-BCF5-4265-8C83-9D21399E8813}"/>
    <cellStyle name="Normal 3 3 11 2" xfId="43803" xr:uid="{82CB0D44-1718-4215-A69C-C9D437942F0C}"/>
    <cellStyle name="Normal 3 3 12" xfId="8944" xr:uid="{260B4B9D-FAA8-4BFF-85D0-6B65E2526B61}"/>
    <cellStyle name="Normal 3 3 12 2" xfId="43804" xr:uid="{999DCC9A-96A3-469C-9B6A-0F5223AC3CF6}"/>
    <cellStyle name="Normal 3 3 13" xfId="8945" xr:uid="{B9E40222-BDA4-41B4-AEE3-549412C82747}"/>
    <cellStyle name="Normal 3 3 13 2" xfId="43805" xr:uid="{B03F8B85-758E-419F-8FE5-E42F2CD2E8A6}"/>
    <cellStyle name="Normal 3 3 14" xfId="21068" xr:uid="{178B0D57-2CBC-4295-B5EF-EBE2BCED30C6}"/>
    <cellStyle name="Normal 3 3 14 2" xfId="29044" xr:uid="{7C704E8E-DC72-4A80-B39F-D79E7A62EBFD}"/>
    <cellStyle name="Normal 3 3 14 2 2" xfId="34253" xr:uid="{DED53C6B-B74F-4FBA-BDEF-70C081B4A696}"/>
    <cellStyle name="Normal 3 3 14 3" xfId="32082" xr:uid="{A8EB9F6D-F7F0-455A-B9B5-FF6BA7A0255E}"/>
    <cellStyle name="Normal 3 3 15" xfId="43801" xr:uid="{8241870B-802C-457A-B632-B60ECD546E2F}"/>
    <cellStyle name="Normal 3 3 2" xfId="996" xr:uid="{3E718052-448F-448B-8E10-CED05134B9BA}"/>
    <cellStyle name="Normal 3 3 2 2" xfId="8946" xr:uid="{5BD60560-C8B8-4B6A-A927-40E75058BA57}"/>
    <cellStyle name="Normal 3 3 2 2 2" xfId="8947" xr:uid="{41549D66-E3EB-415A-A26A-F44567BD73B9}"/>
    <cellStyle name="Normal 3 3 2 2 2 2" xfId="26013" xr:uid="{E7E91775-768F-4F93-91C1-AD0EE5B25ABC}"/>
    <cellStyle name="Normal 3 3 2 2 2 2 2" xfId="29269" xr:uid="{BD0D3F37-68FA-4198-85A3-0B8D17B297DA}"/>
    <cellStyle name="Normal 3 3 2 2 2 2 2 2" xfId="34462" xr:uid="{DFABCE3A-576E-4AA2-A1C1-9B058E35FA59}"/>
    <cellStyle name="Normal 3 3 2 2 2 2 3" xfId="32295" xr:uid="{A7A9AF81-CED9-47FC-8D71-2CE5F404F42B}"/>
    <cellStyle name="Normal 3 3 2 2 2 3" xfId="26958" xr:uid="{915DFB6C-E2D3-4CDF-B64D-3915C7969CB4}"/>
    <cellStyle name="Normal 3 3 2 2 2 3 2" xfId="29402" xr:uid="{61DB2397-8C99-4DA8-96F3-132BA5949051}"/>
    <cellStyle name="Normal 3 3 2 2 2 3 2 2" xfId="34595" xr:uid="{89747B1B-D1E2-48DB-8E5A-BE4CD536CC67}"/>
    <cellStyle name="Normal 3 3 2 2 2 3 3" xfId="32428" xr:uid="{A3A2991C-DFFA-4BF2-A91B-3BDFCF5A329A}"/>
    <cellStyle name="Normal 3 3 2 2 2 4" xfId="27091" xr:uid="{6EA1CFD5-FE55-4C0E-A6BC-731A448EA3CE}"/>
    <cellStyle name="Normal 3 3 2 2 2 4 2" xfId="29535" xr:uid="{8350FDA7-BCBD-43C6-873C-1C314D9DDD35}"/>
    <cellStyle name="Normal 3 3 2 2 2 4 2 2" xfId="34728" xr:uid="{22892E54-B191-48CF-9216-EBE729458B46}"/>
    <cellStyle name="Normal 3 3 2 2 2 4 3" xfId="32561" xr:uid="{DD4EF9D2-78D8-4F4B-BFC6-7BC32273047D}"/>
    <cellStyle name="Normal 3 3 2 2 2 5" xfId="23925" xr:uid="{B94D4EA6-3BDF-4C6D-B780-E899255A8071}"/>
    <cellStyle name="Normal 3 3 2 2 2 5 2" xfId="29138" xr:uid="{B7000C15-F03B-403C-B03A-D2976667022F}"/>
    <cellStyle name="Normal 3 3 2 2 2 5 2 2" xfId="34346" xr:uid="{2699D6B9-32B7-4A8D-B5B2-A8A6B966B116}"/>
    <cellStyle name="Normal 3 3 2 2 2 5 3" xfId="32175" xr:uid="{974A95FA-11B5-46D4-AA1E-1E07F8F28984}"/>
    <cellStyle name="Normal 3 3 2 2 2 6" xfId="43808" xr:uid="{C7C0F2EC-7A9E-4427-9991-FB1D6FA60A6D}"/>
    <cellStyle name="Normal 3 3 2 2 3" xfId="8948" xr:uid="{9DB894D3-2A6E-4F23-AC5F-E346D77423C7}"/>
    <cellStyle name="Normal 3 3 2 2 3 2" xfId="26012" xr:uid="{68D3BF54-CDF5-42D9-8C60-DE436AC12722}"/>
    <cellStyle name="Normal 3 3 2 2 3 2 2" xfId="29268" xr:uid="{D7ABCADA-4509-479C-A9F2-AB3D17876E2C}"/>
    <cellStyle name="Normal 3 3 2 2 3 2 2 2" xfId="34461" xr:uid="{6656C77A-E814-4E4B-9B3A-43594EECBB2D}"/>
    <cellStyle name="Normal 3 3 2 2 3 2 3" xfId="32294" xr:uid="{275C5CEA-EBAB-441F-A3FB-93FDC1C5D701}"/>
    <cellStyle name="Normal 3 3 2 2 3 3" xfId="43809" xr:uid="{2D2B7ADD-2B4B-4188-AD73-9641E1A7F09F}"/>
    <cellStyle name="Normal 3 3 2 2 4" xfId="8949" xr:uid="{0FD77D1D-91F7-447F-B2EC-DCCA00A5DB41}"/>
    <cellStyle name="Normal 3 3 2 2 4 2" xfId="26957" xr:uid="{A25D610D-2724-483D-B73C-442BB680CD5D}"/>
    <cellStyle name="Normal 3 3 2 2 4 2 2" xfId="29401" xr:uid="{8324EDAA-77B8-4F35-96E7-472F3FB5CF8F}"/>
    <cellStyle name="Normal 3 3 2 2 4 2 2 2" xfId="34594" xr:uid="{DE850E37-75DC-4AD5-8183-7251934C27D2}"/>
    <cellStyle name="Normal 3 3 2 2 4 2 3" xfId="32427" xr:uid="{5A5DD523-F510-4665-A25C-1159EF197D24}"/>
    <cellStyle name="Normal 3 3 2 2 4 3" xfId="43810" xr:uid="{AABCDE98-51FF-41BC-BF31-94859AB41AAA}"/>
    <cellStyle name="Normal 3 3 2 2 5" xfId="27090" xr:uid="{BB3456CF-04E0-423D-9934-86AB2EAD27D9}"/>
    <cellStyle name="Normal 3 3 2 2 5 2" xfId="29534" xr:uid="{C24E33BC-49AF-4DBF-B07E-C5DA0F3DD4A8}"/>
    <cellStyle name="Normal 3 3 2 2 5 2 2" xfId="34727" xr:uid="{FD1C3AC2-AE6B-4625-A0DB-F335C1B42F75}"/>
    <cellStyle name="Normal 3 3 2 2 5 3" xfId="32560" xr:uid="{46D8B9D8-9895-4CAC-8C9A-B5B88283CB61}"/>
    <cellStyle name="Normal 3 3 2 2 6" xfId="23924" xr:uid="{2A9358F2-C373-4E75-877B-E612975C3219}"/>
    <cellStyle name="Normal 3 3 2 2 6 2" xfId="29137" xr:uid="{68972EFA-270F-44E9-A882-52948694080E}"/>
    <cellStyle name="Normal 3 3 2 2 6 2 2" xfId="34345" xr:uid="{2B538AF3-8A58-4F7A-ACAB-5346511C47DA}"/>
    <cellStyle name="Normal 3 3 2 2 6 3" xfId="32174" xr:uid="{22C88A3F-4323-4F5D-B840-FDE9D1D1F5FB}"/>
    <cellStyle name="Normal 3 3 2 2 7" xfId="43807" xr:uid="{B7F00F93-4F0C-461C-98E9-B9D77A7F5A05}"/>
    <cellStyle name="Normal 3 3 2 3" xfId="8950" xr:uid="{105F344D-48AB-4D6E-B992-B34EA258DB5A}"/>
    <cellStyle name="Normal 3 3 2 3 2" xfId="8951" xr:uid="{749FA172-3B3D-40E7-9082-3EA52FAAA995}"/>
    <cellStyle name="Normal 3 3 2 3 2 2" xfId="26014" xr:uid="{E560D836-B2D4-425E-971F-E384C783A95E}"/>
    <cellStyle name="Normal 3 3 2 3 2 2 2" xfId="29270" xr:uid="{BEC21F5C-6FD0-43A1-9A1D-7A914F6A51A7}"/>
    <cellStyle name="Normal 3 3 2 3 2 2 2 2" xfId="34463" xr:uid="{DFA145F6-B9FF-434A-A6B1-0B4C70AD5E41}"/>
    <cellStyle name="Normal 3 3 2 3 2 2 3" xfId="32296" xr:uid="{40413CCE-0944-4B6E-BBEE-B31DC12460D1}"/>
    <cellStyle name="Normal 3 3 2 3 2 3" xfId="43812" xr:uid="{671A85F8-274D-4CDF-85E9-CC87DF91C727}"/>
    <cellStyle name="Normal 3 3 2 3 3" xfId="8952" xr:uid="{E722BE3C-8698-4C88-888E-2E08C77B185E}"/>
    <cellStyle name="Normal 3 3 2 3 3 2" xfId="26959" xr:uid="{ADEC3722-9E3F-4FAF-A383-85EECDA8EDBF}"/>
    <cellStyle name="Normal 3 3 2 3 3 2 2" xfId="29403" xr:uid="{7B0C0091-2DE2-44D7-9987-DC4E10B6139A}"/>
    <cellStyle name="Normal 3 3 2 3 3 2 2 2" xfId="34596" xr:uid="{3E654EF9-B7A4-4360-85F8-A43B83E1E851}"/>
    <cellStyle name="Normal 3 3 2 3 3 2 3" xfId="32429" xr:uid="{32E3991B-8B3D-41E5-BB06-2A490DDCF08A}"/>
    <cellStyle name="Normal 3 3 2 3 3 3" xfId="43813" xr:uid="{86A5724E-5E7C-4FDC-BE5C-194ABDD4881C}"/>
    <cellStyle name="Normal 3 3 2 3 4" xfId="8953" xr:uid="{BA882503-CE53-47E2-B189-9C46B31B16FC}"/>
    <cellStyle name="Normal 3 3 2 3 4 2" xfId="27092" xr:uid="{45E55117-E70B-47A0-9516-730FC80A4905}"/>
    <cellStyle name="Normal 3 3 2 3 4 2 2" xfId="29536" xr:uid="{EB786C42-EB54-4B6F-95EE-D9722C11FC2D}"/>
    <cellStyle name="Normal 3 3 2 3 4 2 2 2" xfId="34729" xr:uid="{766AC3AA-9869-4EB2-BFF7-DD646BDAF896}"/>
    <cellStyle name="Normal 3 3 2 3 4 2 3" xfId="32562" xr:uid="{2E320441-CA36-4276-86BF-E90CD551A46C}"/>
    <cellStyle name="Normal 3 3 2 3 4 3" xfId="43814" xr:uid="{7DC57360-3682-44D1-A4CE-0D9094DB6B3E}"/>
    <cellStyle name="Normal 3 3 2 3 5" xfId="23926" xr:uid="{24BD4B84-1CE1-4AEC-960E-16274C8F4E57}"/>
    <cellStyle name="Normal 3 3 2 3 5 2" xfId="29139" xr:uid="{364DC6F6-CDAB-4A16-910A-C2D61F0CC6CD}"/>
    <cellStyle name="Normal 3 3 2 3 5 2 2" xfId="34347" xr:uid="{FD676BCD-6DD8-4DB2-91B7-330C884175B8}"/>
    <cellStyle name="Normal 3 3 2 3 5 3" xfId="32176" xr:uid="{FDD2ECB6-4EC1-40B4-9AB4-BC332133B8E8}"/>
    <cellStyle name="Normal 3 3 2 3 6" xfId="43811" xr:uid="{520F9F62-B2D6-4A65-A607-BD4413E6214E}"/>
    <cellStyle name="Normal 3 3 2 4" xfId="8954" xr:uid="{94CF55C5-F9CA-440E-B3C7-EA6875244241}"/>
    <cellStyle name="Normal 3 3 2 4 2" xfId="26102" xr:uid="{2028E02E-5D48-4D6B-A194-54ABA7D9D841}"/>
    <cellStyle name="Normal 3 3 2 4 2 2" xfId="29327" xr:uid="{61533A14-A43E-4A87-AE38-878EC930CDF5}"/>
    <cellStyle name="Normal 3 3 2 4 2 2 2" xfId="34520" xr:uid="{363507C9-EC21-45CF-AED0-EC920967003E}"/>
    <cellStyle name="Normal 3 3 2 4 2 3" xfId="32353" xr:uid="{8B46DB5B-D73B-4D3C-9650-F5BB72A77F9C}"/>
    <cellStyle name="Normal 3 3 2 4 3" xfId="27020" xr:uid="{4A533BC5-3A7C-4E0F-A61A-687329AE3AA6}"/>
    <cellStyle name="Normal 3 3 2 4 3 2" xfId="29464" xr:uid="{A46D9B49-BA57-4326-BB46-FE52A1934AE0}"/>
    <cellStyle name="Normal 3 3 2 4 3 2 2" xfId="34657" xr:uid="{24E5EE7D-FA8E-418C-BEFD-E133C9377A9E}"/>
    <cellStyle name="Normal 3 3 2 4 3 3" xfId="32490" xr:uid="{7508603F-C9DE-4841-86E6-645CB41462EE}"/>
    <cellStyle name="Normal 3 3 2 4 4" xfId="27153" xr:uid="{6DE0B809-2872-4D57-AE40-39190A5B8F79}"/>
    <cellStyle name="Normal 3 3 2 4 4 2" xfId="29597" xr:uid="{6649D711-1192-4A33-9E46-827540F9878E}"/>
    <cellStyle name="Normal 3 3 2 4 4 2 2" xfId="34790" xr:uid="{8EBC43DA-0071-4CB5-99C9-C16F686FA9DC}"/>
    <cellStyle name="Normal 3 3 2 4 4 3" xfId="32623" xr:uid="{352912ED-E7E7-455C-9CF3-1ED853D75507}"/>
    <cellStyle name="Normal 3 3 2 4 5" xfId="23927" xr:uid="{B347B23E-1131-4524-8390-1FC91A288717}"/>
    <cellStyle name="Normal 3 3 2 4 5 2" xfId="29140" xr:uid="{E92C357D-5520-48B2-A7E8-6D634758FD4C}"/>
    <cellStyle name="Normal 3 3 2 4 5 2 2" xfId="34348" xr:uid="{1353C633-12B8-4B0B-A655-D198E9277074}"/>
    <cellStyle name="Normal 3 3 2 4 5 3" xfId="32177" xr:uid="{4925B0CC-D219-42B3-B4B1-C6D77066C8E3}"/>
    <cellStyle name="Normal 3 3 2 4 6" xfId="43815" xr:uid="{0DAF98FF-B6EC-417F-BE04-67468DA9832E}"/>
    <cellStyle name="Normal 3 3 2 5" xfId="8955" xr:uid="{33092B5A-3C15-41A6-B74C-54396420EF7E}"/>
    <cellStyle name="Normal 3 3 2 5 2" xfId="26011" xr:uid="{76E3495C-9690-4BEC-ADE1-93F5B3D6EB6B}"/>
    <cellStyle name="Normal 3 3 2 5 2 2" xfId="29267" xr:uid="{556E7C63-9B22-4E77-A06A-9BA5BC7CE30D}"/>
    <cellStyle name="Normal 3 3 2 5 2 2 2" xfId="34460" xr:uid="{ABE28304-85D9-422D-A50E-A87DACEAB4F8}"/>
    <cellStyle name="Normal 3 3 2 5 2 3" xfId="32293" xr:uid="{0BEAD9FF-774E-46A3-887A-182A87EEFC54}"/>
    <cellStyle name="Normal 3 3 2 5 3" xfId="43816" xr:uid="{4D89E60E-79A4-477A-A585-1D23133C8A03}"/>
    <cellStyle name="Normal 3 3 2 6" xfId="8956" xr:uid="{B8BD60D9-513D-4C7C-BD3A-0C30C71C0FDF}"/>
    <cellStyle name="Normal 3 3 2 6 2" xfId="26956" xr:uid="{C95A13A5-A2EC-4B07-A8B1-BD5D6C21AAF6}"/>
    <cellStyle name="Normal 3 3 2 6 2 2" xfId="29400" xr:uid="{5D39450B-8B73-4FB7-ACBA-B453A7CC6041}"/>
    <cellStyle name="Normal 3 3 2 6 2 2 2" xfId="34593" xr:uid="{9AC2D20C-231E-4B46-ADEE-AFD771AEA4E1}"/>
    <cellStyle name="Normal 3 3 2 6 2 3" xfId="32426" xr:uid="{ECCF992A-FE46-4593-9B3F-B305FC898C84}"/>
    <cellStyle name="Normal 3 3 2 6 3" xfId="43817" xr:uid="{D0E2AA46-D46D-445C-A475-575CE18947AC}"/>
    <cellStyle name="Normal 3 3 2 7" xfId="8957" xr:uid="{17CA1774-058C-414C-B114-6F8022E4E9B5}"/>
    <cellStyle name="Normal 3 3 2 7 2" xfId="27089" xr:uid="{FCA7AB7C-17BE-4490-ADF4-CF43852B0AEE}"/>
    <cellStyle name="Normal 3 3 2 7 2 2" xfId="29533" xr:uid="{D188201D-F96B-4D29-A214-4E2BF9FEABF5}"/>
    <cellStyle name="Normal 3 3 2 7 2 2 2" xfId="34726" xr:uid="{B87ECF60-C254-40D4-BB39-F1A473BA4ACC}"/>
    <cellStyle name="Normal 3 3 2 7 2 3" xfId="32559" xr:uid="{793856F4-2820-4C13-A847-A6CF4BCE8BAE}"/>
    <cellStyle name="Normal 3 3 2 7 3" xfId="43818" xr:uid="{9F67D63A-C8BB-453E-9D81-164F0AFD5E17}"/>
    <cellStyle name="Normal 3 3 2 8" xfId="22348" xr:uid="{70F750CC-0A94-44B7-ABFB-ED45F3CDDAE2}"/>
    <cellStyle name="Normal 3 3 2 8 2" xfId="29061" xr:uid="{73A791AB-1F34-47B5-B6C3-3602A50CA508}"/>
    <cellStyle name="Normal 3 3 2 8 2 2" xfId="34269" xr:uid="{BCF4A39C-407B-47AD-8DA8-675CC3048BFE}"/>
    <cellStyle name="Normal 3 3 2 8 3" xfId="32098" xr:uid="{734A0994-5523-492F-AAED-0F8F8C0CDA10}"/>
    <cellStyle name="Normal 3 3 2 9" xfId="43806" xr:uid="{48040A56-1298-4FB9-BF40-5F11630D236E}"/>
    <cellStyle name="Normal 3 3 3" xfId="997" xr:uid="{C1B44493-1151-460C-A80F-776D892692C2}"/>
    <cellStyle name="Normal 3 3 3 2" xfId="8958" xr:uid="{3679F9FC-FB5A-40AA-9F61-C59712235D09}"/>
    <cellStyle name="Normal 3 3 3 2 2" xfId="26016" xr:uid="{269287C0-6F40-489C-9C55-1D1A96C4AED0}"/>
    <cellStyle name="Normal 3 3 3 2 2 2" xfId="29272" xr:uid="{95BA3D0E-116D-4075-97BE-C56DB2314791}"/>
    <cellStyle name="Normal 3 3 3 2 2 2 2" xfId="34465" xr:uid="{548583DD-3091-47A0-ABBC-7404070FD7AF}"/>
    <cellStyle name="Normal 3 3 3 2 2 3" xfId="32298" xr:uid="{93663FE0-06BC-428E-8DF0-B0E7F0EBBB8D}"/>
    <cellStyle name="Normal 3 3 3 2 3" xfId="26961" xr:uid="{0CE181CC-ED2C-4C87-9511-6A65D9C43E1F}"/>
    <cellStyle name="Normal 3 3 3 2 3 2" xfId="29405" xr:uid="{F214180E-4850-4E7B-A98C-94B7AFF831D8}"/>
    <cellStyle name="Normal 3 3 3 2 3 2 2" xfId="34598" xr:uid="{BF732134-0F2A-4A16-A26C-E609D6B0FA46}"/>
    <cellStyle name="Normal 3 3 3 2 3 3" xfId="32431" xr:uid="{25EC8C47-4D16-45F1-A419-9CEFEF343155}"/>
    <cellStyle name="Normal 3 3 3 2 4" xfId="27094" xr:uid="{962C3665-FB5D-41BF-8300-3F297729A0DF}"/>
    <cellStyle name="Normal 3 3 3 2 4 2" xfId="29538" xr:uid="{8EE3962A-F406-43E1-A30D-35605AC0F47F}"/>
    <cellStyle name="Normal 3 3 3 2 4 2 2" xfId="34731" xr:uid="{E0F6C5E0-1B9B-4D33-89E3-E528A3AF5999}"/>
    <cellStyle name="Normal 3 3 3 2 4 3" xfId="32564" xr:uid="{E1D6839C-6846-44EE-B683-47490825CB63}"/>
    <cellStyle name="Normal 3 3 3 2 5" xfId="23929" xr:uid="{325D76BF-000F-4898-9AEE-3FB8C29080E8}"/>
    <cellStyle name="Normal 3 3 3 2 5 2" xfId="29142" xr:uid="{1A1BFD13-BA3F-4A70-8A3A-AA870CDB3BB4}"/>
    <cellStyle name="Normal 3 3 3 2 5 2 2" xfId="34350" xr:uid="{69FD1AB1-77C0-4DE5-BBB9-87F168C20E14}"/>
    <cellStyle name="Normal 3 3 3 2 5 3" xfId="32179" xr:uid="{3D3A66E4-D2AC-416D-8A84-928DF6D1762C}"/>
    <cellStyle name="Normal 3 3 3 2 6" xfId="43820" xr:uid="{352F23E3-A1DD-4772-A62B-895E0B3613C0}"/>
    <cellStyle name="Normal 3 3 3 3" xfId="8959" xr:uid="{BE0FFA40-9A09-49A9-90A5-7C7A1FF7FC9A}"/>
    <cellStyle name="Normal 3 3 3 3 2" xfId="26015" xr:uid="{201C9910-C879-49CA-8BE4-2FDBA1B81785}"/>
    <cellStyle name="Normal 3 3 3 3 2 2" xfId="29271" xr:uid="{01D72B4F-C95C-4D79-ACB9-7ADE130AEDF4}"/>
    <cellStyle name="Normal 3 3 3 3 2 2 2" xfId="34464" xr:uid="{D643E162-53DA-4255-8971-6E8C006BB2E2}"/>
    <cellStyle name="Normal 3 3 3 3 2 3" xfId="32297" xr:uid="{557C7E02-7DE2-40CF-BCCF-9E1E2001DE6A}"/>
    <cellStyle name="Normal 3 3 3 3 3" xfId="43821" xr:uid="{57297A4E-03AA-43AC-A9A1-A968C36294F9}"/>
    <cellStyle name="Normal 3 3 3 4" xfId="8960" xr:uid="{5789F704-F88C-4A74-8D97-E38859A6E79F}"/>
    <cellStyle name="Normal 3 3 3 4 2" xfId="26960" xr:uid="{AE79790D-08E6-4A4F-A7B7-C8B693047216}"/>
    <cellStyle name="Normal 3 3 3 4 2 2" xfId="29404" xr:uid="{0AFF9509-1C6B-4F20-A6A5-CD6EEE0DDFAB}"/>
    <cellStyle name="Normal 3 3 3 4 2 2 2" xfId="34597" xr:uid="{DA18E03C-7369-44D8-87E4-EB0B06406149}"/>
    <cellStyle name="Normal 3 3 3 4 2 3" xfId="32430" xr:uid="{1A91D9DB-58EF-4219-9304-2C5BBD6644D9}"/>
    <cellStyle name="Normal 3 3 3 4 3" xfId="43822" xr:uid="{05262AEE-118C-4B68-AEE5-2B3F5A0469F8}"/>
    <cellStyle name="Normal 3 3 3 5" xfId="8961" xr:uid="{F1667002-5AA2-434C-9D3A-F06259CEA84E}"/>
    <cellStyle name="Normal 3 3 3 5 2" xfId="27093" xr:uid="{C563CC39-D629-48A0-A51F-358B7CE8AAD8}"/>
    <cellStyle name="Normal 3 3 3 5 2 2" xfId="29537" xr:uid="{C2DA9BB0-B5B4-411D-9247-12F4F09EF993}"/>
    <cellStyle name="Normal 3 3 3 5 2 2 2" xfId="34730" xr:uid="{BA206DAE-7DC6-4A34-9FE5-EF25B5D35457}"/>
    <cellStyle name="Normal 3 3 3 5 2 3" xfId="32563" xr:uid="{111160FC-210E-4EEE-BF5D-F6BD9DE472F1}"/>
    <cellStyle name="Normal 3 3 3 5 3" xfId="43823" xr:uid="{EB3CDB8E-8736-4ADC-9026-5AA35E722916}"/>
    <cellStyle name="Normal 3 3 3 6" xfId="23928" xr:uid="{F0BBDD79-E2E2-4C80-87E3-C933A2D02683}"/>
    <cellStyle name="Normal 3 3 3 6 2" xfId="29141" xr:uid="{0987781A-048D-4A0C-973C-405801AA73A0}"/>
    <cellStyle name="Normal 3 3 3 6 2 2" xfId="34349" xr:uid="{5967CE4F-5422-446C-84C3-69F68F26928D}"/>
    <cellStyle name="Normal 3 3 3 6 3" xfId="32178" xr:uid="{E90D7F9B-27A1-492E-B992-7ED135B7E329}"/>
    <cellStyle name="Normal 3 3 3 7" xfId="43819" xr:uid="{BD764A19-830E-463F-B6E0-4F09711C953E}"/>
    <cellStyle name="Normal 3 3 4" xfId="998" xr:uid="{B46CE8CE-2AE1-4588-AB11-358E1EED3386}"/>
    <cellStyle name="Normal 3 3 4 2" xfId="8962" xr:uid="{998282C9-F3CB-41F1-A9D7-53B3E1D03E01}"/>
    <cellStyle name="Normal 3 3 4 2 2" xfId="26017" xr:uid="{6421D45B-3304-45D6-AF69-D4D67A5CF3AE}"/>
    <cellStyle name="Normal 3 3 4 2 2 2" xfId="29273" xr:uid="{20448C1A-38E3-43F5-A612-9544E5C201BA}"/>
    <cellStyle name="Normal 3 3 4 2 2 2 2" xfId="34466" xr:uid="{5A00CF98-5470-444D-AE30-79D75E6592CB}"/>
    <cellStyle name="Normal 3 3 4 2 2 3" xfId="32299" xr:uid="{4321160A-32BB-4A53-A50C-6DB3770E6599}"/>
    <cellStyle name="Normal 3 3 4 2 3" xfId="43825" xr:uid="{40078CCE-FA8F-4004-A07A-4FB17065624E}"/>
    <cellStyle name="Normal 3 3 4 3" xfId="8963" xr:uid="{EB9515B7-1875-4A58-BFA3-D6A28BA79F6C}"/>
    <cellStyle name="Normal 3 3 4 3 2" xfId="26962" xr:uid="{11AB1EB7-19F7-4411-A912-EC2A7756F2C4}"/>
    <cellStyle name="Normal 3 3 4 3 2 2" xfId="29406" xr:uid="{50E707B4-70EA-4084-BCD6-5274C6723B79}"/>
    <cellStyle name="Normal 3 3 4 3 2 2 2" xfId="34599" xr:uid="{C8B361C0-80E8-4A63-83D3-A022BF803C3F}"/>
    <cellStyle name="Normal 3 3 4 3 2 3" xfId="32432" xr:uid="{6884457F-C5BB-4379-80A0-E1B6F3D0EB6B}"/>
    <cellStyle name="Normal 3 3 4 3 3" xfId="43826" xr:uid="{DF165A71-10B6-4A6E-B616-DA7C6B6D57CB}"/>
    <cellStyle name="Normal 3 3 4 4" xfId="8964" xr:uid="{F04584F2-1CBA-4F23-90F4-FAE30F69206F}"/>
    <cellStyle name="Normal 3 3 4 4 2" xfId="27095" xr:uid="{DA3E1A4F-1536-4D3A-8B05-1C61B1CB9F8D}"/>
    <cellStyle name="Normal 3 3 4 4 2 2" xfId="29539" xr:uid="{FFE4704C-94EA-4B56-AC4C-F5E26DD59F0B}"/>
    <cellStyle name="Normal 3 3 4 4 2 2 2" xfId="34732" xr:uid="{62D3C1A7-B63A-4DFA-896C-FB823230288E}"/>
    <cellStyle name="Normal 3 3 4 4 2 3" xfId="32565" xr:uid="{27085C39-296C-4400-85A8-79FCA26D928D}"/>
    <cellStyle name="Normal 3 3 4 4 3" xfId="43827" xr:uid="{7A4391BD-0A73-431A-80AD-7FB8C49DAD2C}"/>
    <cellStyle name="Normal 3 3 4 5" xfId="8965" xr:uid="{95A75A8D-AFAD-4637-8E0B-260F746841BB}"/>
    <cellStyle name="Normal 3 3 4 5 2" xfId="43828" xr:uid="{085D1E09-E775-4F88-A0A2-E78B7CADAC96}"/>
    <cellStyle name="Normal 3 3 4 6" xfId="23930" xr:uid="{39D70333-112C-49A3-9C28-C11EAE5B7181}"/>
    <cellStyle name="Normal 3 3 4 6 2" xfId="29143" xr:uid="{3D376869-9CAB-4879-BFA4-8F9BC6CDD8B0}"/>
    <cellStyle name="Normal 3 3 4 6 2 2" xfId="34351" xr:uid="{5A784EF9-AA61-409C-BB8B-480650154BF0}"/>
    <cellStyle name="Normal 3 3 4 6 3" xfId="32180" xr:uid="{DA0AE5A0-EF83-4A4D-AFFB-348EDDC3644C}"/>
    <cellStyle name="Normal 3 3 4 7" xfId="43824" xr:uid="{B4C6599B-491B-416F-A457-BEA7F363AEA2}"/>
    <cellStyle name="Normal 3 3 5" xfId="999" xr:uid="{B8F15954-9E74-4572-B9D7-06508C5CB7F6}"/>
    <cellStyle name="Normal 3 3 5 2" xfId="8966" xr:uid="{6B1307FC-92EA-4D5C-B76C-EE39F7C930C6}"/>
    <cellStyle name="Normal 3 3 5 2 2" xfId="26103" xr:uid="{EC9BFE7D-211E-4694-A376-F90867B7B987}"/>
    <cellStyle name="Normal 3 3 5 2 2 2" xfId="29328" xr:uid="{CA6C5BBD-E5EB-44B2-AC99-9430EA740F54}"/>
    <cellStyle name="Normal 3 3 5 2 2 2 2" xfId="34521" xr:uid="{9A781811-BCF7-4B5D-A2D2-586154F795CA}"/>
    <cellStyle name="Normal 3 3 5 2 2 3" xfId="32354" xr:uid="{31014DFA-29B4-41F4-A244-85C6EA6EAD4A}"/>
    <cellStyle name="Normal 3 3 5 2 3" xfId="43830" xr:uid="{5B67A4AC-3624-4971-BD96-C582A1B162E0}"/>
    <cellStyle name="Normal 3 3 5 3" xfId="8967" xr:uid="{8B0FDE48-C052-46E0-8C93-7B0F5FD1CD2D}"/>
    <cellStyle name="Normal 3 3 5 3 2" xfId="27010" xr:uid="{04C238B2-BB5E-4F19-9FA5-6A4746D26A0A}"/>
    <cellStyle name="Normal 3 3 5 3 2 2" xfId="29454" xr:uid="{D0B35F15-E947-4C52-8475-79A8993B6212}"/>
    <cellStyle name="Normal 3 3 5 3 2 2 2" xfId="34647" xr:uid="{20405CC8-A07A-49EE-9BBE-9FCB0DF183F0}"/>
    <cellStyle name="Normal 3 3 5 3 2 3" xfId="32480" xr:uid="{BF7F3B70-A901-4804-BC6F-0814A8688190}"/>
    <cellStyle name="Normal 3 3 5 3 3" xfId="43831" xr:uid="{0C18EE8F-6128-4C94-8D16-97347393532E}"/>
    <cellStyle name="Normal 3 3 5 4" xfId="8968" xr:uid="{5BAD52FC-A539-48F3-B5F8-98080E52A272}"/>
    <cellStyle name="Normal 3 3 5 4 2" xfId="27143" xr:uid="{A31F1F7F-56F2-4133-AACB-AAA7CF9A5715}"/>
    <cellStyle name="Normal 3 3 5 4 2 2" xfId="29587" xr:uid="{5D14F4A2-A024-4E3A-A43C-EB336EA2296E}"/>
    <cellStyle name="Normal 3 3 5 4 2 2 2" xfId="34780" xr:uid="{03ACE189-22BC-446F-8AE8-0A875C157231}"/>
    <cellStyle name="Normal 3 3 5 4 2 3" xfId="32613" xr:uid="{A7AAF6BD-F56A-45F2-92B7-EC53FD1A8396}"/>
    <cellStyle name="Normal 3 3 5 4 3" xfId="43832" xr:uid="{E4F1982A-F1DC-4D09-B317-52C51D4BAFFD}"/>
    <cellStyle name="Normal 3 3 5 5" xfId="8969" xr:uid="{0E973AD5-2423-4074-B4C6-AED30C4A9E6E}"/>
    <cellStyle name="Normal 3 3 5 5 2" xfId="43833" xr:uid="{4165C7EC-26EA-4255-B4C3-B28315A46320}"/>
    <cellStyle name="Normal 3 3 5 6" xfId="23931" xr:uid="{D53123AE-3DB1-4AF5-B679-40327802400C}"/>
    <cellStyle name="Normal 3 3 5 6 2" xfId="29144" xr:uid="{E53171A0-9E46-431E-844F-97F6B30B6126}"/>
    <cellStyle name="Normal 3 3 5 6 2 2" xfId="34352" xr:uid="{3EA330A3-4182-44DF-BF6C-AF4AD7C349B9}"/>
    <cellStyle name="Normal 3 3 5 6 3" xfId="32181" xr:uid="{B10EB649-1972-462B-A862-58EBA1701C21}"/>
    <cellStyle name="Normal 3 3 5 7" xfId="43829" xr:uid="{A6688A3D-0EED-4C57-A0AD-B5971B06C758}"/>
    <cellStyle name="Normal 3 3 6" xfId="1000" xr:uid="{5BB3F892-D4EF-40D4-9017-29DDD9BFE89A}"/>
    <cellStyle name="Normal 3 3 6 2" xfId="8970" xr:uid="{287A8321-C43B-4CB9-992B-507A3366CEA1}"/>
    <cellStyle name="Normal 3 3 6 2 2" xfId="43835" xr:uid="{DBABDEE8-CB4D-4F2C-A3C7-AD5DC0B8C52B}"/>
    <cellStyle name="Normal 3 3 6 3" xfId="8971" xr:uid="{F901154C-96DD-4A17-BBA7-94042BDBDF72}"/>
    <cellStyle name="Normal 3 3 6 3 2" xfId="43836" xr:uid="{271CA563-59AF-4D55-A870-A11855A0C15E}"/>
    <cellStyle name="Normal 3 3 6 4" xfId="8972" xr:uid="{C563F568-EE1D-419C-81DF-0E2E331EC458}"/>
    <cellStyle name="Normal 3 3 6 4 2" xfId="43837" xr:uid="{0A8BAC6E-028A-4193-AFE9-1EA9B4B03B1D}"/>
    <cellStyle name="Normal 3 3 6 5" xfId="8973" xr:uid="{1FF8F656-7C2C-4910-9AC5-F870948BE48E}"/>
    <cellStyle name="Normal 3 3 6 5 2" xfId="43838" xr:uid="{293E4E5D-B850-4B45-AB0A-0CD9B3E09278}"/>
    <cellStyle name="Normal 3 3 6 6" xfId="26010" xr:uid="{B1C9CF77-5CAF-4AFE-96CD-CE89A587DA3F}"/>
    <cellStyle name="Normal 3 3 6 6 2" xfId="29266" xr:uid="{77FF33AF-2AAC-4539-B848-9231D92D7FC3}"/>
    <cellStyle name="Normal 3 3 6 6 2 2" xfId="34459" xr:uid="{6F7FB438-4AAF-40F3-A10F-7368B5C8D3AE}"/>
    <cellStyle name="Normal 3 3 6 6 3" xfId="32292" xr:uid="{F57B776D-7E9F-4995-B77C-B1EF2A0EE1CB}"/>
    <cellStyle name="Normal 3 3 6 7" xfId="43834" xr:uid="{6A9E74AF-55DC-4D4D-8F62-32852AF07906}"/>
    <cellStyle name="Normal 3 3 7" xfId="1001" xr:uid="{A85AA451-C52F-4386-8715-AA7A06F6A005}"/>
    <cellStyle name="Normal 3 3 7 2" xfId="8974" xr:uid="{ACC6A4A3-0F57-4019-B793-56F4C572A08D}"/>
    <cellStyle name="Normal 3 3 7 2 2" xfId="43840" xr:uid="{0960308E-9A79-4933-A754-C8BEFAEAE90B}"/>
    <cellStyle name="Normal 3 3 7 3" xfId="8975" xr:uid="{D6FEEBC2-C87A-4447-A677-A2010E973B36}"/>
    <cellStyle name="Normal 3 3 7 3 2" xfId="43841" xr:uid="{53B5123E-C653-4F55-AC1D-43EC1574D733}"/>
    <cellStyle name="Normal 3 3 7 4" xfId="8976" xr:uid="{3F4FB2A6-7723-4826-AFCD-5364C7E56BA7}"/>
    <cellStyle name="Normal 3 3 7 4 2" xfId="43842" xr:uid="{84B4C34D-9CD9-422F-9920-5E0057AEC00D}"/>
    <cellStyle name="Normal 3 3 7 5" xfId="8977" xr:uid="{DBBA58D4-7DBE-421D-9531-253338138199}"/>
    <cellStyle name="Normal 3 3 7 5 2" xfId="43843" xr:uid="{E9954360-F569-407E-86B8-B9BDF1434AAB}"/>
    <cellStyle name="Normal 3 3 7 6" xfId="26955" xr:uid="{365B472A-B80E-4400-B671-EB412AD05032}"/>
    <cellStyle name="Normal 3 3 7 6 2" xfId="29399" xr:uid="{BB0E939E-6116-4E17-AC21-7E7B97B4ECB4}"/>
    <cellStyle name="Normal 3 3 7 6 2 2" xfId="34592" xr:uid="{83276421-1F66-4BC6-AED1-A33E78491CA1}"/>
    <cellStyle name="Normal 3 3 7 6 3" xfId="32425" xr:uid="{BD42E845-F05B-40A5-9873-C6ACA18EB5E5}"/>
    <cellStyle name="Normal 3 3 7 7" xfId="43839" xr:uid="{57EC17E8-1941-442B-9B34-A655A3F6F17C}"/>
    <cellStyle name="Normal 3 3 8" xfId="1002" xr:uid="{60498744-42FC-4444-BE11-91D4A3D9F69F}"/>
    <cellStyle name="Normal 3 3 8 2" xfId="8978" xr:uid="{800C3F0E-0AAC-47F7-A507-0DA48D6B8DB1}"/>
    <cellStyle name="Normal 3 3 8 2 2" xfId="43845" xr:uid="{3EABE472-4594-4B63-83D5-C7D4FCF5EA84}"/>
    <cellStyle name="Normal 3 3 8 3" xfId="8979" xr:uid="{256026F4-0233-458C-A624-8AF2003C4F4B}"/>
    <cellStyle name="Normal 3 3 8 3 2" xfId="43846" xr:uid="{8EE24B4A-B074-4E6F-9081-679171500C3F}"/>
    <cellStyle name="Normal 3 3 8 4" xfId="8980" xr:uid="{2E6DAAE6-5701-4EE5-A226-F452AFE91EA0}"/>
    <cellStyle name="Normal 3 3 8 4 2" xfId="43847" xr:uid="{9DE6DECB-B114-4406-A094-1F08E57E9CFA}"/>
    <cellStyle name="Normal 3 3 8 5" xfId="8981" xr:uid="{6A447553-06C3-454C-8E8B-914846C23CDE}"/>
    <cellStyle name="Normal 3 3 8 5 2" xfId="43848" xr:uid="{5723E822-1CDC-48B6-95B9-46E587A60C12}"/>
    <cellStyle name="Normal 3 3 8 6" xfId="27088" xr:uid="{B5562F48-C7E0-4F2D-83D9-A45E584FE151}"/>
    <cellStyle name="Normal 3 3 8 6 2" xfId="29532" xr:uid="{91289B67-CCFE-46D3-AE0E-1A2F7A69F46D}"/>
    <cellStyle name="Normal 3 3 8 6 2 2" xfId="34725" xr:uid="{B29FBB43-348D-4BFC-B56F-6DBA3549960B}"/>
    <cellStyle name="Normal 3 3 8 6 3" xfId="32558" xr:uid="{A11E310C-ECA3-4658-AB80-45CC183BAB7A}"/>
    <cellStyle name="Normal 3 3 8 7" xfId="43844" xr:uid="{725C5A95-F7A0-44BF-AAF0-AE01D59CD822}"/>
    <cellStyle name="Normal 3 3 9" xfId="1003" xr:uid="{4B51117E-6B6C-4C10-85EC-1CDB0830CF5F}"/>
    <cellStyle name="Normal 3 3 9 2" xfId="8982" xr:uid="{E3D05F3C-E93D-42D5-B253-75E1F865B3A4}"/>
    <cellStyle name="Normal 3 3 9 2 2" xfId="43850" xr:uid="{79AA11A4-8E61-4FF0-B696-7EBE362AF055}"/>
    <cellStyle name="Normal 3 3 9 3" xfId="8983" xr:uid="{651E6B6B-9485-44F4-91A2-5F314ACD1163}"/>
    <cellStyle name="Normal 3 3 9 3 2" xfId="43851" xr:uid="{7B4DE04E-890E-4202-BE24-C34CE6F4F37E}"/>
    <cellStyle name="Normal 3 3 9 4" xfId="8984" xr:uid="{134A41E2-1882-4563-8463-1D3B3E86A83F}"/>
    <cellStyle name="Normal 3 3 9 4 2" xfId="43852" xr:uid="{FA303571-97D9-45A8-AFD6-1004DB3C2B37}"/>
    <cellStyle name="Normal 3 3 9 5" xfId="43849" xr:uid="{2E4B2E8D-DD5B-48A4-BC88-BCB2AA9ACFD1}"/>
    <cellStyle name="Normal 3 30" xfId="8985" xr:uid="{C794ED28-48F7-4D2D-9B9B-3BAE2E3674A8}"/>
    <cellStyle name="Normal 3 30 2" xfId="8986" xr:uid="{7438BFAF-3DF4-444A-A862-81B34367A3A4}"/>
    <cellStyle name="Normal 3 30 2 2" xfId="8987" xr:uid="{C7524650-3121-431E-838D-6A04C0CE45A9}"/>
    <cellStyle name="Normal 3 30 2 2 2" xfId="8988" xr:uid="{43CD7548-577F-4068-BC89-92995F66FDB2}"/>
    <cellStyle name="Normal 3 30 2 2 2 2" xfId="43856" xr:uid="{CCA8345F-150A-48D1-B849-5F673B7943C3}"/>
    <cellStyle name="Normal 3 30 2 2 3" xfId="8989" xr:uid="{10745A1F-5788-4E5D-8232-EFEC9C2B9B5F}"/>
    <cellStyle name="Normal 3 30 2 2 3 2" xfId="43857" xr:uid="{A3C85896-3F2C-468F-BEC3-4EB550F7C152}"/>
    <cellStyle name="Normal 3 30 2 2 4" xfId="43855" xr:uid="{7B9A8FFA-FA10-4163-AA7D-188574F39275}"/>
    <cellStyle name="Normal 3 30 2 3" xfId="8990" xr:uid="{04F532C7-114E-4E0A-A766-80A93766B34F}"/>
    <cellStyle name="Normal 3 30 2 3 2" xfId="43858" xr:uid="{4F23E29E-DAD4-4ED4-B863-4EBF4C5A66AA}"/>
    <cellStyle name="Normal 3 30 2 4" xfId="8991" xr:uid="{ECBC7659-53A5-4B60-899D-1AAFAEDB7350}"/>
    <cellStyle name="Normal 3 30 2 4 2" xfId="43859" xr:uid="{2325DC24-21BB-47FE-9A16-8B35577EE1FC}"/>
    <cellStyle name="Normal 3 30 2 5" xfId="43854" xr:uid="{D5DE7C52-D656-4815-ABFE-849CBDB9F9ED}"/>
    <cellStyle name="Normal 3 30 3" xfId="8992" xr:uid="{0C44BDEA-3C26-49E6-A536-40C4C3F501EF}"/>
    <cellStyle name="Normal 3 30 3 2" xfId="8993" xr:uid="{20205174-8A35-4C87-B465-B75C4A9B69C5}"/>
    <cellStyle name="Normal 3 30 3 2 2" xfId="8994" xr:uid="{158AB1A9-9180-41E4-A3E4-9D228A9C0D56}"/>
    <cellStyle name="Normal 3 30 3 2 2 2" xfId="43862" xr:uid="{105C6B7B-5657-41A2-BB04-2E087B65D1D6}"/>
    <cellStyle name="Normal 3 30 3 2 3" xfId="8995" xr:uid="{E73683A5-8261-40D7-8471-66AC643D99C2}"/>
    <cellStyle name="Normal 3 30 3 2 3 2" xfId="43863" xr:uid="{E3DB8D07-AAC9-41FA-AD34-05AF7978CFDA}"/>
    <cellStyle name="Normal 3 30 3 2 4" xfId="43861" xr:uid="{2F7F0455-D3F8-48BF-B14B-EFA2236A8C8F}"/>
    <cellStyle name="Normal 3 30 3 3" xfId="8996" xr:uid="{D39FF07E-CD5C-4135-AD32-02B8649E8F20}"/>
    <cellStyle name="Normal 3 30 3 3 2" xfId="43864" xr:uid="{B1E86FC4-C27B-49E6-ABF8-9B82A5C1BF22}"/>
    <cellStyle name="Normal 3 30 3 4" xfId="8997" xr:uid="{D3A8682D-60ED-49C7-AE73-66B8C6FD3311}"/>
    <cellStyle name="Normal 3 30 3 4 2" xfId="43865" xr:uid="{DE11132E-683B-45E3-A8A3-213AF3BA79C4}"/>
    <cellStyle name="Normal 3 30 3 5" xfId="43860" xr:uid="{4434AB55-F629-4A62-A85B-83B242B34F4F}"/>
    <cellStyle name="Normal 3 30 4" xfId="8998" xr:uid="{AE4B98E7-7B6C-4F1B-BF4F-D12C5588C6A8}"/>
    <cellStyle name="Normal 3 30 4 2" xfId="8999" xr:uid="{D546EABB-74BC-4AC1-A5D5-35D35C798E15}"/>
    <cellStyle name="Normal 3 30 4 2 2" xfId="43867" xr:uid="{EA29456C-77B0-4DBC-8198-9542BC65AE41}"/>
    <cellStyle name="Normal 3 30 4 3" xfId="9000" xr:uid="{FCEA664A-DBFD-436E-88BD-2EE148ABE763}"/>
    <cellStyle name="Normal 3 30 4 3 2" xfId="43868" xr:uid="{008942A4-D06A-4A43-B1E8-9DC7D5B84198}"/>
    <cellStyle name="Normal 3 30 4 4" xfId="43866" xr:uid="{FE26D9F3-2EF5-4174-ACF7-D2D40379F7C1}"/>
    <cellStyle name="Normal 3 30 5" xfId="9001" xr:uid="{E5C5CFFE-24EA-4B06-A478-C5389CFB0B67}"/>
    <cellStyle name="Normal 3 30 5 2" xfId="43869" xr:uid="{4B1790CF-D5C9-46DE-AC32-81006235EFFE}"/>
    <cellStyle name="Normal 3 30 6" xfId="9002" xr:uid="{7C761581-42AD-4692-AD29-92C7934042B5}"/>
    <cellStyle name="Normal 3 30 6 2" xfId="43870" xr:uid="{E4BFBD69-47DB-41BD-B8DE-9E5D2119C51B}"/>
    <cellStyle name="Normal 3 30 7" xfId="9003" xr:uid="{62602C13-A066-46CF-9155-5B67A2628CC9}"/>
    <cellStyle name="Normal 3 30 7 2" xfId="43871" xr:uid="{3C542726-718F-47FC-8BC0-7EF05DE41636}"/>
    <cellStyle name="Normal 3 30 8" xfId="43853" xr:uid="{8504272B-6FF3-4A3C-9D5F-933DBD9F7555}"/>
    <cellStyle name="Normal 3 31" xfId="9004" xr:uid="{728682F2-AFCB-4B2D-9276-04911FE313A4}"/>
    <cellStyle name="Normal 3 31 2" xfId="9005" xr:uid="{E8E85E86-9D37-4C47-A77B-AED0306CD39E}"/>
    <cellStyle name="Normal 3 31 2 2" xfId="9006" xr:uid="{2A762A6F-E7A7-4393-AFC4-F96D4D5D01A2}"/>
    <cellStyle name="Normal 3 31 2 2 2" xfId="43874" xr:uid="{9FA6827E-68F5-43B5-A81B-F3E6472BD489}"/>
    <cellStyle name="Normal 3 31 2 3" xfId="9007" xr:uid="{4CDD74F5-6E04-4EF9-A4A3-93463011795D}"/>
    <cellStyle name="Normal 3 31 2 3 2" xfId="43875" xr:uid="{3CC9F0C4-5FAE-4529-9DD5-A6FE15FFADA2}"/>
    <cellStyle name="Normal 3 31 2 4" xfId="43873" xr:uid="{8B3F0790-7D78-42A5-A1D1-3BB92CE35014}"/>
    <cellStyle name="Normal 3 31 3" xfId="9008" xr:uid="{B5CFFFEB-5AAC-4922-94BC-1EC8F7DCCE62}"/>
    <cellStyle name="Normal 3 31 3 2" xfId="43876" xr:uid="{557994B7-AC2F-440D-BBAA-A0BF105B59DB}"/>
    <cellStyle name="Normal 3 31 4" xfId="9009" xr:uid="{70E17938-3B3F-47E3-AEE5-C68B2700168C}"/>
    <cellStyle name="Normal 3 31 4 2" xfId="43877" xr:uid="{5210C685-C323-4F69-9619-D5B332286D74}"/>
    <cellStyle name="Normal 3 31 5" xfId="43872" xr:uid="{23A6043D-81C1-438A-B278-F995BF562064}"/>
    <cellStyle name="Normal 3 32" xfId="9010" xr:uid="{CEDA3061-A1D8-4158-A337-C701BC6DFA22}"/>
    <cellStyle name="Normal 3 32 2" xfId="9011" xr:uid="{74711409-9A24-4B40-B670-AC66F3B65D7A}"/>
    <cellStyle name="Normal 3 32 2 2" xfId="43879" xr:uid="{4DF6A28E-DDAD-4DC8-9A2B-9880707A82E8}"/>
    <cellStyle name="Normal 3 32 3" xfId="9012" xr:uid="{87CF7B75-AEC1-4D91-AADE-70880E476E56}"/>
    <cellStyle name="Normal 3 32 3 2" xfId="43880" xr:uid="{747E5BFF-2B29-4499-B506-0738F0CA0B9B}"/>
    <cellStyle name="Normal 3 32 4" xfId="43878" xr:uid="{B98C5330-63AC-4DA1-8274-15ABDE942C56}"/>
    <cellStyle name="Normal 3 33" xfId="9013" xr:uid="{3B8FA80E-D837-4B52-993A-7473F6D75CB7}"/>
    <cellStyle name="Normal 3 33 2" xfId="43881" xr:uid="{6CB2D74C-8569-4164-8FEF-983ECD1727C0}"/>
    <cellStyle name="Normal 3 34" xfId="9014" xr:uid="{BD5C5E6C-2DF3-472B-8526-5B570C5A2692}"/>
    <cellStyle name="Normal 3 34 2" xfId="43882" xr:uid="{8099437B-92E6-4364-9A9E-E24FF81BB4BE}"/>
    <cellStyle name="Normal 3 35" xfId="9015" xr:uid="{E9D1F84F-514C-4587-8E18-76DF06170BE8}"/>
    <cellStyle name="Normal 3 35 2" xfId="43883" xr:uid="{725115BF-4881-47C5-A18C-0D8986F6D840}"/>
    <cellStyle name="Normal 3 36" xfId="9016" xr:uid="{7AD02CE9-F39C-4E20-B267-836704067A5B}"/>
    <cellStyle name="Normal 3 36 2" xfId="43884" xr:uid="{53AC6473-4A98-41A9-BF2C-40EB3A5EA941}"/>
    <cellStyle name="Normal 3 37" xfId="8638" xr:uid="{EF0D65D6-AB66-45A5-8901-BE7159AE8FE6}"/>
    <cellStyle name="Normal 3 37 2" xfId="43485" xr:uid="{78F47B7A-6904-4215-928E-FF26447CC42E}"/>
    <cellStyle name="Normal 3 38" xfId="27525" xr:uid="{C2D94E02-1C9F-43A6-B2BD-AAF9A04B6F45}"/>
    <cellStyle name="Normal 3 38 2" xfId="29747" xr:uid="{374DD40F-9CE2-4C8B-AF3A-A140F5D6D5E8}"/>
    <cellStyle name="Normal 3 38 2 2" xfId="34912" xr:uid="{DFABB529-68CB-4C83-BB9F-F3403B26F72F}"/>
    <cellStyle name="Normal 3 38 3" xfId="32751" xr:uid="{F97F17DC-0C00-4FEB-A26D-584CCE45F5FC}"/>
    <cellStyle name="Normal 3 39" xfId="28402" xr:uid="{BEACFDAA-EACB-44B1-BB34-10C2B91CEE0B}"/>
    <cellStyle name="Normal 3 39 2" xfId="30488" xr:uid="{89DA7B6A-4A42-4DCC-9E35-972E521D4556}"/>
    <cellStyle name="Normal 3 39 2 2" xfId="35651" xr:uid="{0E9D80BD-73C0-4EDF-B40F-4856B43B4F27}"/>
    <cellStyle name="Normal 3 39 3" xfId="33613" xr:uid="{750CD52F-D29D-4E09-88E2-1BEB079E7435}"/>
    <cellStyle name="Normal 3 4" xfId="1004" xr:uid="{601827C4-2CBD-48A6-B4E2-877FFDAD3436}"/>
    <cellStyle name="Normal 3 4 10" xfId="9017" xr:uid="{7DFFE991-068B-4B98-844A-290ADA84EFD6}"/>
    <cellStyle name="Normal 3 4 10 2" xfId="43886" xr:uid="{3E8461C8-7625-42E9-AB29-5B0E39C66B77}"/>
    <cellStyle name="Normal 3 4 11" xfId="9018" xr:uid="{F98B836F-F74C-4F0F-8C06-BB7B386EA204}"/>
    <cellStyle name="Normal 3 4 11 2" xfId="43887" xr:uid="{234B9A3B-DB5C-4DAD-A8E6-15DD485115A0}"/>
    <cellStyle name="Normal 3 4 12" xfId="9019" xr:uid="{E5119EE9-A3CD-4584-B5CE-7A979D0F8AB8}"/>
    <cellStyle name="Normal 3 4 12 2" xfId="43888" xr:uid="{5F3D9B57-4E11-41F0-BADB-7D94ADCA2A4C}"/>
    <cellStyle name="Normal 3 4 13" xfId="21066" xr:uid="{575B7B89-B776-4B14-9B6F-DA7665DD8447}"/>
    <cellStyle name="Normal 3 4 14" xfId="36571" xr:uid="{690584AA-4E3C-4772-B7D7-9052F5E0CC2C}"/>
    <cellStyle name="Normal 3 4 15" xfId="43885" xr:uid="{41FF49F7-B85B-460C-A93D-A2DE26E9597D}"/>
    <cellStyle name="Normal 3 4 2" xfId="1005" xr:uid="{365A1650-BD55-48EF-9522-EC37BF4B3A95}"/>
    <cellStyle name="Normal 3 4 2 2" xfId="9020" xr:uid="{B226FDAD-8D07-42D7-8856-386F41D41126}"/>
    <cellStyle name="Normal 3 4 2 2 2" xfId="43890" xr:uid="{89EE377E-4E50-4CDE-8367-9DEB3D7BD0C1}"/>
    <cellStyle name="Normal 3 4 2 3" xfId="9021" xr:uid="{BEA327EA-9160-44EF-BD27-ADCB530594D3}"/>
    <cellStyle name="Normal 3 4 2 3 2" xfId="43891" xr:uid="{62A9F558-E344-4C30-9D8B-2061820C8E25}"/>
    <cellStyle name="Normal 3 4 2 4" xfId="9022" xr:uid="{DC16A4DE-8FC2-44EA-AC86-0ED40DDF81E3}"/>
    <cellStyle name="Normal 3 4 2 4 2" xfId="43892" xr:uid="{2C2CC4B1-E894-4538-945C-1E2C1FB174E7}"/>
    <cellStyle name="Normal 3 4 2 5" xfId="9023" xr:uid="{3F436361-0484-4202-8379-BD44076361C6}"/>
    <cellStyle name="Normal 3 4 2 5 2" xfId="43893" xr:uid="{8D036609-A315-412C-80EA-B17DC685F8D4}"/>
    <cellStyle name="Normal 3 4 2 6" xfId="43889" xr:uid="{8686DBF3-F853-423D-A4A2-71F65285EBCB}"/>
    <cellStyle name="Normal 3 4 3" xfId="1006" xr:uid="{8DCD038C-0662-4D23-9336-5571403420A8}"/>
    <cellStyle name="Normal 3 4 3 2" xfId="9024" xr:uid="{5EFB4E41-2059-4D2E-8A17-E9DD1E0D4BAD}"/>
    <cellStyle name="Normal 3 4 3 2 2" xfId="43895" xr:uid="{271FAE98-2C7F-46EF-A15E-766308BA8E1A}"/>
    <cellStyle name="Normal 3 4 3 3" xfId="9025" xr:uid="{F9B67107-4752-496B-8D1D-A6D317F7DD10}"/>
    <cellStyle name="Normal 3 4 3 3 2" xfId="43896" xr:uid="{0312A661-FB3E-42C8-AB2E-C6C2442C9F93}"/>
    <cellStyle name="Normal 3 4 3 4" xfId="9026" xr:uid="{2E1DB486-659D-415A-9C31-A7307F1C4E0C}"/>
    <cellStyle name="Normal 3 4 3 4 2" xfId="43897" xr:uid="{5186E135-3ADE-48A5-A09F-0BA9A0D38029}"/>
    <cellStyle name="Normal 3 4 3 5" xfId="9027" xr:uid="{EAF3944C-15BF-4EFB-A2A9-D3B9E0F918FE}"/>
    <cellStyle name="Normal 3 4 3 5 2" xfId="43898" xr:uid="{410C6FB9-753E-47EF-BB93-7C4900D425BC}"/>
    <cellStyle name="Normal 3 4 3 6" xfId="43894" xr:uid="{7671C05D-4AB8-4285-B16C-874E4880AECF}"/>
    <cellStyle name="Normal 3 4 4" xfId="1007" xr:uid="{14D58B10-609B-4083-881B-7C0CFFABB5FF}"/>
    <cellStyle name="Normal 3 4 4 2" xfId="9028" xr:uid="{D860955A-6F39-4877-BC85-38B1AB1A353F}"/>
    <cellStyle name="Normal 3 4 4 2 2" xfId="9029" xr:uid="{DF711B42-65B6-4C91-B593-702408F8A2AC}"/>
    <cellStyle name="Normal 3 4 4 2 2 2" xfId="43901" xr:uid="{BA8A2832-70DA-4FF9-AA2F-B6C93E76EDC2}"/>
    <cellStyle name="Normal 3 4 4 2 3" xfId="9030" xr:uid="{D99C2434-2A2A-4918-9FCA-C5A095D327EB}"/>
    <cellStyle name="Normal 3 4 4 2 3 2" xfId="43902" xr:uid="{042F2A21-0DCC-4E4A-8178-B62C3AF27D5B}"/>
    <cellStyle name="Normal 3 4 4 2 4" xfId="9031" xr:uid="{D1AE7145-45F4-4427-9A3E-481081853381}"/>
    <cellStyle name="Normal 3 4 4 2 4 2" xfId="43903" xr:uid="{B054285B-CFFF-4FC9-9E7C-104DC34C98CE}"/>
    <cellStyle name="Normal 3 4 4 2 5" xfId="43900" xr:uid="{82B551BA-45E6-4065-BEAE-022A0BF1D6C0}"/>
    <cellStyle name="Normal 3 4 4 3" xfId="9032" xr:uid="{FA811AD1-0A75-4628-85A5-CACB9E8E9D5C}"/>
    <cellStyle name="Normal 3 4 4 3 2" xfId="9033" xr:uid="{8FE44FC1-4185-4FD4-9121-166476C71903}"/>
    <cellStyle name="Normal 3 4 4 3 2 2" xfId="43905" xr:uid="{0735E3E2-D9AA-4DA3-B72B-312F14F009AA}"/>
    <cellStyle name="Normal 3 4 4 3 3" xfId="9034" xr:uid="{02D0D4F2-579B-4763-B6BB-D055C587BD97}"/>
    <cellStyle name="Normal 3 4 4 3 3 2" xfId="43906" xr:uid="{43A31DDB-248F-46B2-9FFB-43F05E956C65}"/>
    <cellStyle name="Normal 3 4 4 3 4" xfId="9035" xr:uid="{769C2B37-BC24-49A1-98CF-B87BE565DAD4}"/>
    <cellStyle name="Normal 3 4 4 3 4 2" xfId="43907" xr:uid="{1EFD8570-2AED-4A80-B6F0-6FFA50D5B27A}"/>
    <cellStyle name="Normal 3 4 4 3 5" xfId="43904" xr:uid="{403C046A-B18C-4680-BDAE-5A56927F2885}"/>
    <cellStyle name="Normal 3 4 4 4" xfId="9036" xr:uid="{089AB5DC-3FB7-4F4D-ADA3-5BA02897832C}"/>
    <cellStyle name="Normal 3 4 4 4 2" xfId="43908" xr:uid="{F63E67A8-6CC0-48FE-B67A-83EF3D4AD18A}"/>
    <cellStyle name="Normal 3 4 4 5" xfId="9037" xr:uid="{3A660C7B-921A-4676-806E-CC4CF808834D}"/>
    <cellStyle name="Normal 3 4 4 5 2" xfId="43909" xr:uid="{BDD4389B-559E-41D1-908C-A7433E7E8F03}"/>
    <cellStyle name="Normal 3 4 4 6" xfId="9038" xr:uid="{A47B49A4-770F-4B6F-8E35-323D8C75EAA8}"/>
    <cellStyle name="Normal 3 4 4 6 2" xfId="43910" xr:uid="{10E76FA2-BDE8-4659-9432-814908A95AA6}"/>
    <cellStyle name="Normal 3 4 4 7" xfId="9039" xr:uid="{CBB2E21F-3522-4812-9D29-B37BAF30F72D}"/>
    <cellStyle name="Normal 3 4 4 7 2" xfId="43911" xr:uid="{B549CBDC-D1D9-41BE-A9D3-67DAA6C1C6BF}"/>
    <cellStyle name="Normal 3 4 4 8" xfId="43899" xr:uid="{D83FB01A-6B44-4239-88FF-DE0CAAAE96B5}"/>
    <cellStyle name="Normal 3 4 5" xfId="1008" xr:uid="{F20519E0-C9E8-4C26-AF31-DB83083085EF}"/>
    <cellStyle name="Normal 3 4 5 2" xfId="9040" xr:uid="{31472B24-776D-450B-A0E5-3E5747FCDD2C}"/>
    <cellStyle name="Normal 3 4 5 2 2" xfId="43913" xr:uid="{1CEC50E5-28F1-4BE2-8B61-942EC01BFE96}"/>
    <cellStyle name="Normal 3 4 5 3" xfId="9041" xr:uid="{573A00A2-CC9E-48E4-904E-1910054FD760}"/>
    <cellStyle name="Normal 3 4 5 3 2" xfId="43914" xr:uid="{98F5665E-1240-4A58-9DBB-B7AD7D90EC61}"/>
    <cellStyle name="Normal 3 4 5 4" xfId="9042" xr:uid="{839F0173-2B94-46E8-9372-19FC6BBF6474}"/>
    <cellStyle name="Normal 3 4 5 4 2" xfId="43915" xr:uid="{1D53C4C0-D0BE-40D8-AC5E-C2E41A713F34}"/>
    <cellStyle name="Normal 3 4 5 5" xfId="9043" xr:uid="{CB3C2DE2-C194-4757-9D0D-ECD2B1C5C449}"/>
    <cellStyle name="Normal 3 4 5 5 2" xfId="43916" xr:uid="{B15B689D-4E31-4DF6-A337-A171671DD91B}"/>
    <cellStyle name="Normal 3 4 5 6" xfId="43912" xr:uid="{5F8CF190-AA06-4FEA-8360-2CA571C78D23}"/>
    <cellStyle name="Normal 3 4 6" xfId="1009" xr:uid="{AD99E1FF-05BA-49B4-B935-625E531B32FA}"/>
    <cellStyle name="Normal 3 4 6 2" xfId="9044" xr:uid="{D504C312-231C-43C1-8A92-E0233E15DE02}"/>
    <cellStyle name="Normal 3 4 6 2 2" xfId="43918" xr:uid="{B59F1440-88FF-4926-BB0A-2584E31CF585}"/>
    <cellStyle name="Normal 3 4 6 3" xfId="9045" xr:uid="{98D15FDC-1048-47C2-B02C-6DAC861BB265}"/>
    <cellStyle name="Normal 3 4 6 3 2" xfId="43919" xr:uid="{8C9CB531-F59C-4423-B5A5-E434B0881FC0}"/>
    <cellStyle name="Normal 3 4 6 4" xfId="9046" xr:uid="{7CCFB474-28CC-400C-B552-D08F2F5E5174}"/>
    <cellStyle name="Normal 3 4 6 4 2" xfId="43920" xr:uid="{031A7444-AF25-4932-9423-F3BE8783E9B9}"/>
    <cellStyle name="Normal 3 4 6 5" xfId="9047" xr:uid="{5CC28262-3EE7-48FF-A9D6-8D00BC3DDB7A}"/>
    <cellStyle name="Normal 3 4 6 5 2" xfId="43921" xr:uid="{F35746F2-AEED-42AE-8D5D-A0E4CB4E0F85}"/>
    <cellStyle name="Normal 3 4 6 6" xfId="43917" xr:uid="{67614D37-CA8A-43AB-A1BE-27DAAFC89FCA}"/>
    <cellStyle name="Normal 3 4 7" xfId="1010" xr:uid="{4C7DB8D2-4A06-44AD-9B80-A6F96C98A7B2}"/>
    <cellStyle name="Normal 3 4 7 2" xfId="9048" xr:uid="{F3AC0E50-A310-4ECA-AC1F-BE3BCE138DFC}"/>
    <cellStyle name="Normal 3 4 7 2 2" xfId="43923" xr:uid="{E644A0C1-33AB-42B5-9485-7891E6B4A569}"/>
    <cellStyle name="Normal 3 4 7 3" xfId="9049" xr:uid="{116AF13D-E131-4C92-BA21-8A1349E95306}"/>
    <cellStyle name="Normal 3 4 7 3 2" xfId="43924" xr:uid="{64F114C5-234B-4571-85DD-77C3D79C1D9D}"/>
    <cellStyle name="Normal 3 4 7 4" xfId="9050" xr:uid="{0E181E77-92DC-4905-A167-6FE6513633A3}"/>
    <cellStyle name="Normal 3 4 7 4 2" xfId="43925" xr:uid="{8C15ACA2-C7B7-42F3-8BB6-7E41532FDAD8}"/>
    <cellStyle name="Normal 3 4 7 5" xfId="9051" xr:uid="{CD464675-4680-4EEB-A1D7-850568B734E8}"/>
    <cellStyle name="Normal 3 4 7 5 2" xfId="43926" xr:uid="{3B0997C1-4FCE-4AE2-AD83-D301269DF120}"/>
    <cellStyle name="Normal 3 4 7 6" xfId="43922" xr:uid="{9FBBE713-5A0C-490A-A4D8-0EF8EC434C04}"/>
    <cellStyle name="Normal 3 4 8" xfId="1011" xr:uid="{37C60EC4-1B14-438D-81E9-ACA5CAF135EF}"/>
    <cellStyle name="Normal 3 4 8 2" xfId="9052" xr:uid="{B97BF8FA-3ADA-4008-9CB6-15F4C7E409AE}"/>
    <cellStyle name="Normal 3 4 8 2 2" xfId="43928" xr:uid="{915DBFCB-A273-4416-B4CF-454A482B455A}"/>
    <cellStyle name="Normal 3 4 8 3" xfId="9053" xr:uid="{7F110943-76A2-47DE-9717-2A1AA2CEEFE6}"/>
    <cellStyle name="Normal 3 4 8 3 2" xfId="43929" xr:uid="{D2881B83-ED24-4576-805D-F5300F3F6EC2}"/>
    <cellStyle name="Normal 3 4 8 4" xfId="9054" xr:uid="{54684811-4F34-4145-9747-EF90E9E967B1}"/>
    <cellStyle name="Normal 3 4 8 4 2" xfId="43930" xr:uid="{CE0ABECE-A50F-49AC-AA7E-2DC2F73205EA}"/>
    <cellStyle name="Normal 3 4 8 5" xfId="9055" xr:uid="{FBCD90A8-8D50-494C-8AF1-7FDC36337368}"/>
    <cellStyle name="Normal 3 4 8 5 2" xfId="43931" xr:uid="{FE899876-5260-4B1F-A2A7-D47F6D8DF28F}"/>
    <cellStyle name="Normal 3 4 8 6" xfId="43927" xr:uid="{174216D2-0E2F-4A2C-8838-55E3928B9EA4}"/>
    <cellStyle name="Normal 3 4 9" xfId="9056" xr:uid="{F7989785-CE7A-4642-A8D7-F55548698350}"/>
    <cellStyle name="Normal 3 4 9 2" xfId="43932" xr:uid="{506D2A2F-CCC5-4371-A1FC-ED3DAC2C1F3E}"/>
    <cellStyle name="Normal 3 40" xfId="28403" xr:uid="{D27400FE-4DC0-4DC2-9CA8-0F7702230C16}"/>
    <cellStyle name="Normal 3 40 2" xfId="30489" xr:uid="{73F5A447-A424-4FFD-BDA3-136BB529E09B}"/>
    <cellStyle name="Normal 3 40 2 2" xfId="35652" xr:uid="{05BE3D86-D3DC-42C8-BC54-43FBAFEAAE4C}"/>
    <cellStyle name="Normal 3 40 3" xfId="33614" xr:uid="{692FF9B2-2AA6-4B83-8FD6-C8BA532C0ECD}"/>
    <cellStyle name="Normal 3 41" xfId="28404" xr:uid="{AD6AF1B5-0450-48CE-8D48-3795C2615D45}"/>
    <cellStyle name="Normal 3 41 2" xfId="30490" xr:uid="{FA5ADBB7-772F-4864-BA89-E56CA79EC124}"/>
    <cellStyle name="Normal 3 41 2 2" xfId="35653" xr:uid="{CB2A904B-9C11-4F6D-90D7-490C5E0F2DE9}"/>
    <cellStyle name="Normal 3 41 3" xfId="33615" xr:uid="{89990371-2977-41ED-A35C-76B8BA51D147}"/>
    <cellStyle name="Normal 3 42" xfId="28405" xr:uid="{0D85B147-98D7-4A52-AF62-F53F938923DF}"/>
    <cellStyle name="Normal 3 42 2" xfId="30491" xr:uid="{E1A422F5-F097-423A-AA7E-9040A87E21AC}"/>
    <cellStyle name="Normal 3 42 2 2" xfId="35654" xr:uid="{5DE62EA9-969F-4B3E-ABEB-1B50A1D5705D}"/>
    <cellStyle name="Normal 3 42 3" xfId="33616" xr:uid="{B44B0C58-9FEF-4421-8563-9F5FFA0C821B}"/>
    <cellStyle name="Normal 3 43" xfId="28406" xr:uid="{70783E14-519E-4304-89A6-FA456EECB2D1}"/>
    <cellStyle name="Normal 3 43 2" xfId="30492" xr:uid="{414877B0-2EF7-4FFB-ADEA-748A2163DD25}"/>
    <cellStyle name="Normal 3 43 2 2" xfId="35655" xr:uid="{2548DDF0-C7F4-4E21-BB01-F0BE3FDBEEE4}"/>
    <cellStyle name="Normal 3 43 3" xfId="33617" xr:uid="{AEA83226-5577-40F2-BD46-4C2B7083C490}"/>
    <cellStyle name="Normal 3 44" xfId="28407" xr:uid="{79668D0B-3BBF-4098-A535-6CD4EE260A64}"/>
    <cellStyle name="Normal 3 44 2" xfId="30493" xr:uid="{CAB04D23-558D-4ACC-9831-8570B749D630}"/>
    <cellStyle name="Normal 3 44 2 2" xfId="35656" xr:uid="{863750F6-6EAF-43E7-AB61-C64D2D3090C8}"/>
    <cellStyle name="Normal 3 44 3" xfId="33618" xr:uid="{4A168F2F-7E6B-4894-A6C6-C6D5EBEBAA9B}"/>
    <cellStyle name="Normal 3 45" xfId="28408" xr:uid="{CE30DD24-2680-4847-A35C-7654417FA81D}"/>
    <cellStyle name="Normal 3 45 2" xfId="30494" xr:uid="{CEB16E35-A8F1-4620-8B4E-53251CCC9FBE}"/>
    <cellStyle name="Normal 3 45 2 2" xfId="35657" xr:uid="{16824FFE-59E9-4B25-AF07-E11CEFF30E5E}"/>
    <cellStyle name="Normal 3 45 3" xfId="33619" xr:uid="{B53D81F9-9C5A-41A9-83FF-9AB031E94571}"/>
    <cellStyle name="Normal 3 46" xfId="28409" xr:uid="{5E2437B0-EE06-4A8B-85A6-481746C99CD7}"/>
    <cellStyle name="Normal 3 46 2" xfId="30495" xr:uid="{A2FFA173-C2E4-411F-9292-35FA52F37431}"/>
    <cellStyle name="Normal 3 46 2 2" xfId="35658" xr:uid="{FDF5BA20-3628-47BA-A207-0F0E7AAA77AC}"/>
    <cellStyle name="Normal 3 46 3" xfId="33620" xr:uid="{D894ED2B-7FD4-4427-A121-81C4EC4A0D7C}"/>
    <cellStyle name="Normal 3 47" xfId="28410" xr:uid="{F258478D-CA57-4472-B763-8413BB15FFA5}"/>
    <cellStyle name="Normal 3 47 2" xfId="30496" xr:uid="{292336AB-748A-428B-8DD9-9791A55B50DC}"/>
    <cellStyle name="Normal 3 47 2 2" xfId="35659" xr:uid="{C702CAC9-37DC-4C81-97AF-01357369A565}"/>
    <cellStyle name="Normal 3 47 3" xfId="33621" xr:uid="{D0F97488-5CE2-4132-9A20-124E3E786FCC}"/>
    <cellStyle name="Normal 3 48" xfId="28411" xr:uid="{E58548CA-E553-4FCB-8072-7AFA2147AC4D}"/>
    <cellStyle name="Normal 3 48 2" xfId="30497" xr:uid="{1741AD0B-51C4-4612-BA7D-35484ADC470D}"/>
    <cellStyle name="Normal 3 48 2 2" xfId="35660" xr:uid="{49E24A07-1C0C-4284-ABA9-D1E8FE6601C7}"/>
    <cellStyle name="Normal 3 48 3" xfId="33622" xr:uid="{85E5B496-368A-44F0-ACA8-1F776BDF3D64}"/>
    <cellStyle name="Normal 3 49" xfId="28412" xr:uid="{DAC2AF61-C16A-413C-8EDB-E520347B7303}"/>
    <cellStyle name="Normal 3 49 2" xfId="30498" xr:uid="{1218A571-3CEF-420E-969A-5B82244936A5}"/>
    <cellStyle name="Normal 3 49 2 2" xfId="35661" xr:uid="{0FCB3FAA-3138-4775-BD63-072AA21C7F7B}"/>
    <cellStyle name="Normal 3 49 3" xfId="33623" xr:uid="{814E4215-F190-487B-8B32-479D14D40F30}"/>
    <cellStyle name="Normal 3 5" xfId="1012" xr:uid="{A77FC7ED-EAAC-4BD3-B5C8-E014C8AEBAEF}"/>
    <cellStyle name="Normal 3 5 10" xfId="9057" xr:uid="{9EC00B35-5C2F-4DC2-A8A6-22118EDFE320}"/>
    <cellStyle name="Normal 3 5 10 2" xfId="43934" xr:uid="{D497E5E3-0D7D-4F50-BDB9-4C34EBB4AB20}"/>
    <cellStyle name="Normal 3 5 11" xfId="9058" xr:uid="{05B6C67E-15A2-4364-9AA6-44284EF9CF4D}"/>
    <cellStyle name="Normal 3 5 11 2" xfId="43935" xr:uid="{936C0CB5-9EF3-40D7-BA97-E5CF00AEB524}"/>
    <cellStyle name="Normal 3 5 12" xfId="9059" xr:uid="{DFDCF728-3341-4051-901F-6844A9F0326A}"/>
    <cellStyle name="Normal 3 5 12 2" xfId="43936" xr:uid="{8CEFCC53-D714-4E90-845A-B69D746843B5}"/>
    <cellStyle name="Normal 3 5 13" xfId="9060" xr:uid="{90902518-9DAC-4340-AFE9-3E9617DFB8EA}"/>
    <cellStyle name="Normal 3 5 13 2" xfId="43937" xr:uid="{6520C9B8-E19D-424F-BADD-C31FB0DF6A9E}"/>
    <cellStyle name="Normal 3 5 14" xfId="23932" xr:uid="{6BCF8D19-E03F-4612-990E-CF88D63E87FE}"/>
    <cellStyle name="Normal 3 5 15" xfId="43933" xr:uid="{54D3B3BB-E5A2-4F7A-AB4A-B3845606DDC7}"/>
    <cellStyle name="Normal 3 5 2" xfId="1013" xr:uid="{5FB01A50-4522-47D4-9F6C-4CDF5F35561F}"/>
    <cellStyle name="Normal 3 5 2 2" xfId="9061" xr:uid="{5D72C85E-5B1B-4EFE-A010-C7CAEC19DE95}"/>
    <cellStyle name="Normal 3 5 2 2 2" xfId="43939" xr:uid="{31AED2A7-6E2D-4ACE-AAFC-C28C498198AB}"/>
    <cellStyle name="Normal 3 5 2 3" xfId="9062" xr:uid="{4F356287-ECFB-447C-B3A0-2E75AD1C339E}"/>
    <cellStyle name="Normal 3 5 2 3 2" xfId="43940" xr:uid="{F59B8000-488E-43BD-8E37-5C8B2947DD6F}"/>
    <cellStyle name="Normal 3 5 2 4" xfId="9063" xr:uid="{B0D820D1-35B4-458D-9824-A70C3D0B9918}"/>
    <cellStyle name="Normal 3 5 2 4 2" xfId="43941" xr:uid="{889471D1-1098-4976-B01B-F7CC16CBC489}"/>
    <cellStyle name="Normal 3 5 2 5" xfId="9064" xr:uid="{382BDDF5-EB1A-41AB-BE1D-11564B98B004}"/>
    <cellStyle name="Normal 3 5 2 5 2" xfId="43942" xr:uid="{63A8980F-F680-4B1F-803B-608AF1F8D111}"/>
    <cellStyle name="Normal 3 5 2 6" xfId="43938" xr:uid="{8E9D5A0D-0029-4557-BFC7-DC47365519FC}"/>
    <cellStyle name="Normal 3 5 3" xfId="1014" xr:uid="{4D3E6800-E27B-40FE-93FB-FEBF517674E1}"/>
    <cellStyle name="Normal 3 5 3 2" xfId="9065" xr:uid="{492E584D-4F5A-4655-86DA-CC77AB8FB95E}"/>
    <cellStyle name="Normal 3 5 3 2 2" xfId="9066" xr:uid="{CC39416E-180E-4CD6-8669-6C5902B9856A}"/>
    <cellStyle name="Normal 3 5 3 2 2 2" xfId="43945" xr:uid="{D479DE2F-8503-4268-A8C3-142E692BC47B}"/>
    <cellStyle name="Normal 3 5 3 2 3" xfId="9067" xr:uid="{82B68E44-7F13-43EF-B70C-124500ED07E3}"/>
    <cellStyle name="Normal 3 5 3 2 3 2" xfId="43946" xr:uid="{ACF0AD43-40C5-43C7-A00F-EED32998FEC7}"/>
    <cellStyle name="Normal 3 5 3 2 4" xfId="9068" xr:uid="{E1F9AF1E-FFAF-4865-AD1D-07650F570422}"/>
    <cellStyle name="Normal 3 5 3 2 4 2" xfId="43947" xr:uid="{55D4BD6E-C1C4-4BC9-BCD3-087A97D035F6}"/>
    <cellStyle name="Normal 3 5 3 2 5" xfId="43944" xr:uid="{1E492A46-0C7A-4F2E-82E2-B5727D153189}"/>
    <cellStyle name="Normal 3 5 3 3" xfId="9069" xr:uid="{58282C21-6DD3-495F-A1D7-7E9A2F35A6FC}"/>
    <cellStyle name="Normal 3 5 3 3 2" xfId="9070" xr:uid="{E1190FB9-D5C6-4479-8071-99D3D80186C9}"/>
    <cellStyle name="Normal 3 5 3 3 2 2" xfId="43949" xr:uid="{1AC62269-7E81-403A-B7E6-FFFF639B9974}"/>
    <cellStyle name="Normal 3 5 3 3 3" xfId="9071" xr:uid="{FDFC521C-F66E-42D3-8810-12B9989E0FD6}"/>
    <cellStyle name="Normal 3 5 3 3 3 2" xfId="43950" xr:uid="{E904A05B-1100-4D63-86DA-4536127A59D0}"/>
    <cellStyle name="Normal 3 5 3 3 4" xfId="9072" xr:uid="{EDD54DB1-A8CE-49F2-9E2B-353E5A0A70D1}"/>
    <cellStyle name="Normal 3 5 3 3 4 2" xfId="43951" xr:uid="{93D268D0-0637-4624-BEAB-FE2D17211523}"/>
    <cellStyle name="Normal 3 5 3 3 5" xfId="43948" xr:uid="{0745BE9A-3F24-4085-896C-1FE9C59599F4}"/>
    <cellStyle name="Normal 3 5 3 4" xfId="9073" xr:uid="{328BD94C-B1B3-499D-BEFA-5FB4DD1EF763}"/>
    <cellStyle name="Normal 3 5 3 4 2" xfId="43952" xr:uid="{73654999-B3DF-4E75-B60E-ADA3D9CF2625}"/>
    <cellStyle name="Normal 3 5 3 5" xfId="9074" xr:uid="{3C504D89-D800-4393-8C5D-310C207E097F}"/>
    <cellStyle name="Normal 3 5 3 5 2" xfId="43953" xr:uid="{69D9BB2D-B99A-4F35-A328-45AB870E9F4D}"/>
    <cellStyle name="Normal 3 5 3 6" xfId="9075" xr:uid="{21B0B0BE-A422-40BC-9D5A-F26605DA27C4}"/>
    <cellStyle name="Normal 3 5 3 6 2" xfId="43954" xr:uid="{0D42F486-919D-4023-A5AF-7117EA643B2A}"/>
    <cellStyle name="Normal 3 5 3 7" xfId="9076" xr:uid="{A1857039-559C-49D7-AC20-D894EFAC50ED}"/>
    <cellStyle name="Normal 3 5 3 7 2" xfId="43955" xr:uid="{E8DD9A70-8529-440A-8498-F7E3620C76FF}"/>
    <cellStyle name="Normal 3 5 3 8" xfId="43943" xr:uid="{8E52528B-86DA-4595-8E49-87F5830F345F}"/>
    <cellStyle name="Normal 3 5 4" xfId="1015" xr:uid="{0BEEF34A-99B6-4878-996C-673C2BCF64A6}"/>
    <cellStyle name="Normal 3 5 4 10" xfId="43956" xr:uid="{4E6BA531-A7ED-418C-B895-B307788F5A41}"/>
    <cellStyle name="Normal 3 5 4 2" xfId="9077" xr:uid="{8E0F51FC-E439-4D5A-BE90-71A66E6EC589}"/>
    <cellStyle name="Normal 3 5 4 2 2" xfId="9078" xr:uid="{A0098F67-7EC0-4CCC-8054-1159262C37B4}"/>
    <cellStyle name="Normal 3 5 4 2 2 2" xfId="43958" xr:uid="{5C045970-6EA1-4C2F-8872-E8BC99AA211B}"/>
    <cellStyle name="Normal 3 5 4 2 3" xfId="9079" xr:uid="{391A8F53-81B1-4874-AF9B-38A0050E0A6C}"/>
    <cellStyle name="Normal 3 5 4 2 3 2" xfId="43959" xr:uid="{440895D7-C584-4F3D-9989-AB19973F2327}"/>
    <cellStyle name="Normal 3 5 4 2 4" xfId="9080" xr:uid="{A22B20EF-E094-4BC8-80A6-9820DAEE46B3}"/>
    <cellStyle name="Normal 3 5 4 2 4 2" xfId="43960" xr:uid="{3B81A2F3-F611-4A39-925B-C87F81D820F5}"/>
    <cellStyle name="Normal 3 5 4 2 5" xfId="43957" xr:uid="{3FD262A4-5140-4D53-9D46-E68BC958AC98}"/>
    <cellStyle name="Normal 3 5 4 3" xfId="9081" xr:uid="{C1ED1E86-B68D-427D-8DF5-472EF6804B90}"/>
    <cellStyle name="Normal 3 5 4 3 2" xfId="9082" xr:uid="{D8F30AB8-3846-42F1-ACC4-77300BCF94D1}"/>
    <cellStyle name="Normal 3 5 4 3 2 2" xfId="9083" xr:uid="{404E8D0A-67E3-4DDF-A661-820C6B478AE3}"/>
    <cellStyle name="Normal 3 5 4 3 2 2 2" xfId="9084" xr:uid="{70AD44E5-8D9B-46B6-97BA-A862E8DEE88A}"/>
    <cellStyle name="Normal 3 5 4 3 2 2 2 2" xfId="43964" xr:uid="{7BD7FC58-D9A6-4CB6-9DF7-C806E97623F6}"/>
    <cellStyle name="Normal 3 5 4 3 2 2 3" xfId="9085" xr:uid="{19D898E8-7C07-486C-9951-52F0DECA4EC0}"/>
    <cellStyle name="Normal 3 5 4 3 2 2 3 2" xfId="43965" xr:uid="{2D3D2AA6-6813-4CEA-B1E2-41210B564809}"/>
    <cellStyle name="Normal 3 5 4 3 2 2 4" xfId="43963" xr:uid="{9ED2A2EB-5C13-435C-8304-1A9C51889442}"/>
    <cellStyle name="Normal 3 5 4 3 2 3" xfId="9086" xr:uid="{8C437BAA-C1EF-40A3-84D3-6749ED117D20}"/>
    <cellStyle name="Normal 3 5 4 3 2 3 2" xfId="43966" xr:uid="{220072D1-8605-4802-9BE8-64CE1B3C63FB}"/>
    <cellStyle name="Normal 3 5 4 3 2 4" xfId="9087" xr:uid="{2D4C10EA-3051-4CD2-A36B-7E1008956B6E}"/>
    <cellStyle name="Normal 3 5 4 3 2 4 2" xfId="43967" xr:uid="{98BAA448-D966-48CD-8970-A864BEAB29E5}"/>
    <cellStyle name="Normal 3 5 4 3 2 5" xfId="43962" xr:uid="{11B22866-AADB-451A-8330-09F6F9E2F954}"/>
    <cellStyle name="Normal 3 5 4 3 3" xfId="9088" xr:uid="{B0D256D9-CB47-4746-9179-3897827E57A4}"/>
    <cellStyle name="Normal 3 5 4 3 3 2" xfId="9089" xr:uid="{040FF78D-9C61-4F95-A46E-0D2CC75D9A8D}"/>
    <cellStyle name="Normal 3 5 4 3 3 2 2" xfId="9090" xr:uid="{57FF4A32-6180-48D2-9BBB-580E6F54AF63}"/>
    <cellStyle name="Normal 3 5 4 3 3 2 2 2" xfId="43970" xr:uid="{963B0ED9-7B7E-4C42-97F0-1CBBE2794221}"/>
    <cellStyle name="Normal 3 5 4 3 3 2 3" xfId="9091" xr:uid="{3A7C1102-AC0A-4056-8EDB-AFE0003113B0}"/>
    <cellStyle name="Normal 3 5 4 3 3 2 3 2" xfId="43971" xr:uid="{FE5F18F2-59C4-4923-BD68-CE8791A5C56E}"/>
    <cellStyle name="Normal 3 5 4 3 3 2 4" xfId="43969" xr:uid="{55C259FC-FA47-447B-9E5D-68533CAAAF04}"/>
    <cellStyle name="Normal 3 5 4 3 3 3" xfId="9092" xr:uid="{F6DB9E1C-19DE-492B-B51C-CDF6A0ADEB23}"/>
    <cellStyle name="Normal 3 5 4 3 3 3 2" xfId="43972" xr:uid="{33EC5945-AC9F-4FF1-8B3A-574A2E627DAC}"/>
    <cellStyle name="Normal 3 5 4 3 3 4" xfId="9093" xr:uid="{521437D3-EF8B-4C7E-BA90-CFAB99F3C121}"/>
    <cellStyle name="Normal 3 5 4 3 3 4 2" xfId="43973" xr:uid="{0004F926-EB93-452F-B961-C7F7465A8A90}"/>
    <cellStyle name="Normal 3 5 4 3 3 5" xfId="43968" xr:uid="{C927D64A-24BC-4D5A-92AF-CAA189FD4329}"/>
    <cellStyle name="Normal 3 5 4 3 4" xfId="9094" xr:uid="{3B01C58D-4C48-4DD8-9278-6FB7F8C7D923}"/>
    <cellStyle name="Normal 3 5 4 3 4 2" xfId="9095" xr:uid="{F8096D03-2FE0-4CCF-B763-81B5054ED19D}"/>
    <cellStyle name="Normal 3 5 4 3 4 2 2" xfId="43975" xr:uid="{68805C5B-940E-4992-87DF-13C6177AF11E}"/>
    <cellStyle name="Normal 3 5 4 3 4 3" xfId="9096" xr:uid="{13E447F0-421D-4C2E-AC46-CA68F778042F}"/>
    <cellStyle name="Normal 3 5 4 3 4 3 2" xfId="43976" xr:uid="{AFBFAFB4-EC32-4AE7-9BC6-1A0EB6716266}"/>
    <cellStyle name="Normal 3 5 4 3 4 4" xfId="43974" xr:uid="{29119EE1-9FC6-4192-907A-EB492BDFFD4C}"/>
    <cellStyle name="Normal 3 5 4 3 5" xfId="9097" xr:uid="{8B51B352-8387-4C4D-AFD1-D9BC9E727350}"/>
    <cellStyle name="Normal 3 5 4 3 5 2" xfId="43977" xr:uid="{CE9A03FC-7C15-41EA-AE2F-89BE4ED43F05}"/>
    <cellStyle name="Normal 3 5 4 3 6" xfId="9098" xr:uid="{6CA3A5ED-C098-406D-9576-7DC9F16BC865}"/>
    <cellStyle name="Normal 3 5 4 3 6 2" xfId="43978" xr:uid="{8B786BB0-AD1C-4913-84DE-670DF4442900}"/>
    <cellStyle name="Normal 3 5 4 3 7" xfId="9099" xr:uid="{C6542C14-DEC5-4A4C-B2AF-4605A6D1B48E}"/>
    <cellStyle name="Normal 3 5 4 3 7 2" xfId="43979" xr:uid="{F92D3DBF-2B27-476D-A30F-223E833ACD46}"/>
    <cellStyle name="Normal 3 5 4 3 8" xfId="43961" xr:uid="{F43C3271-CADC-4F4A-9EB3-11C595E751F5}"/>
    <cellStyle name="Normal 3 5 4 4" xfId="9100" xr:uid="{95FB729C-8DAA-4E5F-B4A7-A68A25527924}"/>
    <cellStyle name="Normal 3 5 4 4 2" xfId="9101" xr:uid="{C0442E82-8AC5-420C-9145-9A3823887AEE}"/>
    <cellStyle name="Normal 3 5 4 4 2 2" xfId="9102" xr:uid="{0630DBB9-924F-4336-A0AB-88137E1C0506}"/>
    <cellStyle name="Normal 3 5 4 4 2 2 2" xfId="9103" xr:uid="{7BB300CF-F1BC-4131-941A-5240958CEC3F}"/>
    <cellStyle name="Normal 3 5 4 4 2 2 2 2" xfId="43983" xr:uid="{0A82579D-D5C0-4676-ADDA-AD3BAD6EB729}"/>
    <cellStyle name="Normal 3 5 4 4 2 2 3" xfId="9104" xr:uid="{DFF03FE4-0917-4F89-A9F6-275CC788B8C3}"/>
    <cellStyle name="Normal 3 5 4 4 2 2 3 2" xfId="43984" xr:uid="{4C17E56D-0EFA-4B03-9BFB-F5CA1DB86592}"/>
    <cellStyle name="Normal 3 5 4 4 2 2 4" xfId="43982" xr:uid="{690EDE0C-9B55-488B-8A5C-376E80F3A96E}"/>
    <cellStyle name="Normal 3 5 4 4 2 3" xfId="9105" xr:uid="{215D124F-1062-4A88-836D-450FBB5ED018}"/>
    <cellStyle name="Normal 3 5 4 4 2 3 2" xfId="43985" xr:uid="{A9EB4DB2-354E-492B-9F53-6D74AA7F5965}"/>
    <cellStyle name="Normal 3 5 4 4 2 4" xfId="9106" xr:uid="{F6B199BB-B7B1-4170-81A4-0EA3432A3E93}"/>
    <cellStyle name="Normal 3 5 4 4 2 4 2" xfId="43986" xr:uid="{1E221991-2953-4D6F-828E-2266EB7EC57F}"/>
    <cellStyle name="Normal 3 5 4 4 2 5" xfId="43981" xr:uid="{3914225A-9A9E-45B4-B0F1-511F8A52E0EC}"/>
    <cellStyle name="Normal 3 5 4 4 3" xfId="9107" xr:uid="{52D52153-49D7-45DA-90C2-A58D9E258E88}"/>
    <cellStyle name="Normal 3 5 4 4 3 2" xfId="9108" xr:uid="{0F655050-43E1-4413-9BC2-B3E39AF9A506}"/>
    <cellStyle name="Normal 3 5 4 4 3 2 2" xfId="43988" xr:uid="{3F089C27-1A41-481A-B4B4-7E775C27689C}"/>
    <cellStyle name="Normal 3 5 4 4 3 3" xfId="9109" xr:uid="{6C8B506D-A199-4FD7-9F71-7A85D39F2652}"/>
    <cellStyle name="Normal 3 5 4 4 3 3 2" xfId="43989" xr:uid="{301FF856-21B8-44FD-812E-2480E37CFAE0}"/>
    <cellStyle name="Normal 3 5 4 4 3 4" xfId="43987" xr:uid="{7CF7CA76-2606-4384-9381-2B1F575F807C}"/>
    <cellStyle name="Normal 3 5 4 4 4" xfId="9110" xr:uid="{CFE9C5AB-8191-42D4-88E7-ECA7233840E7}"/>
    <cellStyle name="Normal 3 5 4 4 4 2" xfId="43990" xr:uid="{66CFA530-BA75-4F8D-9228-A9CAD9EBE635}"/>
    <cellStyle name="Normal 3 5 4 4 5" xfId="9111" xr:uid="{92E538B7-9AE6-4960-B2DF-E8C9ACC8E2FD}"/>
    <cellStyle name="Normal 3 5 4 4 5 2" xfId="43991" xr:uid="{12CE7AA2-F729-4527-988E-C0C01F5F06A2}"/>
    <cellStyle name="Normal 3 5 4 4 6" xfId="9112" xr:uid="{547E7B9F-4801-4FAE-A37C-77AD600907EC}"/>
    <cellStyle name="Normal 3 5 4 4 6 2" xfId="43992" xr:uid="{9AB3AE1B-6AED-43D0-A8F5-7EE6A22352A9}"/>
    <cellStyle name="Normal 3 5 4 4 7" xfId="43980" xr:uid="{8810F0F1-0C26-4498-8127-ABA6D7B3A2B9}"/>
    <cellStyle name="Normal 3 5 4 5" xfId="9113" xr:uid="{CBF21F70-5D2D-4ED5-B178-FB9399ED6B1F}"/>
    <cellStyle name="Normal 3 5 4 5 2" xfId="9114" xr:uid="{D91EB3E4-6A9F-4793-B279-7139615E2D7C}"/>
    <cellStyle name="Normal 3 5 4 5 2 2" xfId="43994" xr:uid="{5A71EA2F-336E-4A04-9B67-36D19E024F51}"/>
    <cellStyle name="Normal 3 5 4 5 3" xfId="9115" xr:uid="{0ECEA730-C749-4147-B65A-8C5974ACBA6D}"/>
    <cellStyle name="Normal 3 5 4 5 3 2" xfId="43995" xr:uid="{BF3AA1F4-4CF4-43CA-A7BD-6A3D41064700}"/>
    <cellStyle name="Normal 3 5 4 5 4" xfId="43993" xr:uid="{218DE027-D9D5-4FA4-9AD8-6BD8CF2DBCB8}"/>
    <cellStyle name="Normal 3 5 4 6" xfId="9116" xr:uid="{5B29094B-619C-4F54-98CF-F6D679147249}"/>
    <cellStyle name="Normal 3 5 4 6 2" xfId="43996" xr:uid="{16810066-08BD-4CB4-93E2-AF0F647FAD62}"/>
    <cellStyle name="Normal 3 5 4 7" xfId="9117" xr:uid="{59FEF012-B08C-4BE1-8B0F-711B057BB5F5}"/>
    <cellStyle name="Normal 3 5 4 7 2" xfId="43997" xr:uid="{43DEC9F0-0BEC-4D88-8E8A-83E2EFBB82BD}"/>
    <cellStyle name="Normal 3 5 4 8" xfId="9118" xr:uid="{FF0FFC2C-98B3-4422-AB66-1DE67281C00D}"/>
    <cellStyle name="Normal 3 5 4 8 2" xfId="43998" xr:uid="{C9714C4F-4629-4DF4-90EF-CD12887AEC6D}"/>
    <cellStyle name="Normal 3 5 4 9" xfId="9119" xr:uid="{4ED1CFB2-594B-4AFF-9027-1C04ED55793B}"/>
    <cellStyle name="Normal 3 5 4 9 2" xfId="43999" xr:uid="{97E4FBE8-1288-403E-B3C7-401A2E153F86}"/>
    <cellStyle name="Normal 3 5 5" xfId="1016" xr:uid="{01FE8CA0-DC5F-43E9-BD57-B706FDD8C30F}"/>
    <cellStyle name="Normal 3 5 5 2" xfId="9120" xr:uid="{F88A427E-1C2C-45B6-BD2C-9886C590A31F}"/>
    <cellStyle name="Normal 3 5 5 2 2" xfId="44001" xr:uid="{7A98B199-58DD-476D-8267-C89348BD2EF4}"/>
    <cellStyle name="Normal 3 5 5 3" xfId="9121" xr:uid="{B26494BF-CAD6-42EF-952C-51F076BD0D70}"/>
    <cellStyle name="Normal 3 5 5 3 2" xfId="44002" xr:uid="{03F96BE8-80CE-414E-A59D-8D84F4293C5B}"/>
    <cellStyle name="Normal 3 5 5 4" xfId="9122" xr:uid="{9F9DD41F-F211-4340-A82C-45DAC2232A1A}"/>
    <cellStyle name="Normal 3 5 5 4 2" xfId="44003" xr:uid="{73D36DC6-9B05-4A53-B65F-7EE3EE785242}"/>
    <cellStyle name="Normal 3 5 5 5" xfId="9123" xr:uid="{D79DD75A-8D5D-4154-998A-B193C1392498}"/>
    <cellStyle name="Normal 3 5 5 5 2" xfId="44004" xr:uid="{CC644FB8-65C2-47A9-AA20-971795257E3B}"/>
    <cellStyle name="Normal 3 5 5 6" xfId="44000" xr:uid="{B737C944-9924-472C-AA93-D545975B8FEF}"/>
    <cellStyle name="Normal 3 5 6" xfId="1017" xr:uid="{3DF5C86C-E4B7-4B30-830C-2FED232030AC}"/>
    <cellStyle name="Normal 3 5 6 2" xfId="9124" xr:uid="{3DCB705A-897A-4625-9A43-F6F57BA55C23}"/>
    <cellStyle name="Normal 3 5 6 2 2" xfId="44006" xr:uid="{028DA24A-166A-4959-BB1B-977EF7A953D7}"/>
    <cellStyle name="Normal 3 5 6 3" xfId="9125" xr:uid="{6FA6D985-A634-4C13-ABAB-35671EAA8A17}"/>
    <cellStyle name="Normal 3 5 6 3 2" xfId="44007" xr:uid="{A3D2C603-42B3-4BF7-935C-99E638BBDE69}"/>
    <cellStyle name="Normal 3 5 6 4" xfId="9126" xr:uid="{8BD9A49B-6D6A-42FB-A06D-779A5DC436C4}"/>
    <cellStyle name="Normal 3 5 6 4 2" xfId="44008" xr:uid="{59F66F2B-759D-4130-BACE-5A5B569B0707}"/>
    <cellStyle name="Normal 3 5 6 5" xfId="9127" xr:uid="{F1871615-C7CA-47FD-9367-C8DD4FA71448}"/>
    <cellStyle name="Normal 3 5 6 5 2" xfId="44009" xr:uid="{508E97C4-1C87-4CF8-9111-327907C1CEB3}"/>
    <cellStyle name="Normal 3 5 6 6" xfId="44005" xr:uid="{F684CD9A-3D34-40A4-8E16-C0AD49D20A55}"/>
    <cellStyle name="Normal 3 5 7" xfId="1018" xr:uid="{AB21D831-BBB4-4201-A35B-B1643EC29B85}"/>
    <cellStyle name="Normal 3 5 7 2" xfId="9128" xr:uid="{1D3CD658-9756-44AC-A5F9-9811EBF13625}"/>
    <cellStyle name="Normal 3 5 7 2 2" xfId="44011" xr:uid="{43352D98-E395-42EC-AC8F-DBDE1DC9F104}"/>
    <cellStyle name="Normal 3 5 7 3" xfId="9129" xr:uid="{2E9106BF-AD9C-44D9-9EF9-7ED556D45D24}"/>
    <cellStyle name="Normal 3 5 7 3 2" xfId="44012" xr:uid="{3AF9466D-68E9-4123-959C-CBABB6FBA566}"/>
    <cellStyle name="Normal 3 5 7 4" xfId="9130" xr:uid="{E0A23F4E-F695-4DA4-A3C1-2CE087631211}"/>
    <cellStyle name="Normal 3 5 7 4 2" xfId="44013" xr:uid="{4340FBCB-5FEE-4B9B-AC9D-358C82CF4D34}"/>
    <cellStyle name="Normal 3 5 7 5" xfId="9131" xr:uid="{E008BA26-F8DB-4CF9-B8B0-209169FDE22A}"/>
    <cellStyle name="Normal 3 5 7 5 2" xfId="44014" xr:uid="{590B0F17-293E-4EBE-ADF0-12C8AC93F86B}"/>
    <cellStyle name="Normal 3 5 7 6" xfId="44010" xr:uid="{978C31E7-021B-40D5-9485-97BC0ECA2D74}"/>
    <cellStyle name="Normal 3 5 8" xfId="1019" xr:uid="{5FAC3952-ADE3-47EF-8D32-9F3C8B2B7FA3}"/>
    <cellStyle name="Normal 3 5 8 2" xfId="9132" xr:uid="{7F5D45C9-6514-4957-A843-1F22F77119E4}"/>
    <cellStyle name="Normal 3 5 8 2 2" xfId="44016" xr:uid="{D55F6C55-8857-43CD-8D24-773DB1613D52}"/>
    <cellStyle name="Normal 3 5 8 3" xfId="9133" xr:uid="{5262661F-CBDE-45F0-ADB2-F7B550C8CD15}"/>
    <cellStyle name="Normal 3 5 8 3 2" xfId="44017" xr:uid="{B7328363-10D0-4A08-B811-D2C70A5A17E2}"/>
    <cellStyle name="Normal 3 5 8 4" xfId="9134" xr:uid="{0C281AA8-8FE8-47F7-B062-EFDF4D15D520}"/>
    <cellStyle name="Normal 3 5 8 4 2" xfId="44018" xr:uid="{2176B3E4-2EA7-4E70-A55D-7D5174B97B37}"/>
    <cellStyle name="Normal 3 5 8 5" xfId="9135" xr:uid="{AEC9774D-B5BA-466D-9E84-097E9B387719}"/>
    <cellStyle name="Normal 3 5 8 5 2" xfId="44019" xr:uid="{D3105EFD-CF19-47CA-AD52-F4865352ABF8}"/>
    <cellStyle name="Normal 3 5 8 6" xfId="44015" xr:uid="{F1502042-CEA8-491A-99CB-9C4E651F6ACB}"/>
    <cellStyle name="Normal 3 5 9" xfId="9136" xr:uid="{00EDB634-B6EF-4379-AC1F-8F086CB56B29}"/>
    <cellStyle name="Normal 3 5 9 2" xfId="9137" xr:uid="{2585FC18-A340-40D7-8C38-EE10AF7C0C91}"/>
    <cellStyle name="Normal 3 5 9 2 2" xfId="44021" xr:uid="{86A8F123-14EF-480F-BC89-DF0724549588}"/>
    <cellStyle name="Normal 3 5 9 3" xfId="9138" xr:uid="{82032C0B-90A1-47E4-AD68-47837064A435}"/>
    <cellStyle name="Normal 3 5 9 3 2" xfId="44022" xr:uid="{CD1B6F53-7303-454C-9543-CFB1A40385A1}"/>
    <cellStyle name="Normal 3 5 9 4" xfId="9139" xr:uid="{075CCDC9-4367-4CF7-A3C6-E2366A21CF2D}"/>
    <cellStyle name="Normal 3 5 9 4 2" xfId="44023" xr:uid="{B9F49B49-1F92-453D-84E1-7B9BE67E6956}"/>
    <cellStyle name="Normal 3 5 9 5" xfId="44020" xr:uid="{33CC29D5-455A-4DFC-9ACB-A372DFD96F69}"/>
    <cellStyle name="Normal 3 50" xfId="28413" xr:uid="{64186E77-7B29-4B37-887C-25E2929052A6}"/>
    <cellStyle name="Normal 3 50 2" xfId="33624" xr:uid="{A1EDE4C0-0176-4D64-BF8D-BA6006A9525A}"/>
    <cellStyle name="Normal 3 51" xfId="30540" xr:uid="{E1757BE5-56FD-419A-96E1-B354C1980C6B}"/>
    <cellStyle name="Normal 3 51 2" xfId="35663" xr:uid="{35646264-147F-4BB5-9604-C599CCA21E91}"/>
    <cellStyle name="Normal 3 52" xfId="31089" xr:uid="{F90C53FA-D146-428B-8957-EEB57A1E7722}"/>
    <cellStyle name="Normal 3 52 2" xfId="35786" xr:uid="{D5A49294-FAF1-442C-AE60-A3F76CA0293F}"/>
    <cellStyle name="Normal 3 53" xfId="31224" xr:uid="{08F63C00-F364-4143-BDE7-9CDA48F321DD}"/>
    <cellStyle name="Normal 3 53 2" xfId="35916" xr:uid="{B0EA9C17-1DC0-4761-914D-56BF71410D5D}"/>
    <cellStyle name="Normal 3 54" xfId="31344" xr:uid="{3B214C0E-D2E8-4985-AA72-D46C13DACD2B}"/>
    <cellStyle name="Normal 3 55" xfId="36036" xr:uid="{33AE0D93-5C5E-4A58-8D74-CD3D329B0334}"/>
    <cellStyle name="Normal 3 56" xfId="36156" xr:uid="{5E06B929-0C17-44A2-99EB-848B103958CD}"/>
    <cellStyle name="Normal 3 57" xfId="36557" xr:uid="{E4A5CCC0-82C7-416C-B4C9-5D62C0FCEF5B}"/>
    <cellStyle name="Normal 3 58" xfId="36558" xr:uid="{021A578D-50F8-43EA-BA86-412DEAE21D9D}"/>
    <cellStyle name="Normal 3 59" xfId="36559" xr:uid="{51A247D1-EE01-4EAE-B05C-D33AEF1926C9}"/>
    <cellStyle name="Normal 3 6" xfId="1020" xr:uid="{F2CB3697-E301-4E25-8D57-4450D2FD1E7C}"/>
    <cellStyle name="Normal 3 6 2" xfId="9140" xr:uid="{D4FB98EC-84F7-46C1-A528-F51A7576BD07}"/>
    <cellStyle name="Normal 3 6 2 2" xfId="9141" xr:uid="{30DFF40A-CA32-4DE1-B6CD-FD6F314EB384}"/>
    <cellStyle name="Normal 3 6 2 2 2" xfId="26019" xr:uid="{A309F3A2-56D4-4383-A291-42CA235F7BFB}"/>
    <cellStyle name="Normal 3 6 2 2 2 2" xfId="29275" xr:uid="{CB6C0F3F-8B89-4759-B78A-59A314306973}"/>
    <cellStyle name="Normal 3 6 2 2 2 2 2" xfId="34468" xr:uid="{593DBE28-CC2A-4FBB-966F-6ADB7D54016E}"/>
    <cellStyle name="Normal 3 6 2 2 2 3" xfId="32301" xr:uid="{22EEDC45-0F75-41CD-AB2C-20D85057AE05}"/>
    <cellStyle name="Normal 3 6 2 2 3" xfId="44026" xr:uid="{F10D13D1-9FD1-4C9E-AC43-008EEEAE1BF7}"/>
    <cellStyle name="Normal 3 6 2 3" xfId="9142" xr:uid="{D52059FD-4C5F-4705-B832-61E291349377}"/>
    <cellStyle name="Normal 3 6 2 3 2" xfId="26964" xr:uid="{225913CD-0DA5-4EA2-A9C6-CE8D1558C18F}"/>
    <cellStyle name="Normal 3 6 2 3 2 2" xfId="29408" xr:uid="{FC5A9370-72CF-4A85-BE1E-0F06B2DBF35F}"/>
    <cellStyle name="Normal 3 6 2 3 2 2 2" xfId="34601" xr:uid="{3CBA3332-0948-4C55-9B50-AB9D3559465A}"/>
    <cellStyle name="Normal 3 6 2 3 2 3" xfId="32434" xr:uid="{E5083880-1282-4157-97B7-9E9BD535E920}"/>
    <cellStyle name="Normal 3 6 2 3 3" xfId="44027" xr:uid="{A6B4FB1B-466A-4A8F-955C-EE6C91931F62}"/>
    <cellStyle name="Normal 3 6 2 4" xfId="9143" xr:uid="{F3119445-92B0-4967-BA3B-195C82BC1955}"/>
    <cellStyle name="Normal 3 6 2 4 2" xfId="27097" xr:uid="{AD7BE28A-FAA0-490B-B94D-76545EFE368F}"/>
    <cellStyle name="Normal 3 6 2 4 2 2" xfId="29541" xr:uid="{A53A7DDA-1A3D-43C2-B029-1BE67E7B14A5}"/>
    <cellStyle name="Normal 3 6 2 4 2 2 2" xfId="34734" xr:uid="{9722CC65-A309-483E-B88F-D7B00DBFDE61}"/>
    <cellStyle name="Normal 3 6 2 4 2 3" xfId="32567" xr:uid="{AE8067DC-D4A1-4E8F-BC28-8DC317B508BE}"/>
    <cellStyle name="Normal 3 6 2 4 3" xfId="44028" xr:uid="{4C9016BC-989A-43A5-8F58-D3B18776E65D}"/>
    <cellStyle name="Normal 3 6 2 5" xfId="23934" xr:uid="{0113D355-0E13-4285-9BEB-8D8C07490A4A}"/>
    <cellStyle name="Normal 3 6 2 5 2" xfId="29146" xr:uid="{FD60C2C8-A2BC-4CB6-BA1A-E3B3E16B3593}"/>
    <cellStyle name="Normal 3 6 2 5 2 2" xfId="34354" xr:uid="{CC16E36C-0F58-4C5D-9BA1-787F5FEF277A}"/>
    <cellStyle name="Normal 3 6 2 5 3" xfId="32183" xr:uid="{282B1B35-2317-4911-BBA6-EB6D2493867D}"/>
    <cellStyle name="Normal 3 6 2 6" xfId="44025" xr:uid="{BDE2C15E-2BFA-460B-85E8-25D90DC1C526}"/>
    <cellStyle name="Normal 3 6 3" xfId="9144" xr:uid="{8E87C190-8008-42A5-B1D4-E246E010B067}"/>
    <cellStyle name="Normal 3 6 3 2" xfId="9145" xr:uid="{45ED51AA-E228-4F9F-9084-74733DB3BF06}"/>
    <cellStyle name="Normal 3 6 3 2 2" xfId="44030" xr:uid="{116DFC5D-7D24-44DF-98FE-D7528E4692F6}"/>
    <cellStyle name="Normal 3 6 3 3" xfId="9146" xr:uid="{85C45E0B-4245-4C55-B8DB-38CE389ABFE5}"/>
    <cellStyle name="Normal 3 6 3 3 2" xfId="44031" xr:uid="{BCECB3D9-3256-47B0-B7B7-67D1CA4113E2}"/>
    <cellStyle name="Normal 3 6 3 4" xfId="9147" xr:uid="{2CE36A8C-9336-4815-92BA-A920935E83DA}"/>
    <cellStyle name="Normal 3 6 3 4 2" xfId="44032" xr:uid="{5D8DC4D8-5D70-4E87-8B8C-1CFF06483C8C}"/>
    <cellStyle name="Normal 3 6 3 5" xfId="26018" xr:uid="{F1788801-B048-490C-99CC-AF958E08FFA8}"/>
    <cellStyle name="Normal 3 6 3 5 2" xfId="29274" xr:uid="{10DA0906-87CA-4DE6-B85C-93A59F8A0432}"/>
    <cellStyle name="Normal 3 6 3 5 2 2" xfId="34467" xr:uid="{F5F3AB93-F5DC-4F42-AF26-5A224227D327}"/>
    <cellStyle name="Normal 3 6 3 5 3" xfId="32300" xr:uid="{FE75A1A9-B4AE-4834-89A3-7F9B4CE57C15}"/>
    <cellStyle name="Normal 3 6 3 6" xfId="44029" xr:uid="{8939831F-3547-4915-AB1D-14C441139ECF}"/>
    <cellStyle name="Normal 3 6 4" xfId="9148" xr:uid="{0AE1D750-92EE-49FA-8027-F8D612C9E350}"/>
    <cellStyle name="Normal 3 6 4 2" xfId="26963" xr:uid="{5D0F1F22-EE10-4A17-AA4A-D96EA46A998A}"/>
    <cellStyle name="Normal 3 6 4 2 2" xfId="29407" xr:uid="{4727C336-0541-481A-98B0-CA2BB61547FD}"/>
    <cellStyle name="Normal 3 6 4 2 2 2" xfId="34600" xr:uid="{CE1BFCFC-690F-415F-8DE2-FF32963D7193}"/>
    <cellStyle name="Normal 3 6 4 2 3" xfId="32433" xr:uid="{7583772C-B62D-4B4A-BFAD-B8B571AD598A}"/>
    <cellStyle name="Normal 3 6 4 3" xfId="44033" xr:uid="{A67E2679-22AC-4AF5-872E-261CBD485B51}"/>
    <cellStyle name="Normal 3 6 5" xfId="9149" xr:uid="{80EA56DA-B23D-4B25-9F1C-B09A17D0A295}"/>
    <cellStyle name="Normal 3 6 5 2" xfId="27096" xr:uid="{4125F8D7-B93E-4012-83FB-38B8FBD7EC81}"/>
    <cellStyle name="Normal 3 6 5 2 2" xfId="29540" xr:uid="{A2B5B897-FD24-4AD7-A17C-B5B0E78BD897}"/>
    <cellStyle name="Normal 3 6 5 2 2 2" xfId="34733" xr:uid="{1E72F10B-4205-44D9-B74A-DFFB712CE93F}"/>
    <cellStyle name="Normal 3 6 5 2 3" xfId="32566" xr:uid="{989BD345-8A5F-438A-B9BC-E71914CB9955}"/>
    <cellStyle name="Normal 3 6 5 3" xfId="44034" xr:uid="{FB03CCCC-C449-43ED-ACB3-E504F4942072}"/>
    <cellStyle name="Normal 3 6 6" xfId="9150" xr:uid="{B6532944-5E13-4C40-A6A9-019D5EC903D6}"/>
    <cellStyle name="Normal 3 6 6 2" xfId="44035" xr:uid="{AFD4C96A-C8B9-4374-B9EB-5AF88411D7AC}"/>
    <cellStyle name="Normal 3 6 7" xfId="9151" xr:uid="{E40384B8-BBAE-406E-A980-E5C6FCABE73A}"/>
    <cellStyle name="Normal 3 6 7 2" xfId="44036" xr:uid="{63AE10EB-3DD4-47AF-A0C6-879FBBA58C4D}"/>
    <cellStyle name="Normal 3 6 8" xfId="23933" xr:uid="{5963A5AD-6D06-40B0-83DE-5B35B6EF9450}"/>
    <cellStyle name="Normal 3 6 8 2" xfId="29145" xr:uid="{6A378978-D7BF-4608-BD95-E8072D5D9957}"/>
    <cellStyle name="Normal 3 6 8 2 2" xfId="34353" xr:uid="{26218543-1E12-4FA0-B470-0D82046CB22F}"/>
    <cellStyle name="Normal 3 6 8 3" xfId="32182" xr:uid="{6459FD4E-B704-422B-B024-2CF02B757DCD}"/>
    <cellStyle name="Normal 3 6 9" xfId="44024" xr:uid="{903786F5-0D3F-477F-8EBF-54DC98ECEC66}"/>
    <cellStyle name="Normal 3 60" xfId="36560" xr:uid="{ADDF03C9-507C-4550-BE57-E16FAFBBD9A8}"/>
    <cellStyle name="Normal 3 61" xfId="19139" xr:uid="{69BF573B-DCB5-47F0-86FC-7B9F10E21EA5}"/>
    <cellStyle name="Normal 3 62" xfId="36593" xr:uid="{D581B7F1-DA5E-4609-9A46-298FECFE2CCF}"/>
    <cellStyle name="Normal 3 63" xfId="36596" xr:uid="{BDF810CC-9CEF-4857-9634-00DC8BE3BF2F}"/>
    <cellStyle name="Normal 3 64" xfId="36604" xr:uid="{002949AA-4096-4268-9DFF-49590BB50D5B}"/>
    <cellStyle name="Normal 3 65" xfId="36639" xr:uid="{72E70A08-7BC6-4958-8558-84217EB06E44}"/>
    <cellStyle name="Normal 3 66" xfId="54226" xr:uid="{9FCAF3DF-1D3D-4B78-8ABA-9F118982A986}"/>
    <cellStyle name="Normal 3 67" xfId="54227" xr:uid="{D969B9F1-9C95-46A8-B0AB-28A62AB56B99}"/>
    <cellStyle name="Normal 3 7" xfId="1021" xr:uid="{D16B9B15-E4A6-4B75-8405-0B62BCF0DCD3}"/>
    <cellStyle name="Normal 3 7 2" xfId="9152" xr:uid="{A59066AA-3E06-4F95-A889-FD919724AF08}"/>
    <cellStyle name="Normal 3 7 2 2" xfId="9153" xr:uid="{CE967BA5-D874-4157-A43B-565EFD41F5C4}"/>
    <cellStyle name="Normal 3 7 2 2 2" xfId="44039" xr:uid="{2C5AAFC6-3611-4877-8F97-EF783079F3CC}"/>
    <cellStyle name="Normal 3 7 2 3" xfId="9154" xr:uid="{894359B9-212B-42BC-AE47-99AA537F8904}"/>
    <cellStyle name="Normal 3 7 2 3 2" xfId="44040" xr:uid="{A292F349-78B4-4462-891A-C30204885F49}"/>
    <cellStyle name="Normal 3 7 2 4" xfId="9155" xr:uid="{ADC2BC5E-8D20-499D-B3EF-5E2E7244B210}"/>
    <cellStyle name="Normal 3 7 2 4 2" xfId="44041" xr:uid="{BEB077B2-3502-4325-A106-BD4DF2B51C85}"/>
    <cellStyle name="Normal 3 7 2 5" xfId="44038" xr:uid="{634C89C7-EE2C-4C94-A441-2EEBEBE4F886}"/>
    <cellStyle name="Normal 3 7 3" xfId="9156" xr:uid="{415C56B4-64E8-4561-B8B3-F28008D27F4F}"/>
    <cellStyle name="Normal 3 7 3 2" xfId="9157" xr:uid="{101F6526-68C9-4282-8227-A1ED680D5858}"/>
    <cellStyle name="Normal 3 7 3 2 2" xfId="44043" xr:uid="{29806304-6080-43D3-96C4-E2CBFA883B46}"/>
    <cellStyle name="Normal 3 7 3 3" xfId="9158" xr:uid="{2B793FEE-5A1E-4F19-92FE-DE966A1C8A38}"/>
    <cellStyle name="Normal 3 7 3 3 2" xfId="44044" xr:uid="{59753C8E-9360-433C-BA7D-FB16AFC04A43}"/>
    <cellStyle name="Normal 3 7 3 4" xfId="9159" xr:uid="{441AC50C-8407-44A4-9E3A-FA58B0DB347A}"/>
    <cellStyle name="Normal 3 7 3 4 2" xfId="44045" xr:uid="{2E51DA3B-EB41-4BDA-8518-B6D8EFB10CFE}"/>
    <cellStyle name="Normal 3 7 3 5" xfId="44042" xr:uid="{D6199927-838D-4011-A853-5576358C3FFC}"/>
    <cellStyle name="Normal 3 7 4" xfId="9160" xr:uid="{BAAB0B34-2A8B-4983-BA03-9B1D0760558E}"/>
    <cellStyle name="Normal 3 7 4 2" xfId="44046" xr:uid="{73B22459-CBBC-4D47-854A-EC4B27348488}"/>
    <cellStyle name="Normal 3 7 5" xfId="9161" xr:uid="{78199018-CEF0-415A-A3D5-79F744013F62}"/>
    <cellStyle name="Normal 3 7 5 2" xfId="44047" xr:uid="{011512A0-207C-43FB-A337-DA14187DDE49}"/>
    <cellStyle name="Normal 3 7 6" xfId="9162" xr:uid="{6C60E4B6-B00A-4BC4-AA83-841281120A44}"/>
    <cellStyle name="Normal 3 7 6 2" xfId="44048" xr:uid="{DE465669-2182-400D-ACDD-6AB4430A1C2E}"/>
    <cellStyle name="Normal 3 7 7" xfId="9163" xr:uid="{82891D1B-81CA-410B-AE5C-FE786A58E495}"/>
    <cellStyle name="Normal 3 7 7 2" xfId="44049" xr:uid="{55A74972-22F5-4A1A-9C3F-775CB2E537B5}"/>
    <cellStyle name="Normal 3 7 8" xfId="44037" xr:uid="{EBD8DE38-9D86-4729-9B76-4F0CC9742FC2}"/>
    <cellStyle name="Normal 3 8" xfId="1022" xr:uid="{7C93CB79-91FB-4A3C-8B1F-FFD2CF0FCB71}"/>
    <cellStyle name="Normal 3 8 2" xfId="9164" xr:uid="{CD04E150-106D-48D9-92AA-A8759B6FFF0E}"/>
    <cellStyle name="Normal 3 8 2 2" xfId="44051" xr:uid="{EB5EDC2F-9FCC-42E9-A5A6-8A1EF2CEC4DD}"/>
    <cellStyle name="Normal 3 8 3" xfId="9165" xr:uid="{D2D9B61F-53CE-40E7-8D30-58FE3E455F3A}"/>
    <cellStyle name="Normal 3 8 3 2" xfId="44052" xr:uid="{3AA04811-82DE-4B8C-8E0E-AA5935CC8E71}"/>
    <cellStyle name="Normal 3 8 4" xfId="9166" xr:uid="{A224347A-E281-44CA-BBE4-03F28D5BFD20}"/>
    <cellStyle name="Normal 3 8 4 2" xfId="44053" xr:uid="{3693442A-E71B-4A50-AF6A-75C24CCF1D38}"/>
    <cellStyle name="Normal 3 8 5" xfId="9167" xr:uid="{6B01A731-7AFC-4C3E-98D6-8A320D17E540}"/>
    <cellStyle name="Normal 3 8 5 2" xfId="44054" xr:uid="{DF20A68D-F858-4872-8042-7C86C32FE901}"/>
    <cellStyle name="Normal 3 8 6" xfId="44050" xr:uid="{8D3DF710-87B6-4BFC-912F-C5B418231E94}"/>
    <cellStyle name="Normal 3 9" xfId="1023" xr:uid="{8BC41DB8-D25F-45BF-A190-2AB13728A9B7}"/>
    <cellStyle name="Normal 3 9 2" xfId="9168" xr:uid="{45A1E024-F48F-4490-A896-6CDB58D6DA2E}"/>
    <cellStyle name="Normal 3 9 2 2" xfId="44056" xr:uid="{BBAB324E-0BB7-4420-BBD7-E4D0971142BE}"/>
    <cellStyle name="Normal 3 9 3" xfId="9169" xr:uid="{DC09847E-5315-4988-AC15-841E75BCAB60}"/>
    <cellStyle name="Normal 3 9 3 2" xfId="44057" xr:uid="{815588D3-A3D1-4422-B749-526DF1339FE8}"/>
    <cellStyle name="Normal 3 9 4" xfId="9170" xr:uid="{08C149B2-B59D-4F7C-9FF0-E243620492A2}"/>
    <cellStyle name="Normal 3 9 4 2" xfId="44058" xr:uid="{0CC06E12-1DCE-4061-A0A1-803FAE6B1732}"/>
    <cellStyle name="Normal 3 9 5" xfId="9171" xr:uid="{445F290B-D4A0-4A56-BEF6-9523C03F4661}"/>
    <cellStyle name="Normal 3 9 5 2" xfId="44059" xr:uid="{93D51911-792D-4ACE-877B-0789ACB5BC70}"/>
    <cellStyle name="Normal 3 9 6" xfId="44055" xr:uid="{8675A451-6F35-4E80-A29C-1D6348B0CE90}"/>
    <cellStyle name="Normal 3_Heating-COM" xfId="9172" xr:uid="{F2740856-2396-4518-BD55-05BCACDCFF09}"/>
    <cellStyle name="Normal 30" xfId="9173" xr:uid="{28F94328-4436-4181-AA49-D71E479BFDD4}"/>
    <cellStyle name="Normal 30 10" xfId="36185" xr:uid="{85A4FE21-5844-4086-BDBB-C30E525C6826}"/>
    <cellStyle name="Normal 30 11" xfId="44060" xr:uid="{34E2A78D-4A3A-4586-BC0D-0C1BC1ADC7E3}"/>
    <cellStyle name="Normal 30 2" xfId="9174" xr:uid="{3C244883-5DDE-4619-9652-999C5FA1321F}"/>
    <cellStyle name="Normal 30 2 2" xfId="26104" xr:uid="{4C1A1BC7-9391-49E2-B1F8-BD8102142C09}"/>
    <cellStyle name="Normal 30 2 2 2" xfId="29329" xr:uid="{5B0F1526-4BEC-4BB3-8A9E-CAAF6A0BA110}"/>
    <cellStyle name="Normal 30 2 2 2 2" xfId="34522" xr:uid="{512B7ED4-8BFE-4781-AEC8-79ACD7F81E4A}"/>
    <cellStyle name="Normal 30 2 2 3" xfId="32355" xr:uid="{63328DB0-9FE4-46C0-81BE-A645373E4C3F}"/>
    <cellStyle name="Normal 30 2 3" xfId="36422" xr:uid="{C678E7D2-E006-4CE5-A63B-6AD07DC0ACE6}"/>
    <cellStyle name="Normal 30 2 4" xfId="44061" xr:uid="{A5425BDC-85CA-45A5-B00F-286C755F46DE}"/>
    <cellStyle name="Normal 30 3" xfId="9175" xr:uid="{B4D8EC54-6A71-46E3-81CD-25EFEF4BAA48}"/>
    <cellStyle name="Normal 30 3 2" xfId="27001" xr:uid="{9460EEA7-9C76-432A-83F6-371ED03B3D94}"/>
    <cellStyle name="Normal 30 3 2 2" xfId="29445" xr:uid="{684A4BE9-52CB-4D2A-9E5D-BF6755698F18}"/>
    <cellStyle name="Normal 30 3 2 2 2" xfId="34638" xr:uid="{A7B78427-7274-4300-860D-7219DDCD0140}"/>
    <cellStyle name="Normal 30 3 2 3" xfId="32471" xr:uid="{007D4F92-40A9-4534-B65C-9FD240E009E8}"/>
    <cellStyle name="Normal 30 3 3" xfId="44062" xr:uid="{5F8037FF-753F-4FBE-87BA-3CBF25B36879}"/>
    <cellStyle name="Normal 30 4" xfId="9176" xr:uid="{74088CB3-7B7F-400C-A514-4E91EBB49BD0}"/>
    <cellStyle name="Normal 30 4 2" xfId="27134" xr:uid="{5A57B027-2354-4526-A3CE-9538EB8002F3}"/>
    <cellStyle name="Normal 30 4 2 2" xfId="29578" xr:uid="{73D85559-78EC-44C1-821C-FE067CA57CAB}"/>
    <cellStyle name="Normal 30 4 2 2 2" xfId="34771" xr:uid="{3CE649AD-05D5-4D42-8667-CBC4572FD7CF}"/>
    <cellStyle name="Normal 30 4 2 3" xfId="32604" xr:uid="{432D6EA1-E0C0-4469-A800-E8A7ECDDDB22}"/>
    <cellStyle name="Normal 30 4 3" xfId="44063" xr:uid="{CE3A4C7A-4A61-45BE-B9DD-7E6175D01208}"/>
    <cellStyle name="Normal 30 5" xfId="23935" xr:uid="{0D6EF845-AD4E-4BF9-BAB7-726792DDC4BB}"/>
    <cellStyle name="Normal 30 5 2" xfId="29147" xr:uid="{3E103C82-F466-4C91-B64A-B6EDAD1EFCCD}"/>
    <cellStyle name="Normal 30 5 2 2" xfId="34355" xr:uid="{46CDCA9D-073F-459D-9BD5-F34D29E20C7F}"/>
    <cellStyle name="Normal 30 5 3" xfId="32184" xr:uid="{23F548A0-B731-4C7B-BCE1-73D819090501}"/>
    <cellStyle name="Normal 30 6" xfId="30548" xr:uid="{B949DB47-1B75-480F-AC7E-1293DB523FA8}"/>
    <cellStyle name="Normal 30 6 2" xfId="35671" xr:uid="{BE99DAA4-A856-4606-9C09-3C093E8FA8E1}"/>
    <cellStyle name="Normal 30 7" xfId="31095" xr:uid="{1EA61C6D-271E-43E2-A54C-739981A800CA}"/>
    <cellStyle name="Normal 30 7 2" xfId="35792" xr:uid="{CF9ACA1E-30D1-4DF6-A0A9-5E3F11A252AD}"/>
    <cellStyle name="Normal 30 8" xfId="31230" xr:uid="{8F53013D-26C7-4A9F-992E-BCEBCA59CCC4}"/>
    <cellStyle name="Normal 30 8 2" xfId="35922" xr:uid="{D74355AE-C782-4979-BFC2-3EA3023A544F}"/>
    <cellStyle name="Normal 30 9" xfId="36042" xr:uid="{2929FE9A-C20B-4A56-A04B-CB4E5F113071}"/>
    <cellStyle name="Normal 31" xfId="9177" xr:uid="{5D1272D2-CDAA-4915-898B-0E3E7E71F99D}"/>
    <cellStyle name="Normal 31 2" xfId="9178" xr:uid="{E6545A27-240D-4FC9-AD6D-ED3D64E40486}"/>
    <cellStyle name="Normal 31 2 2" xfId="9179" xr:uid="{81AAB4D3-A4F7-4623-A7E0-69DE1B61E532}"/>
    <cellStyle name="Normal 31 2 2 2" xfId="44066" xr:uid="{F38655C7-B764-467A-B1B2-F512B32C67CF}"/>
    <cellStyle name="Normal 31 2 3" xfId="9180" xr:uid="{8EF82A68-502C-4F94-862C-2EFDDB48A7B3}"/>
    <cellStyle name="Normal 31 2 3 2" xfId="44067" xr:uid="{B0D7A6DF-F14D-4848-93EC-20C1FDA9A952}"/>
    <cellStyle name="Normal 31 2 4" xfId="9181" xr:uid="{ED7526AE-E3CA-4A06-A3A3-83C140D46664}"/>
    <cellStyle name="Normal 31 2 4 2" xfId="44068" xr:uid="{A6B1F613-3197-4C2D-88B8-A9B818EF9D17}"/>
    <cellStyle name="Normal 31 2 5" xfId="44065" xr:uid="{7E22B534-9A16-4A9B-B89B-C728B5985DF6}"/>
    <cellStyle name="Normal 31 3" xfId="9182" xr:uid="{63850E2C-E617-4B32-A6D7-FA4E867D0BE5}"/>
    <cellStyle name="Normal 31 3 2" xfId="44069" xr:uid="{8AAD10A3-FFEA-4D85-9E0D-4AB97BA31F5F}"/>
    <cellStyle name="Normal 31 4" xfId="9183" xr:uid="{27EDEEF5-7A23-4FBA-BBC8-5CABA63B4FF8}"/>
    <cellStyle name="Normal 31 4 2" xfId="44070" xr:uid="{D67D06FB-416E-479A-A3B4-2BB7D32D14C6}"/>
    <cellStyle name="Normal 31 5" xfId="9184" xr:uid="{91000561-0E11-4592-9311-235ADDE0EF35}"/>
    <cellStyle name="Normal 31 5 2" xfId="44071" xr:uid="{0FC24B81-39CE-495A-903B-4EA45B924BFC}"/>
    <cellStyle name="Normal 31 6" xfId="44064" xr:uid="{5D4EEB9C-1AA1-4857-8875-C4124223F93C}"/>
    <cellStyle name="Normal 32" xfId="9185" xr:uid="{2AFBBA7B-8FAF-4199-BB64-0F5C86E30B30}"/>
    <cellStyle name="Normal 32 2" xfId="9186" xr:uid="{9AE1678C-CBD4-42EC-84F5-E598F428C689}"/>
    <cellStyle name="Normal 32 2 2" xfId="9187" xr:uid="{1197BE9D-ECCF-48F8-BB26-13A097C19155}"/>
    <cellStyle name="Normal 32 2 2 2" xfId="44074" xr:uid="{129EE96D-065E-4169-8D8A-656850FC3E60}"/>
    <cellStyle name="Normal 32 2 3" xfId="9188" xr:uid="{09FCFFCE-9068-43D3-BD37-AA95CE5BE0AB}"/>
    <cellStyle name="Normal 32 2 3 2" xfId="44075" xr:uid="{809B86B6-21B9-440A-A14A-BC22CAD2DACD}"/>
    <cellStyle name="Normal 32 2 4" xfId="9189" xr:uid="{B48A8A9C-F2D7-4588-9E3D-0BB0D1E23FE7}"/>
    <cellStyle name="Normal 32 2 4 2" xfId="44076" xr:uid="{88E6E229-444D-4480-A031-853B6C18E0B0}"/>
    <cellStyle name="Normal 32 2 5" xfId="44073" xr:uid="{877ACED9-4B94-42D3-85C7-83A0F681D75E}"/>
    <cellStyle name="Normal 32 3" xfId="9190" xr:uid="{1CC0109D-923D-4AA0-81A3-50490F91B5EA}"/>
    <cellStyle name="Normal 32 3 2" xfId="44077" xr:uid="{EF9DDB1E-05CE-44FC-9DDD-ACE7E7142991}"/>
    <cellStyle name="Normal 32 4" xfId="9191" xr:uid="{C5BDBF3F-6701-4302-A00D-169EEA3BC6C0}"/>
    <cellStyle name="Normal 32 4 2" xfId="44078" xr:uid="{F5298D8A-3B45-4330-B226-1B4A9A2EDD44}"/>
    <cellStyle name="Normal 32 5" xfId="9192" xr:uid="{FE55520A-59FA-4DCE-9134-C35D94740CF4}"/>
    <cellStyle name="Normal 32 5 2" xfId="44079" xr:uid="{047A3A01-7698-4D40-A68D-DBC0FAAC2206}"/>
    <cellStyle name="Normal 32 6" xfId="44072" xr:uid="{571DD88B-8461-4D85-89E7-EAF202867FB2}"/>
    <cellStyle name="Normal 33" xfId="9193" xr:uid="{A0C7742F-EBBD-48F8-A98C-11A9CADC5031}"/>
    <cellStyle name="Normal 33 10" xfId="9194" xr:uid="{49999B06-9367-4CC1-9114-298AF1BD4F3C}"/>
    <cellStyle name="Normal 33 10 2" xfId="9195" xr:uid="{7D1789D8-9BCF-4103-9E01-B03ED5ACEA1E}"/>
    <cellStyle name="Normal 33 10 2 2" xfId="44082" xr:uid="{BF6D4AF4-A03B-4C34-8109-7412AB33334D}"/>
    <cellStyle name="Normal 33 10 3" xfId="9196" xr:uid="{41F7925A-3E7D-4061-BF5F-61CF13832B4B}"/>
    <cellStyle name="Normal 33 10 3 2" xfId="44083" xr:uid="{1863E357-A7C7-45BB-A79B-17E22BD7A303}"/>
    <cellStyle name="Normal 33 10 4" xfId="9197" xr:uid="{212F3BB7-A304-4478-BDC2-C25BA0614D50}"/>
    <cellStyle name="Normal 33 10 4 2" xfId="44084" xr:uid="{9BAE27D9-A352-4A25-B959-9E3B73221249}"/>
    <cellStyle name="Normal 33 10 5" xfId="44081" xr:uid="{D11343A4-79D0-4775-B253-986AE4417565}"/>
    <cellStyle name="Normal 33 11" xfId="9198" xr:uid="{6988276E-1E68-441B-BF36-E2F5E6219482}"/>
    <cellStyle name="Normal 33 11 2" xfId="9199" xr:uid="{0CBD35BC-3A14-4773-A809-6D112B6140BA}"/>
    <cellStyle name="Normal 33 11 2 2" xfId="44086" xr:uid="{83D77E7A-816C-4436-95E3-11C0ECC8DB72}"/>
    <cellStyle name="Normal 33 11 3" xfId="9200" xr:uid="{ABBFBE9E-8B27-492A-B625-C6285AD07388}"/>
    <cellStyle name="Normal 33 11 3 2" xfId="44087" xr:uid="{82FB8A80-939E-45C2-83C0-4C247C3FF563}"/>
    <cellStyle name="Normal 33 11 4" xfId="9201" xr:uid="{DCB67BC8-42A6-4874-8219-D3F65B05D0F4}"/>
    <cellStyle name="Normal 33 11 4 2" xfId="44088" xr:uid="{5EB671A7-C3D1-4F0A-9C20-6A68A5E07E86}"/>
    <cellStyle name="Normal 33 11 5" xfId="44085" xr:uid="{20B6CC85-D6DD-49AC-9DB0-90FE22A46E89}"/>
    <cellStyle name="Normal 33 12" xfId="9202" xr:uid="{4AE008C4-C4B5-4787-B594-11E0A4D97954}"/>
    <cellStyle name="Normal 33 12 2" xfId="9203" xr:uid="{B7CA87ED-D922-47E0-8691-2C24BBED30D6}"/>
    <cellStyle name="Normal 33 12 2 2" xfId="44090" xr:uid="{712DC61A-F6F2-4C91-80DC-DD80B608C602}"/>
    <cellStyle name="Normal 33 12 3" xfId="9204" xr:uid="{0BA2E918-B767-4692-9167-80CB7CF2A0D2}"/>
    <cellStyle name="Normal 33 12 3 2" xfId="44091" xr:uid="{8E145D0E-66CA-40A1-9587-6F0B05E3A0A1}"/>
    <cellStyle name="Normal 33 12 4" xfId="9205" xr:uid="{86BF923C-0313-49DE-92E8-93A9405427F0}"/>
    <cellStyle name="Normal 33 12 4 2" xfId="44092" xr:uid="{A0005773-DC40-4725-A34C-AD2F587DACF0}"/>
    <cellStyle name="Normal 33 12 5" xfId="44089" xr:uid="{AA357372-EEF3-4FA5-A51E-0F18FDBBF571}"/>
    <cellStyle name="Normal 33 13" xfId="9206" xr:uid="{22716D9C-FB42-4997-9C4D-97F90255D5D8}"/>
    <cellStyle name="Normal 33 13 2" xfId="9207" xr:uid="{6FCBD73C-3A67-4320-8886-91986F4054A0}"/>
    <cellStyle name="Normal 33 13 2 2" xfId="44094" xr:uid="{5EBF88CE-6614-4927-9DCF-3D357658886C}"/>
    <cellStyle name="Normal 33 13 3" xfId="9208" xr:uid="{011982DA-B3A3-48A3-9270-3A987F58DA7D}"/>
    <cellStyle name="Normal 33 13 3 2" xfId="44095" xr:uid="{C590313E-AC97-44AF-A45C-75F99D3BF343}"/>
    <cellStyle name="Normal 33 13 4" xfId="9209" xr:uid="{AD385D6B-B505-4F8B-8AAD-50F9B4B1F810}"/>
    <cellStyle name="Normal 33 13 4 2" xfId="44096" xr:uid="{A1D756C1-F621-4499-8F48-7162C322DF77}"/>
    <cellStyle name="Normal 33 13 5" xfId="44093" xr:uid="{C4251CB3-6A9F-49E4-84E7-D1C02C69309A}"/>
    <cellStyle name="Normal 33 14" xfId="9210" xr:uid="{97823127-34D7-465A-B499-74E23517D43E}"/>
    <cellStyle name="Normal 33 14 2" xfId="44097" xr:uid="{FD404BED-AE9E-4D85-8279-73CB30CA2082}"/>
    <cellStyle name="Normal 33 15" xfId="9211" xr:uid="{71D37EE7-8DD5-4061-A6E9-2A56C32284B4}"/>
    <cellStyle name="Normal 33 15 2" xfId="44098" xr:uid="{AF3984F4-35A6-4780-A0E4-54DC1A1B92A0}"/>
    <cellStyle name="Normal 33 16" xfId="9212" xr:uid="{E32AF16D-3F1D-4A2B-8DA9-98704B092162}"/>
    <cellStyle name="Normal 33 16 2" xfId="44099" xr:uid="{840E2589-D148-42DA-9005-4DE1C03CA421}"/>
    <cellStyle name="Normal 33 17" xfId="44080" xr:uid="{BE6B9809-80C3-4A0D-9B1B-57AB4225D7BE}"/>
    <cellStyle name="Normal 33 2" xfId="9213" xr:uid="{9BFCF92C-4F59-4698-8628-6A6A09C2A30F}"/>
    <cellStyle name="Normal 33 2 2" xfId="9214" xr:uid="{533D3685-BAC9-47C8-91E8-70ED3D547333}"/>
    <cellStyle name="Normal 33 2 2 2" xfId="44101" xr:uid="{A548CF5C-0CC8-4E7B-BE65-5528610E0451}"/>
    <cellStyle name="Normal 33 2 3" xfId="9215" xr:uid="{C3514F9A-E946-4201-9734-2F836B9B8A4C}"/>
    <cellStyle name="Normal 33 2 3 2" xfId="44102" xr:uid="{E2C62C36-8236-4ADC-A708-A80D731DC8E8}"/>
    <cellStyle name="Normal 33 2 4" xfId="9216" xr:uid="{4907674D-9E82-492F-90FF-5D45FCE3539F}"/>
    <cellStyle name="Normal 33 2 4 2" xfId="44103" xr:uid="{1A829E1B-9AAE-43BB-A86E-218DC83064C4}"/>
    <cellStyle name="Normal 33 2 5" xfId="44100" xr:uid="{1DA079AC-87FE-4376-9EC0-B29AB54CDDEC}"/>
    <cellStyle name="Normal 33 3" xfId="9217" xr:uid="{DB4853A0-387B-4928-800C-92197B5A96B5}"/>
    <cellStyle name="Normal 33 3 2" xfId="9218" xr:uid="{B9C1ADAF-83B1-4D40-9919-4A72088A1060}"/>
    <cellStyle name="Normal 33 3 2 2" xfId="44105" xr:uid="{D95B3675-CD45-4AD5-9612-6B3850FA63B1}"/>
    <cellStyle name="Normal 33 3 3" xfId="9219" xr:uid="{290DB53B-8475-4C45-BC5B-A39E024EB702}"/>
    <cellStyle name="Normal 33 3 3 2" xfId="44106" xr:uid="{8CA28695-F3D0-4884-88CA-2FA30241883E}"/>
    <cellStyle name="Normal 33 3 4" xfId="9220" xr:uid="{43AB5C69-03FF-408C-BC66-A27F0587DF4D}"/>
    <cellStyle name="Normal 33 3 4 2" xfId="44107" xr:uid="{6A820BA8-DEC0-44EB-BDE0-D9908E134C09}"/>
    <cellStyle name="Normal 33 3 5" xfId="44104" xr:uid="{1B1E3DFD-5611-4C62-B4AD-485073463EB8}"/>
    <cellStyle name="Normal 33 4" xfId="9221" xr:uid="{7DA7DF9A-0BE0-4BE0-BB33-06A9BEC55A1B}"/>
    <cellStyle name="Normal 33 4 2" xfId="9222" xr:uid="{EC3CFC5C-BE59-4702-ADDA-7D6EC25F2446}"/>
    <cellStyle name="Normal 33 4 2 2" xfId="44109" xr:uid="{91953271-1190-4475-A95D-3983E7737F3C}"/>
    <cellStyle name="Normal 33 4 3" xfId="9223" xr:uid="{72C57ED7-A24E-4786-9517-3C9066879168}"/>
    <cellStyle name="Normal 33 4 3 2" xfId="44110" xr:uid="{F65E584E-8641-400F-8261-8DD330F48783}"/>
    <cellStyle name="Normal 33 4 4" xfId="9224" xr:uid="{3D4B2FDC-715B-4706-A219-A88E0CD1FBB5}"/>
    <cellStyle name="Normal 33 4 4 2" xfId="44111" xr:uid="{85D26534-7386-44C2-A454-5AD90CB65BAC}"/>
    <cellStyle name="Normal 33 4 5" xfId="44108" xr:uid="{0B19E3A8-2259-4187-8521-EB27B9B58B37}"/>
    <cellStyle name="Normal 33 5" xfId="9225" xr:uid="{1DFB76A0-284F-457E-A185-9E7F43A06727}"/>
    <cellStyle name="Normal 33 5 2" xfId="9226" xr:uid="{2C490145-9020-4E6E-B720-7DF665C3E7D5}"/>
    <cellStyle name="Normal 33 5 2 2" xfId="44113" xr:uid="{20BA53CC-7D6E-4B86-B3AB-0A4661D4E8F6}"/>
    <cellStyle name="Normal 33 5 3" xfId="9227" xr:uid="{3FC5A504-EF62-425B-B448-C50C5C674154}"/>
    <cellStyle name="Normal 33 5 3 2" xfId="44114" xr:uid="{5D499BD2-DC28-4A81-89D6-F035395F2FB0}"/>
    <cellStyle name="Normal 33 5 4" xfId="9228" xr:uid="{C4CE3E97-E43F-4A4E-A822-DA80C163ADB6}"/>
    <cellStyle name="Normal 33 5 4 2" xfId="44115" xr:uid="{63010C95-B925-48B7-885B-0406ECF6FD0C}"/>
    <cellStyle name="Normal 33 5 5" xfId="44112" xr:uid="{635590BD-2F22-460A-88C1-EB4A1C6F441A}"/>
    <cellStyle name="Normal 33 6" xfId="9229" xr:uid="{D9F04DE2-2FE8-4BF2-A896-13B58DF6609E}"/>
    <cellStyle name="Normal 33 6 2" xfId="9230" xr:uid="{1AF67E98-7DBF-42A1-AC60-30132566EB4D}"/>
    <cellStyle name="Normal 33 6 2 2" xfId="44117" xr:uid="{96069E86-1000-4D09-9973-20FC2A134249}"/>
    <cellStyle name="Normal 33 6 3" xfId="9231" xr:uid="{DE38C208-ABE6-4530-B136-B41E9F6C9641}"/>
    <cellStyle name="Normal 33 6 3 2" xfId="44118" xr:uid="{528AC7B3-F66F-45CF-97D7-29ED065D2F35}"/>
    <cellStyle name="Normal 33 6 4" xfId="9232" xr:uid="{859C78A4-96FC-43E1-A2C3-218209E0ED82}"/>
    <cellStyle name="Normal 33 6 4 2" xfId="44119" xr:uid="{9D3634FA-5FED-4D50-8093-F2D49DD718A0}"/>
    <cellStyle name="Normal 33 6 5" xfId="44116" xr:uid="{BDECDE1B-3ABB-4AC1-99D2-C2822D09CD90}"/>
    <cellStyle name="Normal 33 7" xfId="9233" xr:uid="{94FA515C-C5C4-4B5D-952C-7D28082971D6}"/>
    <cellStyle name="Normal 33 7 2" xfId="9234" xr:uid="{B69B0936-211A-4F88-98F1-22AFF1CEB797}"/>
    <cellStyle name="Normal 33 7 2 2" xfId="44121" xr:uid="{1CFE04AE-0879-4C9C-ACD7-14CF7EA31F7D}"/>
    <cellStyle name="Normal 33 7 3" xfId="9235" xr:uid="{BAE86B10-A27D-4A67-9CB1-E7DBDC58EB4F}"/>
    <cellStyle name="Normal 33 7 3 2" xfId="44122" xr:uid="{55C67B72-66D7-4CAE-8CD7-E73341BB13AE}"/>
    <cellStyle name="Normal 33 7 4" xfId="9236" xr:uid="{63AE688D-B833-407D-91C7-7ABDEA4782BE}"/>
    <cellStyle name="Normal 33 7 4 2" xfId="44123" xr:uid="{B2A36796-F1E4-4F15-8995-45192EFFFA69}"/>
    <cellStyle name="Normal 33 7 5" xfId="44120" xr:uid="{DC6694CA-D878-43F4-B3B4-C24750FEE691}"/>
    <cellStyle name="Normal 33 8" xfId="9237" xr:uid="{30034A42-3C35-4DA9-9ABA-0F221F177C4A}"/>
    <cellStyle name="Normal 33 8 2" xfId="9238" xr:uid="{6AB992A9-FA0D-480C-B710-1CF2A3BEAC06}"/>
    <cellStyle name="Normal 33 8 2 2" xfId="44125" xr:uid="{96D288E8-59DE-4647-A203-139A42576929}"/>
    <cellStyle name="Normal 33 8 3" xfId="9239" xr:uid="{3712F40E-4785-40C6-8FC2-EFDBD09FD23D}"/>
    <cellStyle name="Normal 33 8 3 2" xfId="44126" xr:uid="{89D77F4E-0141-47AD-A801-B5BD4BBB8314}"/>
    <cellStyle name="Normal 33 8 4" xfId="9240" xr:uid="{466B2864-1732-4791-9CC4-E1A4982AD4F9}"/>
    <cellStyle name="Normal 33 8 4 2" xfId="44127" xr:uid="{B0104164-7808-4FBE-82AE-6D1C93CE0A84}"/>
    <cellStyle name="Normal 33 8 5" xfId="44124" xr:uid="{03D0E338-CAEE-4232-9848-6E7F57F8E587}"/>
    <cellStyle name="Normal 33 9" xfId="9241" xr:uid="{F4D75460-2BE1-4C35-B1B9-A269801B841A}"/>
    <cellStyle name="Normal 33 9 2" xfId="9242" xr:uid="{3CE47CAE-5018-464E-8339-28FD0399C837}"/>
    <cellStyle name="Normal 33 9 2 2" xfId="44129" xr:uid="{52854564-B915-48AC-BA16-8B9C24C61004}"/>
    <cellStyle name="Normal 33 9 3" xfId="9243" xr:uid="{24446AD5-6330-4181-97AC-11BB085F5EA2}"/>
    <cellStyle name="Normal 33 9 3 2" xfId="44130" xr:uid="{192BEDE8-CFFB-481E-B6AE-9B5CC2AC625D}"/>
    <cellStyle name="Normal 33 9 4" xfId="9244" xr:uid="{98D2E232-3F47-4183-BF29-CE9F37EEC2BA}"/>
    <cellStyle name="Normal 33 9 4 2" xfId="44131" xr:uid="{514E0EE5-5ECE-4796-9132-964E7A38023C}"/>
    <cellStyle name="Normal 33 9 5" xfId="44128" xr:uid="{0CCD7337-3F27-44B7-9BF9-CDF0910EF4E4}"/>
    <cellStyle name="Normal 33_Scen_XBase" xfId="9245" xr:uid="{4C4F6CB3-5CD6-40A6-84F2-EC6380D6FA13}"/>
    <cellStyle name="Normal 34" xfId="9246" xr:uid="{42EB4CCA-400E-4C96-9220-0F236E808F5E}"/>
    <cellStyle name="Normal 34 2" xfId="9247" xr:uid="{7A56AE54-0111-4FE7-A34D-C9EC5149E13D}"/>
    <cellStyle name="Normal 34 2 2" xfId="44133" xr:uid="{D8504FC4-A8C6-4EE9-984E-A74335E99944}"/>
    <cellStyle name="Normal 34 3" xfId="9248" xr:uid="{5744A0BC-6E96-45C9-BD5F-58A322358F57}"/>
    <cellStyle name="Normal 34 3 2" xfId="44134" xr:uid="{0D3CFB8A-1601-4332-A1F6-401137EC756A}"/>
    <cellStyle name="Normal 34 4" xfId="9249" xr:uid="{23BFCF4A-4E36-49BF-BBD0-4BBB42CA16AB}"/>
    <cellStyle name="Normal 34 4 2" xfId="44135" xr:uid="{962794AE-B31B-4DB3-A21C-071CFB8E954B}"/>
    <cellStyle name="Normal 34 5" xfId="44132" xr:uid="{BEDA33D3-BBDF-439C-B92D-335079B25976}"/>
    <cellStyle name="Normal 35" xfId="9250" xr:uid="{C9660064-2BCA-498A-9D0F-FE3A16E4C11E}"/>
    <cellStyle name="Normal 35 2" xfId="9251" xr:uid="{4A2AA4AA-6F8F-49E4-BFC2-05621B02F3EA}"/>
    <cellStyle name="Normal 35 2 2" xfId="9252" xr:uid="{7F6B8226-5911-473C-ABEE-56A5DD59E392}"/>
    <cellStyle name="Normal 35 2 2 2" xfId="9253" xr:uid="{9A3F11C4-AB7E-415E-98D4-D67717E2877F}"/>
    <cellStyle name="Normal 35 2 2 2 2" xfId="9254" xr:uid="{BFF91B19-71D4-4AED-8ED6-C5847B4AA010}"/>
    <cellStyle name="Normal 35 2 2 2 2 2" xfId="44140" xr:uid="{F9AE2B95-E055-4F65-A09F-BDC00DBEAFBF}"/>
    <cellStyle name="Normal 35 2 2 2 3" xfId="9255" xr:uid="{0AF32994-4D4C-42A0-B017-87B14844CD3D}"/>
    <cellStyle name="Normal 35 2 2 2 3 2" xfId="44141" xr:uid="{A674C02C-64B0-4A01-8DB7-CA67474C0742}"/>
    <cellStyle name="Normal 35 2 2 2 4" xfId="44139" xr:uid="{120385E3-F998-43AC-A8AE-8CABC4806EA7}"/>
    <cellStyle name="Normal 35 2 2 3" xfId="9256" xr:uid="{A5F35421-8CC4-4074-980C-D71ED421BABE}"/>
    <cellStyle name="Normal 35 2 2 3 2" xfId="44142" xr:uid="{78FDCFAA-D4A4-4BF9-A72B-5721E19EA970}"/>
    <cellStyle name="Normal 35 2 2 4" xfId="9257" xr:uid="{0CB6684C-4057-423F-91BC-FC3974B8CF29}"/>
    <cellStyle name="Normal 35 2 2 4 2" xfId="44143" xr:uid="{57B08752-2678-4E89-A845-3F1B77F497BB}"/>
    <cellStyle name="Normal 35 2 2 5" xfId="44138" xr:uid="{339D8A5E-972D-4331-9B3C-395D85D0A506}"/>
    <cellStyle name="Normal 35 2 3" xfId="9258" xr:uid="{DF85730D-9693-4905-8CBA-3F5D61643FF7}"/>
    <cellStyle name="Normal 35 2 3 2" xfId="9259" xr:uid="{E2EED070-35E5-406F-B1FE-6D8F5BD63FBC}"/>
    <cellStyle name="Normal 35 2 3 2 2" xfId="9260" xr:uid="{9A0ABF44-CD89-42A0-9220-60B653EC6C72}"/>
    <cellStyle name="Normal 35 2 3 2 2 2" xfId="44146" xr:uid="{BBBE2BEB-E4E6-4CEF-8AC1-B51BA31C72E7}"/>
    <cellStyle name="Normal 35 2 3 2 3" xfId="9261" xr:uid="{0BC8A5D9-BC49-4D78-9634-4AF02131A6FB}"/>
    <cellStyle name="Normal 35 2 3 2 3 2" xfId="44147" xr:uid="{03443B44-E615-46EA-88E9-D4A4899079F7}"/>
    <cellStyle name="Normal 35 2 3 2 4" xfId="44145" xr:uid="{D0B25AF4-E246-4520-8D35-B10996C4921D}"/>
    <cellStyle name="Normal 35 2 3 3" xfId="9262" xr:uid="{B327A73A-77E8-4F54-A0F2-D34C65CF2FF5}"/>
    <cellStyle name="Normal 35 2 3 3 2" xfId="44148" xr:uid="{3577CC5A-C502-475E-A376-3939C27A3185}"/>
    <cellStyle name="Normal 35 2 3 4" xfId="9263" xr:uid="{5C4687CB-9E26-4FC9-9323-90EFC26CA33F}"/>
    <cellStyle name="Normal 35 2 3 4 2" xfId="44149" xr:uid="{71ADBE4F-367B-4359-AD44-BE0B4E4B2794}"/>
    <cellStyle name="Normal 35 2 3 5" xfId="44144" xr:uid="{1D9E780D-AF9C-422D-B627-4D097A6CD9D1}"/>
    <cellStyle name="Normal 35 2 4" xfId="9264" xr:uid="{AD1B1536-1F13-438C-9800-6BD03D81DFE4}"/>
    <cellStyle name="Normal 35 2 4 2" xfId="9265" xr:uid="{0D40E2BE-2DDE-4903-A09A-7FB73CDE8FD3}"/>
    <cellStyle name="Normal 35 2 4 2 2" xfId="44151" xr:uid="{BED81F2A-A542-4DEB-9EB2-AE2A5C9C1656}"/>
    <cellStyle name="Normal 35 2 4 3" xfId="9266" xr:uid="{E0481D33-2983-481F-ACE3-8AD114727AC2}"/>
    <cellStyle name="Normal 35 2 4 3 2" xfId="44152" xr:uid="{435ABE11-71C0-4197-9149-6AEBCA9B177F}"/>
    <cellStyle name="Normal 35 2 4 4" xfId="44150" xr:uid="{C3CF054D-93F7-4ED8-B7E7-D23B5AF5957D}"/>
    <cellStyle name="Normal 35 2 5" xfId="9267" xr:uid="{84E30BD2-B2CE-4A2A-A4A1-CD86055912D5}"/>
    <cellStyle name="Normal 35 2 5 2" xfId="44153" xr:uid="{7E6D920D-177F-4B6A-B8F7-C6ACE93DFF19}"/>
    <cellStyle name="Normal 35 2 6" xfId="9268" xr:uid="{88AE3937-F1B1-4AF6-B3AB-30FE7E477F9A}"/>
    <cellStyle name="Normal 35 2 6 2" xfId="44154" xr:uid="{222C850D-F788-417E-BD89-2DD96BC74852}"/>
    <cellStyle name="Normal 35 2 7" xfId="9269" xr:uid="{2B4BC9AB-5B57-40E6-B3A5-BEC139CEA6CC}"/>
    <cellStyle name="Normal 35 2 7 2" xfId="44155" xr:uid="{D36BEA86-586B-4825-865F-6CBBC8EF1D43}"/>
    <cellStyle name="Normal 35 2 8" xfId="44137" xr:uid="{30CAD158-A7B9-4D6A-9EFE-2272BEC00977}"/>
    <cellStyle name="Normal 35 3" xfId="9270" xr:uid="{516CFE23-59E3-4810-BABB-C22AC4F37D2A}"/>
    <cellStyle name="Normal 35 3 2" xfId="9271" xr:uid="{7C9CCDF3-E09B-4D76-B27C-70A1441E0D75}"/>
    <cellStyle name="Normal 35 3 2 2" xfId="9272" xr:uid="{03DC5B81-8113-454F-94ED-71E0BF88A032}"/>
    <cellStyle name="Normal 35 3 2 2 2" xfId="44158" xr:uid="{8F151022-889F-4119-81CD-B8EAE132C477}"/>
    <cellStyle name="Normal 35 3 2 3" xfId="9273" xr:uid="{06B8C16D-74F8-4928-A3D4-C856A9A144D3}"/>
    <cellStyle name="Normal 35 3 2 3 2" xfId="44159" xr:uid="{DD76F808-BF14-4E34-93BE-FFAFD1218BE0}"/>
    <cellStyle name="Normal 35 3 2 4" xfId="44157" xr:uid="{F22E3F73-AA5F-4F77-9DBF-E8410FB80C5B}"/>
    <cellStyle name="Normal 35 3 3" xfId="9274" xr:uid="{25B6C5BE-1CAF-4647-9F8F-0EA52FFA20A5}"/>
    <cellStyle name="Normal 35 3 3 2" xfId="44160" xr:uid="{C909C4F9-B68C-4917-A6CD-CAE739DD92F0}"/>
    <cellStyle name="Normal 35 3 4" xfId="9275" xr:uid="{969FFABA-1B09-4C82-A09F-FCA550045BCC}"/>
    <cellStyle name="Normal 35 3 4 2" xfId="44161" xr:uid="{046BCFF7-D7FF-4E0A-A92D-C2E9440BF634}"/>
    <cellStyle name="Normal 35 3 5" xfId="44156" xr:uid="{D5B9374E-A5AA-4E85-A8A8-2203D829DFC2}"/>
    <cellStyle name="Normal 35 4" xfId="9276" xr:uid="{6DDD40C7-EE68-4B7C-9EFA-4A161F63A342}"/>
    <cellStyle name="Normal 35 4 2" xfId="9277" xr:uid="{460C32D1-FA89-45EE-AB24-11EE6AEF23C7}"/>
    <cellStyle name="Normal 35 4 2 2" xfId="9278" xr:uid="{C2E01149-EC23-40B8-98F6-586A39E34775}"/>
    <cellStyle name="Normal 35 4 2 2 2" xfId="44164" xr:uid="{EFF68EE2-0769-478F-B38A-992A8B12A462}"/>
    <cellStyle name="Normal 35 4 2 3" xfId="9279" xr:uid="{46FC6DA8-D795-4160-AA94-055DE151DCF4}"/>
    <cellStyle name="Normal 35 4 2 3 2" xfId="44165" xr:uid="{A914EBB4-2381-469C-A1BB-7FC9EF753FD5}"/>
    <cellStyle name="Normal 35 4 2 4" xfId="44163" xr:uid="{2C6B6E9D-2B18-47BF-B94D-DF277CEF107D}"/>
    <cellStyle name="Normal 35 4 3" xfId="9280" xr:uid="{EC5C98CD-9C23-4BE0-A23E-D844AAFCEB7F}"/>
    <cellStyle name="Normal 35 4 3 2" xfId="44166" xr:uid="{69CEB043-E83D-435F-8F06-A17B581E7525}"/>
    <cellStyle name="Normal 35 4 4" xfId="9281" xr:uid="{271D9EE8-B7BF-490B-978C-60F61E872EED}"/>
    <cellStyle name="Normal 35 4 4 2" xfId="44167" xr:uid="{E6EF700F-6D7E-4F5E-A314-2C5181F5C90D}"/>
    <cellStyle name="Normal 35 4 5" xfId="44162" xr:uid="{F3C071C7-F09A-4C8C-8475-6DCFCD255CB6}"/>
    <cellStyle name="Normal 35 5" xfId="9282" xr:uid="{106F0903-078D-4573-ADF3-CB85028D1925}"/>
    <cellStyle name="Normal 35 5 2" xfId="9283" xr:uid="{1A3413C8-3AF8-4C31-A2BF-736A43F88ED0}"/>
    <cellStyle name="Normal 35 5 2 2" xfId="44169" xr:uid="{AC129F82-20C6-4107-A877-541B7E096A2D}"/>
    <cellStyle name="Normal 35 5 3" xfId="9284" xr:uid="{156C0CBB-81C1-47AC-A67F-6359E1CEA9CC}"/>
    <cellStyle name="Normal 35 5 3 2" xfId="44170" xr:uid="{8F755553-F065-4BCC-A5E1-3783CF7AFD43}"/>
    <cellStyle name="Normal 35 5 4" xfId="44168" xr:uid="{B2A38D61-96E7-4545-85E7-60A9AB3FD7E3}"/>
    <cellStyle name="Normal 35 6" xfId="9285" xr:uid="{78C1F523-9CF2-45A2-8BF6-64D127723956}"/>
    <cellStyle name="Normal 35 6 2" xfId="44171" xr:uid="{7E3CCA5C-5E3D-434D-B5BB-9F9833BDF02C}"/>
    <cellStyle name="Normal 35 7" xfId="9286" xr:uid="{727AE399-7AEB-4762-8071-4A3FE2C4D9DB}"/>
    <cellStyle name="Normal 35 7 2" xfId="44172" xr:uid="{5089D5BC-FA9E-48A0-A197-0A2B074472E0}"/>
    <cellStyle name="Normal 35 8" xfId="9287" xr:uid="{A7BD8429-84D2-4556-80EB-650D4946AA0B}"/>
    <cellStyle name="Normal 35 8 2" xfId="44173" xr:uid="{AF25E395-AF73-4156-95A6-27E0AB534FFB}"/>
    <cellStyle name="Normal 35 9" xfId="44136" xr:uid="{2BD593AE-40D2-4921-8922-DFCCD71D48FF}"/>
    <cellStyle name="Normal 36" xfId="9288" xr:uid="{25B1AEAD-10ED-4E8C-AE70-FB85DB35C7C9}"/>
    <cellStyle name="Normal 36 2" xfId="9289" xr:uid="{A0EEDEDF-7E82-4805-A8A8-326F99BE1E8F}"/>
    <cellStyle name="Normal 36 2 2" xfId="9290" xr:uid="{BD5DB70E-8709-4926-AE86-4BD6F55DAB4F}"/>
    <cellStyle name="Normal 36 2 2 2" xfId="9291" xr:uid="{52414192-8B60-4CAD-98FF-D3D642F504EC}"/>
    <cellStyle name="Normal 36 2 2 2 2" xfId="9292" xr:uid="{CF4DD5B1-1638-42C6-AC87-7FBEF359AD14}"/>
    <cellStyle name="Normal 36 2 2 2 2 2" xfId="44178" xr:uid="{684CB6E3-5498-4575-A95C-5337BEDB76F0}"/>
    <cellStyle name="Normal 36 2 2 2 3" xfId="9293" xr:uid="{0853AF27-4004-4099-BD85-DA1BA232F65F}"/>
    <cellStyle name="Normal 36 2 2 2 3 2" xfId="44179" xr:uid="{F05692E7-64F4-43F3-955A-700283729E23}"/>
    <cellStyle name="Normal 36 2 2 2 4" xfId="44177" xr:uid="{3969E88D-8607-4998-B223-56DE7323BD96}"/>
    <cellStyle name="Normal 36 2 2 3" xfId="9294" xr:uid="{7373E426-B06D-4E11-966B-D62385A4626C}"/>
    <cellStyle name="Normal 36 2 2 3 2" xfId="44180" xr:uid="{36CE9ADF-E4EC-41BC-BE58-E73B39E99AEA}"/>
    <cellStyle name="Normal 36 2 2 4" xfId="9295" xr:uid="{963263B3-0125-4727-9FB4-8320B7C8B266}"/>
    <cellStyle name="Normal 36 2 2 4 2" xfId="44181" xr:uid="{E2D1C9CA-7BDC-40D2-B037-B495ADFCE6AE}"/>
    <cellStyle name="Normal 36 2 2 5" xfId="44176" xr:uid="{F7BDFCA2-88D2-4588-A31D-B370AF181D59}"/>
    <cellStyle name="Normal 36 2 3" xfId="9296" xr:uid="{6E32E7B5-415C-4CDC-A0E8-9764EF1655D5}"/>
    <cellStyle name="Normal 36 2 3 2" xfId="9297" xr:uid="{6F446B27-93C8-414F-80FB-7B83EDC9CE29}"/>
    <cellStyle name="Normal 36 2 3 2 2" xfId="9298" xr:uid="{2B3658DD-571A-4082-93D6-B59163D8816C}"/>
    <cellStyle name="Normal 36 2 3 2 2 2" xfId="44184" xr:uid="{ACD155AA-13FB-4F16-8892-693A30C35A30}"/>
    <cellStyle name="Normal 36 2 3 2 3" xfId="9299" xr:uid="{9B17D029-978E-46FC-B2F8-859DE335BCA5}"/>
    <cellStyle name="Normal 36 2 3 2 3 2" xfId="44185" xr:uid="{B582897D-C2C0-4ECE-B407-C942F6125536}"/>
    <cellStyle name="Normal 36 2 3 2 4" xfId="44183" xr:uid="{47E81AA0-EFAB-49DF-A9D3-EE5AF9EDAD32}"/>
    <cellStyle name="Normal 36 2 3 3" xfId="9300" xr:uid="{E3A648C4-1DB9-4878-AC65-52034B1F68F7}"/>
    <cellStyle name="Normal 36 2 3 3 2" xfId="44186" xr:uid="{03F3BAB0-EC41-4611-BE44-44145763FCB0}"/>
    <cellStyle name="Normal 36 2 3 4" xfId="9301" xr:uid="{F20BF317-F95B-4881-A757-2073B34FCA4A}"/>
    <cellStyle name="Normal 36 2 3 4 2" xfId="44187" xr:uid="{FE847131-EFBF-4C33-8797-75CCAC7F2C28}"/>
    <cellStyle name="Normal 36 2 3 5" xfId="44182" xr:uid="{3A4360C2-E37D-48B6-B746-3FE11E49D69D}"/>
    <cellStyle name="Normal 36 2 4" xfId="9302" xr:uid="{885C0B1C-F51A-4C42-BB38-218E879D5048}"/>
    <cellStyle name="Normal 36 2 4 2" xfId="9303" xr:uid="{7773D75A-3DAF-461A-9016-210D19062AFF}"/>
    <cellStyle name="Normal 36 2 4 2 2" xfId="44189" xr:uid="{A4D75DBF-E38C-476C-B24A-DA6ADB4DF0BE}"/>
    <cellStyle name="Normal 36 2 4 3" xfId="9304" xr:uid="{FC47BFBD-1B2A-4204-9DAD-164A262FAC32}"/>
    <cellStyle name="Normal 36 2 4 3 2" xfId="44190" xr:uid="{FCDE3BFC-B3AB-453B-873F-6C9E69064302}"/>
    <cellStyle name="Normal 36 2 4 4" xfId="44188" xr:uid="{BA64F995-49E6-415F-91C2-C86F7A120883}"/>
    <cellStyle name="Normal 36 2 5" xfId="9305" xr:uid="{8FC6BB7C-565C-4F41-BB7F-955391C4A42E}"/>
    <cellStyle name="Normal 36 2 5 2" xfId="44191" xr:uid="{5327F39B-6C8D-468F-80EE-3E57373BF375}"/>
    <cellStyle name="Normal 36 2 6" xfId="9306" xr:uid="{D6A490AB-4750-4B49-ADC9-1C305E37F1CE}"/>
    <cellStyle name="Normal 36 2 6 2" xfId="44192" xr:uid="{37137859-4D32-4D1D-B4A9-56DFF5CF74ED}"/>
    <cellStyle name="Normal 36 2 7" xfId="9307" xr:uid="{BC881C60-6EF0-4112-A2C7-EB7DA6A2D39F}"/>
    <cellStyle name="Normal 36 2 7 2" xfId="44193" xr:uid="{2C52A5D2-3AC3-46D3-85F9-F282092D3DB6}"/>
    <cellStyle name="Normal 36 2 8" xfId="44175" xr:uid="{08DB74DF-742C-4E8E-8BFD-2286D8B1AA74}"/>
    <cellStyle name="Normal 36 3" xfId="9308" xr:uid="{37009867-3A22-4302-BC77-BF58EFE97FC5}"/>
    <cellStyle name="Normal 36 3 2" xfId="9309" xr:uid="{675231CC-9412-44C3-9643-173E9DBE184E}"/>
    <cellStyle name="Normal 36 3 2 2" xfId="9310" xr:uid="{FF70C675-08E4-4322-9EF7-8093EDAA4AC8}"/>
    <cellStyle name="Normal 36 3 2 2 2" xfId="44196" xr:uid="{149B4C4C-EDF9-4171-A058-F1A524A7791E}"/>
    <cellStyle name="Normal 36 3 2 3" xfId="9311" xr:uid="{FA08DD3E-0138-4B45-8713-DD13CD4CF831}"/>
    <cellStyle name="Normal 36 3 2 3 2" xfId="44197" xr:uid="{F299A03F-166E-42DA-BD17-AC7BE4B534B4}"/>
    <cellStyle name="Normal 36 3 2 4" xfId="44195" xr:uid="{3C077E47-D5FD-4E4C-A6C4-71104DFC4250}"/>
    <cellStyle name="Normal 36 3 3" xfId="9312" xr:uid="{FD0DFCAD-A5F9-4AAD-BB60-F4A092C89DF5}"/>
    <cellStyle name="Normal 36 3 3 2" xfId="44198" xr:uid="{F9BABC88-FE5B-4A81-9F62-111A8D486495}"/>
    <cellStyle name="Normal 36 3 4" xfId="9313" xr:uid="{F04BAFBC-76BE-4E9F-8DFF-977805F3C5D4}"/>
    <cellStyle name="Normal 36 3 4 2" xfId="44199" xr:uid="{29688F34-4D87-4090-A268-660FF15C060F}"/>
    <cellStyle name="Normal 36 3 5" xfId="44194" xr:uid="{0F5868F6-4D29-48B4-9003-B6BEAD208DAA}"/>
    <cellStyle name="Normal 36 4" xfId="9314" xr:uid="{BC8130B2-FCC1-4DE6-919E-B22378BB06C8}"/>
    <cellStyle name="Normal 36 4 2" xfId="9315" xr:uid="{055B405C-D09C-40A3-B7B1-07F3B6292487}"/>
    <cellStyle name="Normal 36 4 2 2" xfId="9316" xr:uid="{7A3B2435-EA3E-45E3-BFE4-33E320B6267A}"/>
    <cellStyle name="Normal 36 4 2 2 2" xfId="44202" xr:uid="{BCA64B37-AF7D-47A9-BE3B-C894D566FF5B}"/>
    <cellStyle name="Normal 36 4 2 3" xfId="9317" xr:uid="{DFFA09E5-CA4F-40C5-A358-CBD4433B5B42}"/>
    <cellStyle name="Normal 36 4 2 3 2" xfId="44203" xr:uid="{4FA8A0F1-2197-4490-947B-B406E673F19C}"/>
    <cellStyle name="Normal 36 4 2 4" xfId="44201" xr:uid="{DD36DD9C-CF14-481F-A4A2-A172A454855D}"/>
    <cellStyle name="Normal 36 4 3" xfId="9318" xr:uid="{590AF746-DE8C-4E07-8282-844E959F7D8C}"/>
    <cellStyle name="Normal 36 4 3 2" xfId="44204" xr:uid="{75F8B66F-C4BB-4FAB-AFBE-CC1C2B1EA89E}"/>
    <cellStyle name="Normal 36 4 4" xfId="9319" xr:uid="{7D7B73C4-56C3-4C57-BC53-83F5C2DF6C6B}"/>
    <cellStyle name="Normal 36 4 4 2" xfId="44205" xr:uid="{3825D301-05E0-4FEB-95E0-AB44357A0A1D}"/>
    <cellStyle name="Normal 36 4 5" xfId="44200" xr:uid="{75ECEF3A-243B-4D3F-B4BD-41730FE8B630}"/>
    <cellStyle name="Normal 36 5" xfId="9320" xr:uid="{9132180F-E1F9-4EB8-925E-88C5B9F1CA74}"/>
    <cellStyle name="Normal 36 5 2" xfId="9321" xr:uid="{F75F1FDE-2CB8-437F-89F6-C196C3708488}"/>
    <cellStyle name="Normal 36 5 2 2" xfId="44207" xr:uid="{9B16AB73-4E1F-4E07-96E8-B01AABA22034}"/>
    <cellStyle name="Normal 36 5 3" xfId="9322" xr:uid="{D293911E-EBC4-437F-8692-DCC4509E39B1}"/>
    <cellStyle name="Normal 36 5 3 2" xfId="44208" xr:uid="{77687728-A819-4386-B0C2-6363C0B8A8C1}"/>
    <cellStyle name="Normal 36 5 4" xfId="44206" xr:uid="{6940720C-5320-448D-AF03-DCCE00C40FA7}"/>
    <cellStyle name="Normal 36 6" xfId="9323" xr:uid="{E0C2EAE4-160F-4058-9CE3-B94FC001BF37}"/>
    <cellStyle name="Normal 36 6 2" xfId="44209" xr:uid="{130AEA85-18A5-4BF9-8AB7-1CD2FF663855}"/>
    <cellStyle name="Normal 36 7" xfId="9324" xr:uid="{7B6501AA-4753-41D8-800B-460CC3458926}"/>
    <cellStyle name="Normal 36 7 2" xfId="44210" xr:uid="{9EC5B76F-8D28-4DCF-9408-C2F0AF746154}"/>
    <cellStyle name="Normal 36 8" xfId="9325" xr:uid="{768544DA-6D4F-4578-9E6F-47F1F15CEBE8}"/>
    <cellStyle name="Normal 36 8 2" xfId="44211" xr:uid="{5E63A3A8-0414-4C71-93CB-3A274220E26E}"/>
    <cellStyle name="Normal 36 9" xfId="44174" xr:uid="{9A995BDF-5EBC-4189-8257-72482EB82BF0}"/>
    <cellStyle name="Normal 37" xfId="9326" xr:uid="{CF9F0280-D9B3-4921-A01A-1B37AC5996AC}"/>
    <cellStyle name="Normal 37 2" xfId="9327" xr:uid="{82205B21-5AE6-486A-95E5-66DE9818F7BB}"/>
    <cellStyle name="Normal 37 2 2" xfId="9328" xr:uid="{3B408877-E4BB-422E-9383-EA38650E36F3}"/>
    <cellStyle name="Normal 37 2 2 2" xfId="9329" xr:uid="{C2CE98AD-C52E-4E54-83B9-6870FB8FBA7B}"/>
    <cellStyle name="Normal 37 2 2 2 2" xfId="9330" xr:uid="{67042E40-5124-4E32-8FB2-070A413CFAB6}"/>
    <cellStyle name="Normal 37 2 2 2 2 2" xfId="44216" xr:uid="{E8062BB5-6743-4920-8B46-0D56E9645D4E}"/>
    <cellStyle name="Normal 37 2 2 2 3" xfId="9331" xr:uid="{64EA991D-8A2C-4F65-9714-304B0CE17D85}"/>
    <cellStyle name="Normal 37 2 2 2 3 2" xfId="44217" xr:uid="{4C406068-6881-431C-9601-BF3ACFB4B0AF}"/>
    <cellStyle name="Normal 37 2 2 2 4" xfId="44215" xr:uid="{9ADCA38E-D112-47A1-A486-2670245F960C}"/>
    <cellStyle name="Normal 37 2 2 3" xfId="9332" xr:uid="{D1A551EA-FEDC-4F7E-A6AD-7C449DBD9276}"/>
    <cellStyle name="Normal 37 2 2 3 2" xfId="44218" xr:uid="{1BF93667-B6C4-4AEE-AF87-B739AAA46DD3}"/>
    <cellStyle name="Normal 37 2 2 4" xfId="9333" xr:uid="{5DC28175-00E3-49A4-B2DB-6ECB41BAB0AE}"/>
    <cellStyle name="Normal 37 2 2 4 2" xfId="44219" xr:uid="{085B76B7-04CB-48AF-87CF-9881F7C8612A}"/>
    <cellStyle name="Normal 37 2 2 5" xfId="44214" xr:uid="{1D21E5DC-3204-4562-84C8-AE20CC82A4FD}"/>
    <cellStyle name="Normal 37 2 3" xfId="9334" xr:uid="{17422C74-7BFF-4455-820C-7DE933CC92FC}"/>
    <cellStyle name="Normal 37 2 3 2" xfId="9335" xr:uid="{9213373C-1A9B-4614-9C0D-04689BD2DC56}"/>
    <cellStyle name="Normal 37 2 3 2 2" xfId="9336" xr:uid="{952FD5DE-F6D5-466E-85DF-B81881F9D71C}"/>
    <cellStyle name="Normal 37 2 3 2 2 2" xfId="44222" xr:uid="{266AAB9D-F080-4942-8629-D58B0F70C8DC}"/>
    <cellStyle name="Normal 37 2 3 2 3" xfId="9337" xr:uid="{4EAB259B-2DB1-4455-A1DF-EED6BBE17B06}"/>
    <cellStyle name="Normal 37 2 3 2 3 2" xfId="44223" xr:uid="{80453ED6-5EE0-4C58-94B9-D82CED1F5E61}"/>
    <cellStyle name="Normal 37 2 3 2 4" xfId="44221" xr:uid="{7BA3CD88-3BC9-4C15-B647-721F61F79A58}"/>
    <cellStyle name="Normal 37 2 3 3" xfId="9338" xr:uid="{1F8D0A79-8632-4426-AB7A-CCA19BABD105}"/>
    <cellStyle name="Normal 37 2 3 3 2" xfId="44224" xr:uid="{CB396715-936F-49FD-972B-EB05802CDE55}"/>
    <cellStyle name="Normal 37 2 3 4" xfId="9339" xr:uid="{5B0EF8D8-F8B7-45B2-821E-0140B1A26EE9}"/>
    <cellStyle name="Normal 37 2 3 4 2" xfId="44225" xr:uid="{E7770561-5147-4AEC-B2B6-F3E617D682EE}"/>
    <cellStyle name="Normal 37 2 3 5" xfId="44220" xr:uid="{A2EBBEF8-34B2-4A26-B32D-78F2C692E724}"/>
    <cellStyle name="Normal 37 2 4" xfId="9340" xr:uid="{4E27EADB-E2A1-49A1-8C00-3FF49801CC4E}"/>
    <cellStyle name="Normal 37 2 4 2" xfId="9341" xr:uid="{064E0E2F-4FCC-45D3-B494-07435274AA75}"/>
    <cellStyle name="Normal 37 2 4 2 2" xfId="44227" xr:uid="{358C890F-CD14-4F90-B7EC-30C4A3E4210A}"/>
    <cellStyle name="Normal 37 2 4 3" xfId="9342" xr:uid="{0C0D10D8-1886-44AF-922C-312EFA4556E4}"/>
    <cellStyle name="Normal 37 2 4 3 2" xfId="44228" xr:uid="{281CA485-AD09-40C3-8C88-606A69753219}"/>
    <cellStyle name="Normal 37 2 4 4" xfId="44226" xr:uid="{34103697-702C-43D3-ABA6-6ADCB57FF2A4}"/>
    <cellStyle name="Normal 37 2 5" xfId="9343" xr:uid="{D7B86963-BB91-49F4-BF27-BBF0A8FD71B2}"/>
    <cellStyle name="Normal 37 2 5 2" xfId="44229" xr:uid="{01387EB7-399C-4B29-8938-FFED5BD5459F}"/>
    <cellStyle name="Normal 37 2 6" xfId="9344" xr:uid="{36030C34-3C5E-4AC8-8A16-6E86B89E9C41}"/>
    <cellStyle name="Normal 37 2 6 2" xfId="44230" xr:uid="{5C895C9B-C2AC-45C5-8A96-AE944DF74A21}"/>
    <cellStyle name="Normal 37 2 7" xfId="9345" xr:uid="{2BF5754D-8AFF-4BA7-9DF7-DA67C8098257}"/>
    <cellStyle name="Normal 37 2 7 2" xfId="44231" xr:uid="{6E0FB683-8FE5-4E08-971E-783C56D73E51}"/>
    <cellStyle name="Normal 37 2 8" xfId="44213" xr:uid="{3894DDB6-C9FD-49C5-9FA1-4630F7FB0F3A}"/>
    <cellStyle name="Normal 37 3" xfId="9346" xr:uid="{5FF764AD-ADF8-462C-A128-F8B5301F6D4A}"/>
    <cellStyle name="Normal 37 3 2" xfId="9347" xr:uid="{E08558C4-9189-4DF6-85C2-C4CE7D9153D1}"/>
    <cellStyle name="Normal 37 3 2 2" xfId="9348" xr:uid="{8D644DFD-EEC4-4DD7-BBA0-5F63E848D964}"/>
    <cellStyle name="Normal 37 3 2 2 2" xfId="44234" xr:uid="{E0F51578-4C3F-44EB-B104-468749F81CC4}"/>
    <cellStyle name="Normal 37 3 2 3" xfId="9349" xr:uid="{78359187-0594-4E01-A2C2-C64623FCC7D6}"/>
    <cellStyle name="Normal 37 3 2 3 2" xfId="44235" xr:uid="{D2862617-3275-40CC-B9E9-61FF511DA66F}"/>
    <cellStyle name="Normal 37 3 2 4" xfId="44233" xr:uid="{4C7D063C-B7F9-4D7E-88C3-2F4F943CA6E5}"/>
    <cellStyle name="Normal 37 3 3" xfId="9350" xr:uid="{E687046C-0F8C-437E-9CCA-161E51860C9B}"/>
    <cellStyle name="Normal 37 3 3 2" xfId="44236" xr:uid="{88F79B2F-BCD3-45A0-94A0-A250B1996228}"/>
    <cellStyle name="Normal 37 3 4" xfId="9351" xr:uid="{45E5B325-6791-41B3-BA49-7FFC7037993F}"/>
    <cellStyle name="Normal 37 3 4 2" xfId="44237" xr:uid="{CE3C30F1-8D6F-4C5A-82DE-806B78FF42A6}"/>
    <cellStyle name="Normal 37 3 5" xfId="44232" xr:uid="{34AC620D-2D6D-43B8-99E9-DABE1A53E63F}"/>
    <cellStyle name="Normal 37 4" xfId="9352" xr:uid="{8A0BEB2E-26FD-41CD-8116-A5BE4FFF9621}"/>
    <cellStyle name="Normal 37 4 2" xfId="9353" xr:uid="{CAF10E3C-C7E1-4C68-875D-8024F9788372}"/>
    <cellStyle name="Normal 37 4 2 2" xfId="9354" xr:uid="{4BF4F276-C04D-4E3C-BAB9-B489117C0B6F}"/>
    <cellStyle name="Normal 37 4 2 2 2" xfId="44240" xr:uid="{996C9ACE-834A-4210-82E4-FD176A6214E6}"/>
    <cellStyle name="Normal 37 4 2 3" xfId="9355" xr:uid="{D0DABC0D-3C6F-4B44-BB1B-0BD1612E854B}"/>
    <cellStyle name="Normal 37 4 2 3 2" xfId="44241" xr:uid="{9C7504A3-9B01-4029-9E93-3464347AEEBA}"/>
    <cellStyle name="Normal 37 4 2 4" xfId="44239" xr:uid="{C8D61D3A-83C9-4A1B-9B71-070ADF314A88}"/>
    <cellStyle name="Normal 37 4 3" xfId="9356" xr:uid="{7453714C-FBFA-48A3-B795-24C2E528FE8B}"/>
    <cellStyle name="Normal 37 4 3 2" xfId="44242" xr:uid="{425571DB-F546-4DEC-964A-8528A8959471}"/>
    <cellStyle name="Normal 37 4 4" xfId="9357" xr:uid="{82F3E86C-9FC0-49E2-84D2-329A5C9E739D}"/>
    <cellStyle name="Normal 37 4 4 2" xfId="44243" xr:uid="{3EC391AB-2926-4A06-8FA9-D8781A57CC6C}"/>
    <cellStyle name="Normal 37 4 5" xfId="44238" xr:uid="{A7A51907-AE79-4D4E-B6B2-6F1FBB62E6DF}"/>
    <cellStyle name="Normal 37 5" xfId="9358" xr:uid="{DE7670DD-BDBC-4FA2-A7F9-7D57AD362073}"/>
    <cellStyle name="Normal 37 5 2" xfId="9359" xr:uid="{CBCF8591-8AB6-47D2-830F-F2403D8F5228}"/>
    <cellStyle name="Normal 37 5 2 2" xfId="44245" xr:uid="{242D07A1-5E4F-4CB9-80F3-8C9FE082F313}"/>
    <cellStyle name="Normal 37 5 3" xfId="9360" xr:uid="{C544C161-B6F6-43DC-984D-B74253A9CA8E}"/>
    <cellStyle name="Normal 37 5 3 2" xfId="44246" xr:uid="{61928F35-24BD-453D-8569-41A031967755}"/>
    <cellStyle name="Normal 37 5 4" xfId="44244" xr:uid="{E61A872A-4B00-4DC4-831A-9B43961553FD}"/>
    <cellStyle name="Normal 37 6" xfId="9361" xr:uid="{381C8DFA-86D9-4EE8-9289-2FE878F51E45}"/>
    <cellStyle name="Normal 37 6 2" xfId="44247" xr:uid="{DF73D44B-3665-48EE-AF42-AABDA356E2AE}"/>
    <cellStyle name="Normal 37 7" xfId="9362" xr:uid="{583D24AA-0D90-4EA1-A188-D4B4BD24F5C8}"/>
    <cellStyle name="Normal 37 7 2" xfId="44248" xr:uid="{864F0330-934B-4A8D-8E56-FA5FFB8DCA00}"/>
    <cellStyle name="Normal 37 8" xfId="9363" xr:uid="{C9CC2EC4-B681-487B-B701-1BF6251D3743}"/>
    <cellStyle name="Normal 37 8 2" xfId="44249" xr:uid="{89BD2C8E-7715-4772-9791-5206A0405CD3}"/>
    <cellStyle name="Normal 37 9" xfId="44212" xr:uid="{C18BBDA2-50AC-4122-AC81-6119783EC9E2}"/>
    <cellStyle name="Normal 38" xfId="9364" xr:uid="{4449B4D2-CDE0-4F88-9524-C6B8AB35F756}"/>
    <cellStyle name="Normal 38 2" xfId="27391" xr:uid="{0E23FE19-D04E-4DAD-B404-268284E799BE}"/>
    <cellStyle name="Normal 38 2 2" xfId="29699" xr:uid="{C97AB016-4B25-45F9-9537-9B69E38DF1CF}"/>
    <cellStyle name="Normal 38 2 2 2" xfId="34878" xr:uid="{2D482828-9858-405E-B080-2303A5ECB267}"/>
    <cellStyle name="Normal 38 2 3" xfId="32717" xr:uid="{F04DF080-B08E-4E93-AEF3-89D75295304B}"/>
    <cellStyle name="Normal 38 3" xfId="44250" xr:uid="{D4EBD1FB-1C86-4F36-B77E-368422258641}"/>
    <cellStyle name="Normal 39" xfId="19132" xr:uid="{C85793FE-475C-4C3F-8F8A-F01C7042FAB6}"/>
    <cellStyle name="Normal 39 2" xfId="29029" xr:uid="{D116CA42-A2A8-49ED-A74F-C40875369215}"/>
    <cellStyle name="Normal 39 2 2" xfId="34240" xr:uid="{985A2547-6077-4578-A353-CB9F34C8942A}"/>
    <cellStyle name="Normal 39 3" xfId="32068" xr:uid="{B7F172B4-2B1B-41C9-BED6-35831DB83DFA}"/>
    <cellStyle name="Normal 39 4" xfId="19757" xr:uid="{44594B0B-B8FC-49E2-91CC-0301051A9B29}"/>
    <cellStyle name="Normal 4" xfId="1024" xr:uid="{82CD01C6-8508-46B7-8AF1-F27DA32B72AD}"/>
    <cellStyle name="Normal 4 10" xfId="1025" xr:uid="{FF8F5BEC-E53A-45AA-825D-BE2F2ADB8D51}"/>
    <cellStyle name="Normal 4 10 2" xfId="9365" xr:uid="{E9669A78-0F72-49F2-B9C6-9FB69E0E8BFD}"/>
    <cellStyle name="Normal 4 10 2 2" xfId="9366" xr:uid="{74666230-B761-4F82-9171-7FF49A7E020D}"/>
    <cellStyle name="Normal 4 10 2 2 2" xfId="44254" xr:uid="{9FA3D2F9-851E-43C5-A54F-210B2D476DF0}"/>
    <cellStyle name="Normal 4 10 2 3" xfId="9367" xr:uid="{478721CF-B046-4C36-A0A7-B1B5282D6658}"/>
    <cellStyle name="Normal 4 10 2 3 2" xfId="44255" xr:uid="{317BB942-3FE5-41D5-B87E-90BBC2708A12}"/>
    <cellStyle name="Normal 4 10 2 4" xfId="9368" xr:uid="{37097FC0-9DB5-4154-B2ED-8517EC409CAA}"/>
    <cellStyle name="Normal 4 10 2 4 2" xfId="44256" xr:uid="{D5BA098F-9E4B-4DCD-836C-E1E345F37F29}"/>
    <cellStyle name="Normal 4 10 2 5" xfId="44253" xr:uid="{01159DB9-0F41-4E57-87B7-71ED0C746456}"/>
    <cellStyle name="Normal 4 10 3" xfId="9369" xr:uid="{D2AB2CE4-3959-44E1-8610-52D01E45EEB8}"/>
    <cellStyle name="Normal 4 10 3 2" xfId="9370" xr:uid="{D0612DEB-9203-499E-A3A5-E9080FF3C34C}"/>
    <cellStyle name="Normal 4 10 3 2 2" xfId="44258" xr:uid="{1845F43D-180E-44AE-B084-9FABDC2C677B}"/>
    <cellStyle name="Normal 4 10 3 3" xfId="9371" xr:uid="{93767465-7F97-44A9-9A0E-7B5171F42FA5}"/>
    <cellStyle name="Normal 4 10 3 3 2" xfId="44259" xr:uid="{498DD1A2-7EC8-4302-BD43-5D18E876E52F}"/>
    <cellStyle name="Normal 4 10 3 4" xfId="9372" xr:uid="{163D2E60-BB4A-4DC8-9A95-27B82C83C7F6}"/>
    <cellStyle name="Normal 4 10 3 4 2" xfId="44260" xr:uid="{98679A7F-9846-45BB-91D3-A9DF1FE07112}"/>
    <cellStyle name="Normal 4 10 3 5" xfId="44257" xr:uid="{144DCADF-3468-4AF3-9B01-1CC4B43008D1}"/>
    <cellStyle name="Normal 4 10 4" xfId="9373" xr:uid="{9C58D802-CDC0-4592-8C5E-5D9FD6BD7EB2}"/>
    <cellStyle name="Normal 4 10 4 2" xfId="44261" xr:uid="{C6C8772E-33D5-4B39-95BF-C7913F9ED79A}"/>
    <cellStyle name="Normal 4 10 5" xfId="9374" xr:uid="{49FDB894-830D-467B-9462-FFDE0770F03C}"/>
    <cellStyle name="Normal 4 10 5 2" xfId="44262" xr:uid="{F4F9B777-0519-4898-8173-716E30CA17DF}"/>
    <cellStyle name="Normal 4 10 6" xfId="9375" xr:uid="{77DE5D87-7768-44DE-A4EC-C9457441346B}"/>
    <cellStyle name="Normal 4 10 6 2" xfId="44263" xr:uid="{6EFF55F6-2406-4B30-9B77-237BAD73CC51}"/>
    <cellStyle name="Normal 4 10 7" xfId="9376" xr:uid="{D06F81C9-9184-4539-B8AE-FC23D0278CC8}"/>
    <cellStyle name="Normal 4 10 7 2" xfId="44264" xr:uid="{78B496E5-563F-4198-9DE8-05716796D000}"/>
    <cellStyle name="Normal 4 10 8" xfId="44252" xr:uid="{B6C15DF9-1486-4293-B7C0-CE4F4123866A}"/>
    <cellStyle name="Normal 4 11" xfId="1026" xr:uid="{0F434676-0082-41B1-AF52-454442CFA6C7}"/>
    <cellStyle name="Normal 4 11 2" xfId="9377" xr:uid="{4BE4EF1E-32F1-47B9-9FD9-7BDC46B464F8}"/>
    <cellStyle name="Normal 4 11 2 2" xfId="9378" xr:uid="{266F1EE0-B2C9-405E-8B45-3E38924B7828}"/>
    <cellStyle name="Normal 4 11 2 2 2" xfId="44267" xr:uid="{79EDDFF8-E65F-449C-8FFE-CB57CED92EB0}"/>
    <cellStyle name="Normal 4 11 2 3" xfId="9379" xr:uid="{2B20C8DB-AE2F-496F-9127-F6EF20E7233E}"/>
    <cellStyle name="Normal 4 11 2 3 2" xfId="44268" xr:uid="{6155B174-5161-46C2-B881-B9A498A18F8B}"/>
    <cellStyle name="Normal 4 11 2 4" xfId="9380" xr:uid="{585F3A09-9D51-4BEA-9E0A-6E612C11C64D}"/>
    <cellStyle name="Normal 4 11 2 4 2" xfId="44269" xr:uid="{15B5C8F5-DEBF-4C62-88A8-FE9091F6AD05}"/>
    <cellStyle name="Normal 4 11 2 5" xfId="44266" xr:uid="{905B6F63-139C-40B4-AA55-9E92D95B632F}"/>
    <cellStyle name="Normal 4 11 3" xfId="9381" xr:uid="{130EC7D1-359B-4924-B89D-75EF5258FF8D}"/>
    <cellStyle name="Normal 4 11 3 2" xfId="9382" xr:uid="{4062982B-C93F-4299-B651-363DF8B0FDFD}"/>
    <cellStyle name="Normal 4 11 3 2 2" xfId="44271" xr:uid="{8B96435B-EA27-41E2-A13E-751C192515EE}"/>
    <cellStyle name="Normal 4 11 3 3" xfId="9383" xr:uid="{9DC58BB6-685F-4486-8A7A-08E8572A895F}"/>
    <cellStyle name="Normal 4 11 3 3 2" xfId="44272" xr:uid="{CCAF130D-51F5-4A6D-B2A4-ABC298BD853E}"/>
    <cellStyle name="Normal 4 11 3 4" xfId="9384" xr:uid="{CE013E43-C8D3-4CE4-80ED-80DD66578FA3}"/>
    <cellStyle name="Normal 4 11 3 4 2" xfId="44273" xr:uid="{67561F4B-A966-4D64-B34E-3BBBE39B2A2C}"/>
    <cellStyle name="Normal 4 11 3 5" xfId="44270" xr:uid="{849DA505-CB68-41CD-8442-9F9E819B60D9}"/>
    <cellStyle name="Normal 4 11 4" xfId="9385" xr:uid="{9BD9AD92-303A-4607-B1D3-239FC2817253}"/>
    <cellStyle name="Normal 4 11 4 2" xfId="44274" xr:uid="{07E2F095-F563-4CCA-ABA8-4FC56242D835}"/>
    <cellStyle name="Normal 4 11 5" xfId="9386" xr:uid="{91BB54DA-E10C-4B24-97C0-673DF75B2984}"/>
    <cellStyle name="Normal 4 11 5 2" xfId="44275" xr:uid="{3E9967F7-8D4F-4933-A87F-B01CE8690058}"/>
    <cellStyle name="Normal 4 11 6" xfId="9387" xr:uid="{626ADB89-CCF0-486E-BB78-344788E10339}"/>
    <cellStyle name="Normal 4 11 6 2" xfId="44276" xr:uid="{57DD6A9A-278A-42FF-9812-5E4EB44986C4}"/>
    <cellStyle name="Normal 4 11 7" xfId="9388" xr:uid="{F72D5603-515B-4C42-AD54-5E53AE7DB61A}"/>
    <cellStyle name="Normal 4 11 7 2" xfId="44277" xr:uid="{6B76EF6C-8E76-417E-9800-5962E0F7286D}"/>
    <cellStyle name="Normal 4 11 8" xfId="44265" xr:uid="{3FA0D195-6567-4EAB-909B-3E9F52ABBE81}"/>
    <cellStyle name="Normal 4 12" xfId="1027" xr:uid="{37D3C5AC-37B9-470B-B1B0-F60665D2C5F7}"/>
    <cellStyle name="Normal 4 12 2" xfId="9389" xr:uid="{D873DECC-0183-450B-9C05-5910E199A0E0}"/>
    <cellStyle name="Normal 4 12 2 2" xfId="44279" xr:uid="{96F76EAB-CE26-4023-B489-2C2A0BD84467}"/>
    <cellStyle name="Normal 4 12 3" xfId="9390" xr:uid="{64EE81CF-1CE5-4158-96B7-53B363A21433}"/>
    <cellStyle name="Normal 4 12 3 2" xfId="44280" xr:uid="{06A25ED3-EA27-4672-B857-03D96F030BC9}"/>
    <cellStyle name="Normal 4 12 4" xfId="9391" xr:uid="{4E70EB04-9B54-4891-A0C4-105FC3AC76C5}"/>
    <cellStyle name="Normal 4 12 4 2" xfId="44281" xr:uid="{6998AE79-0946-4A93-BBF8-CB2CF5B3CBCF}"/>
    <cellStyle name="Normal 4 12 5" xfId="9392" xr:uid="{B7BD6556-6341-4BEC-93E5-F23BD9B67F52}"/>
    <cellStyle name="Normal 4 12 5 2" xfId="44282" xr:uid="{7F038D16-0390-460E-8332-32D7066830BC}"/>
    <cellStyle name="Normal 4 12 6" xfId="44278" xr:uid="{2CD291D8-56F2-4E55-A14F-8E1DAE504566}"/>
    <cellStyle name="Normal 4 13" xfId="9393" xr:uid="{BD3CB508-4194-4B68-A665-0CA9C00DAB69}"/>
    <cellStyle name="Normal 4 13 2" xfId="9394" xr:uid="{DA1380FB-F3C9-494F-B823-724D0BE968A5}"/>
    <cellStyle name="Normal 4 13 2 2" xfId="9395" xr:uid="{F3CD7881-A41E-4F38-A634-C585A9A366DB}"/>
    <cellStyle name="Normal 4 13 2 2 2" xfId="44285" xr:uid="{ED3FE61F-2062-4EEC-9CE5-75290BB9E592}"/>
    <cellStyle name="Normal 4 13 2 3" xfId="44284" xr:uid="{17846630-2631-4183-81E9-23BB23DDF8FA}"/>
    <cellStyle name="Normal 4 13 3" xfId="9396" xr:uid="{5C3AC035-3DAE-44A2-A6BA-C141CE5E397B}"/>
    <cellStyle name="Normal 4 13 3 2" xfId="44286" xr:uid="{A631CEF7-B25B-42F9-8BFF-FCBD378C1439}"/>
    <cellStyle name="Normal 4 13 4" xfId="31087" xr:uid="{676C68DB-C52B-4593-A9FE-3439B77220DC}"/>
    <cellStyle name="Normal 4 13 5" xfId="36183" xr:uid="{F7822CED-7590-4131-A0F3-A13C990AD159}"/>
    <cellStyle name="Normal 4 13 6" xfId="44283" xr:uid="{3A502F0B-6F13-41CE-874C-B300CF58A292}"/>
    <cellStyle name="Normal 4 14" xfId="9397" xr:uid="{97F2514D-FB67-4B95-8CDA-EB6ABAE73872}"/>
    <cellStyle name="Normal 4 14 2" xfId="44287" xr:uid="{5DC5CA0C-7831-4F08-92BF-A8A7CC0BE736}"/>
    <cellStyle name="Normal 4 15" xfId="9398" xr:uid="{B9042399-A170-4F67-8496-8E7727E47894}"/>
    <cellStyle name="Normal 4 15 2" xfId="44288" xr:uid="{D6ECACBA-3625-419A-8772-6CC8BFEE1362}"/>
    <cellStyle name="Normal 4 16" xfId="9399" xr:uid="{48F44599-6C0E-446B-93B4-78860616C4EB}"/>
    <cellStyle name="Normal 4 16 2" xfId="44289" xr:uid="{5116D15E-E84E-4433-AE9E-BA439F74EBBD}"/>
    <cellStyle name="Normal 4 17" xfId="9400" xr:uid="{9C55E635-4A64-4CA5-ABAD-68C5EDECBFDC}"/>
    <cellStyle name="Normal 4 17 2" xfId="44290" xr:uid="{9F4E9CF6-15A6-4566-BD76-57B51012D7A4}"/>
    <cellStyle name="Normal 4 18" xfId="30546" xr:uid="{4DDD45AE-6F98-4D30-A368-4C36D2915A1B}"/>
    <cellStyle name="Normal 4 18 2" xfId="35669" xr:uid="{A2DFEDA6-DFD7-4D93-A4A4-99F3EA0E9841}"/>
    <cellStyle name="Normal 4 19" xfId="36176" xr:uid="{E463E003-86E3-46E2-95FB-3908FBC97FC2}"/>
    <cellStyle name="Normal 4 2" xfId="1028" xr:uid="{9C6ABBCC-6398-44CE-95A9-ED4365B3CAF6}"/>
    <cellStyle name="Normal 4 2 10" xfId="9401" xr:uid="{F8BDE698-650E-4A54-8B3C-0925B0519E27}"/>
    <cellStyle name="Normal 4 2 10 2" xfId="9402" xr:uid="{66A15AB1-E5CE-478C-87A0-5DFC6CE5AA71}"/>
    <cellStyle name="Normal 4 2 10 2 2" xfId="9403" xr:uid="{EDC018FC-6B9A-4EB1-BA05-F65F103D1D29}"/>
    <cellStyle name="Normal 4 2 10 2 2 2" xfId="9404" xr:uid="{9D74AE0A-7180-4662-9FF4-0B66B231DB8A}"/>
    <cellStyle name="Normal 4 2 10 2 2 2 2" xfId="9405" xr:uid="{4553E05A-3B21-4C4B-A8A3-FC9CB318108B}"/>
    <cellStyle name="Normal 4 2 10 2 2 2 2 2" xfId="44296" xr:uid="{797E0738-6458-4400-9096-9FB1D2D9FEEC}"/>
    <cellStyle name="Normal 4 2 10 2 2 2 3" xfId="9406" xr:uid="{4AD6FD0A-2283-483B-B345-AF9162944DFF}"/>
    <cellStyle name="Normal 4 2 10 2 2 2 3 2" xfId="44297" xr:uid="{93AE758C-6D1E-4013-B51D-FC0C1236EE62}"/>
    <cellStyle name="Normal 4 2 10 2 2 2 4" xfId="44295" xr:uid="{E3050674-DE78-40D7-B53D-39899D9FD4B0}"/>
    <cellStyle name="Normal 4 2 10 2 2 3" xfId="9407" xr:uid="{D7B6847A-A57E-47D4-B67F-50F259EDF3D1}"/>
    <cellStyle name="Normal 4 2 10 2 2 3 2" xfId="44298" xr:uid="{D144717D-A511-4DC4-B010-0FB3E2ACC97A}"/>
    <cellStyle name="Normal 4 2 10 2 2 4" xfId="9408" xr:uid="{A0D42D51-03A4-4F8B-BDCB-C0191B06F352}"/>
    <cellStyle name="Normal 4 2 10 2 2 4 2" xfId="44299" xr:uid="{3EE8BAD0-7F18-488C-AB20-075F6B75107C}"/>
    <cellStyle name="Normal 4 2 10 2 2 5" xfId="44294" xr:uid="{A443EDA2-F694-4359-8DDE-77D606A0F3C1}"/>
    <cellStyle name="Normal 4 2 10 2 3" xfId="9409" xr:uid="{D4819CDC-0328-4E00-B2A0-4C9C7DF42849}"/>
    <cellStyle name="Normal 4 2 10 2 3 2" xfId="9410" xr:uid="{D953E882-C283-42BE-B397-A86902431D13}"/>
    <cellStyle name="Normal 4 2 10 2 3 2 2" xfId="9411" xr:uid="{7897CB36-213B-43D9-B823-3DCD4269345C}"/>
    <cellStyle name="Normal 4 2 10 2 3 2 2 2" xfId="44302" xr:uid="{D8389782-26FC-4C92-BE2F-EC892CDA6299}"/>
    <cellStyle name="Normal 4 2 10 2 3 2 3" xfId="9412" xr:uid="{BABC6A1A-5E86-4DB8-9846-5F84C4DF46DA}"/>
    <cellStyle name="Normal 4 2 10 2 3 2 3 2" xfId="44303" xr:uid="{61185F2C-9EF6-455C-BE68-9DC90E04DD28}"/>
    <cellStyle name="Normal 4 2 10 2 3 2 4" xfId="44301" xr:uid="{A190242F-1F88-40BC-8A06-AB1DCE5C09E1}"/>
    <cellStyle name="Normal 4 2 10 2 3 3" xfId="9413" xr:uid="{5FB832BC-A4F3-4330-8A48-B37BB7BE06AC}"/>
    <cellStyle name="Normal 4 2 10 2 3 3 2" xfId="44304" xr:uid="{9A661C8F-3D28-451B-9383-150914CF722D}"/>
    <cellStyle name="Normal 4 2 10 2 3 4" xfId="9414" xr:uid="{7C2C3B4B-445C-4ED9-BBB9-F1CB257E9DE6}"/>
    <cellStyle name="Normal 4 2 10 2 3 4 2" xfId="44305" xr:uid="{A2659EC8-C096-4FDA-8DAE-E8F25425443F}"/>
    <cellStyle name="Normal 4 2 10 2 3 5" xfId="44300" xr:uid="{A907DB1D-E9DD-472D-852F-7DE9F0B3020A}"/>
    <cellStyle name="Normal 4 2 10 2 4" xfId="9415" xr:uid="{79A4C6AF-AAE0-4AC7-8CCE-E6E073C84AED}"/>
    <cellStyle name="Normal 4 2 10 2 4 2" xfId="9416" xr:uid="{7C86B490-FFF1-4E70-9B78-AA2D8FD29E6D}"/>
    <cellStyle name="Normal 4 2 10 2 4 2 2" xfId="44307" xr:uid="{06B92E5E-4341-44B6-A6B7-5A2CFB10238D}"/>
    <cellStyle name="Normal 4 2 10 2 4 3" xfId="9417" xr:uid="{B0C7006F-DDEF-4B98-BFE3-6EFAC188C4DF}"/>
    <cellStyle name="Normal 4 2 10 2 4 3 2" xfId="44308" xr:uid="{4728CD97-D507-493B-8737-63710F95144A}"/>
    <cellStyle name="Normal 4 2 10 2 4 4" xfId="44306" xr:uid="{D8937C47-674A-413B-9161-0A6BA5ACD9A9}"/>
    <cellStyle name="Normal 4 2 10 2 5" xfId="9418" xr:uid="{AEC3BCE3-ACCA-4FF4-9BFE-62AACF9E3EA0}"/>
    <cellStyle name="Normal 4 2 10 2 5 2" xfId="44309" xr:uid="{B8728FFE-6B25-4770-BB48-1C170C843C50}"/>
    <cellStyle name="Normal 4 2 10 2 6" xfId="9419" xr:uid="{9525E509-DAA3-476F-87F8-DE7F9016A834}"/>
    <cellStyle name="Normal 4 2 10 2 6 2" xfId="44310" xr:uid="{C777087F-961E-4B40-B1B1-F43CC50B3185}"/>
    <cellStyle name="Normal 4 2 10 2 7" xfId="9420" xr:uid="{36828A30-18F7-4A40-8CEB-389C2D54C755}"/>
    <cellStyle name="Normal 4 2 10 2 7 2" xfId="44311" xr:uid="{73AD2DE8-B9C8-4265-BB7F-157F88B9194D}"/>
    <cellStyle name="Normal 4 2 10 2 8" xfId="44293" xr:uid="{E0FBE17A-06E7-4725-820C-B71EBD2DD2F7}"/>
    <cellStyle name="Normal 4 2 10 3" xfId="9421" xr:uid="{12E9485E-264F-4C16-B376-B001DFBB62BB}"/>
    <cellStyle name="Normal 4 2 10 3 2" xfId="9422" xr:uid="{D1B87320-D9EA-40DF-97F3-F13131E8A0C4}"/>
    <cellStyle name="Normal 4 2 10 3 2 2" xfId="9423" xr:uid="{A23D16A0-EDA8-4661-886D-75A4487F0E6F}"/>
    <cellStyle name="Normal 4 2 10 3 2 2 2" xfId="44314" xr:uid="{624E9699-5B93-4000-B60A-3ABA9E92405E}"/>
    <cellStyle name="Normal 4 2 10 3 2 3" xfId="9424" xr:uid="{128C3B85-3EA1-4E5C-854C-A5747946AD8D}"/>
    <cellStyle name="Normal 4 2 10 3 2 3 2" xfId="44315" xr:uid="{49F619A0-23DE-4930-9ECE-853141706228}"/>
    <cellStyle name="Normal 4 2 10 3 2 4" xfId="44313" xr:uid="{98B33910-E317-4B90-953C-26DA5D0B4E15}"/>
    <cellStyle name="Normal 4 2 10 3 3" xfId="9425" xr:uid="{6A38E7ED-6BCB-467B-9A77-56A95D76C1F5}"/>
    <cellStyle name="Normal 4 2 10 3 3 2" xfId="44316" xr:uid="{E033C415-EB62-4E8D-AAEB-18F2FE67C70B}"/>
    <cellStyle name="Normal 4 2 10 3 4" xfId="9426" xr:uid="{068B6F3A-A246-4E3B-8BC6-5D34FB90AEB7}"/>
    <cellStyle name="Normal 4 2 10 3 4 2" xfId="44317" xr:uid="{101EB2CE-CF76-40F9-B8F6-A766153516C4}"/>
    <cellStyle name="Normal 4 2 10 3 5" xfId="44312" xr:uid="{4DD77071-A85D-4FC0-9D91-304449AD46ED}"/>
    <cellStyle name="Normal 4 2 10 4" xfId="9427" xr:uid="{9622ADA5-38EE-4F9D-A06E-CF15F08F4F04}"/>
    <cellStyle name="Normal 4 2 10 4 2" xfId="9428" xr:uid="{B11E92A3-7795-42CD-A162-C525487131F2}"/>
    <cellStyle name="Normal 4 2 10 4 2 2" xfId="9429" xr:uid="{1E0B70AF-84C1-4D51-8C1C-2FA1C70BD9B3}"/>
    <cellStyle name="Normal 4 2 10 4 2 2 2" xfId="44320" xr:uid="{42C8BEC0-DFCA-48E1-89A5-33B906894925}"/>
    <cellStyle name="Normal 4 2 10 4 2 3" xfId="9430" xr:uid="{ABCDFBB3-E3BF-4B4D-B866-5A6A1235176B}"/>
    <cellStyle name="Normal 4 2 10 4 2 3 2" xfId="44321" xr:uid="{200EDD67-B44C-4DF8-A4EB-6309687312FB}"/>
    <cellStyle name="Normal 4 2 10 4 2 4" xfId="44319" xr:uid="{B7BEDA7D-14DB-4EC9-B04E-D0F7405B98BE}"/>
    <cellStyle name="Normal 4 2 10 4 3" xfId="9431" xr:uid="{9825B6B6-067C-4EB9-A3D6-2E391857FD36}"/>
    <cellStyle name="Normal 4 2 10 4 3 2" xfId="44322" xr:uid="{BCDADA8F-8705-430B-9E7D-2B9D7A300670}"/>
    <cellStyle name="Normal 4 2 10 4 4" xfId="9432" xr:uid="{E2E7D63E-D36F-48A1-9F72-9C043B1BF2F8}"/>
    <cellStyle name="Normal 4 2 10 4 4 2" xfId="44323" xr:uid="{74B92014-CF77-4676-A225-D0F97AE22AB5}"/>
    <cellStyle name="Normal 4 2 10 4 5" xfId="44318" xr:uid="{2871A489-B527-4D9F-BB5C-CB505AE5288E}"/>
    <cellStyle name="Normal 4 2 10 5" xfId="9433" xr:uid="{329B29E4-7133-4FCB-8AC5-ABE6D44F62E4}"/>
    <cellStyle name="Normal 4 2 10 5 2" xfId="9434" xr:uid="{2FDE78BF-C919-4563-8B64-13DD274C62B6}"/>
    <cellStyle name="Normal 4 2 10 5 2 2" xfId="44325" xr:uid="{12BA336F-FD2E-48CA-A5CE-F0A04526848E}"/>
    <cellStyle name="Normal 4 2 10 5 3" xfId="9435" xr:uid="{92615B72-B744-43FC-9A12-AEAB1693C45B}"/>
    <cellStyle name="Normal 4 2 10 5 3 2" xfId="44326" xr:uid="{47F4EF08-D93B-422D-BF7A-87E7685D3592}"/>
    <cellStyle name="Normal 4 2 10 5 4" xfId="44324" xr:uid="{D8EC3D9B-8DC8-4251-9536-EC243698BF90}"/>
    <cellStyle name="Normal 4 2 10 6" xfId="9436" xr:uid="{70841B3A-F583-4F17-89CB-D78E8DD5FADD}"/>
    <cellStyle name="Normal 4 2 10 6 2" xfId="44327" xr:uid="{18F8ED5B-F262-4629-8550-97B546BBC43D}"/>
    <cellStyle name="Normal 4 2 10 7" xfId="9437" xr:uid="{A605FDDF-D024-44DF-A0D0-428D2BC66F5F}"/>
    <cellStyle name="Normal 4 2 10 7 2" xfId="44328" xr:uid="{C70458B4-9CB5-47A3-A9EA-A5EBBD894361}"/>
    <cellStyle name="Normal 4 2 10 8" xfId="9438" xr:uid="{4F7084A9-E75C-4747-B34C-A8ED90BEE2BC}"/>
    <cellStyle name="Normal 4 2 10 8 2" xfId="44329" xr:uid="{47912B53-F92D-4F52-AB7A-832D01F4103F}"/>
    <cellStyle name="Normal 4 2 10 9" xfId="44292" xr:uid="{57BD37D5-17DC-47A7-9688-4B1AE508292E}"/>
    <cellStyle name="Normal 4 2 11" xfId="9439" xr:uid="{F66AD2B6-56E6-48CB-9BF2-97BBBFF6BC04}"/>
    <cellStyle name="Normal 4 2 11 2" xfId="9440" xr:uid="{614A826D-E197-4463-AEEB-D143F4A301AE}"/>
    <cellStyle name="Normal 4 2 11 2 2" xfId="44331" xr:uid="{4918DEC3-F7B8-4F91-A058-F8705D038A4A}"/>
    <cellStyle name="Normal 4 2 11 3" xfId="44330" xr:uid="{F952262C-5B82-41B0-92F3-B76C161CA70F}"/>
    <cellStyle name="Normal 4 2 12" xfId="9441" xr:uid="{2D5092D3-FD12-45DE-BB94-09609F70EF68}"/>
    <cellStyle name="Normal 4 2 12 2" xfId="44332" xr:uid="{0276DFBD-C63B-4D05-BA5E-2ED4CA7B5CDB}"/>
    <cellStyle name="Normal 4 2 13" xfId="9442" xr:uid="{D241EA11-2E06-45A6-BA6F-55A7D4D57D07}"/>
    <cellStyle name="Normal 4 2 13 2" xfId="44333" xr:uid="{5717CA9C-F7D6-4806-A209-5384AEB3EF40}"/>
    <cellStyle name="Normal 4 2 14" xfId="9443" xr:uid="{6C530F8D-058F-4A8B-8CDA-CE2B5CFBF4C0}"/>
    <cellStyle name="Normal 4 2 14 2" xfId="44334" xr:uid="{F182EA26-B814-4AC8-BF16-025A52B7738B}"/>
    <cellStyle name="Normal 4 2 15" xfId="36178" xr:uid="{DCEDB13B-3147-4BD4-97B1-69061AA5294A}"/>
    <cellStyle name="Normal 4 2 16" xfId="44291" xr:uid="{233163C9-A4E7-4F4D-AB81-DABA7234FE29}"/>
    <cellStyle name="Normal 4 2 2" xfId="1029" xr:uid="{EBD500DF-9756-4FFE-9AD2-14FA83E60E5A}"/>
    <cellStyle name="Normal 4 2 2 10" xfId="1030" xr:uid="{A0C8B3AC-BE44-4657-8811-5EF210460FB4}"/>
    <cellStyle name="Normal 4 2 2 10 10" xfId="30635" xr:uid="{74E92375-BFE0-49DB-A478-071B60275983}"/>
    <cellStyle name="Normal 4 2 2 10 10 2" xfId="35737" xr:uid="{D480B9B7-0D17-46B7-8908-ED45262A3C93}"/>
    <cellStyle name="Normal 4 2 2 10 11" xfId="31161" xr:uid="{02589717-0992-4740-B4C4-8B8C84453514}"/>
    <cellStyle name="Normal 4 2 2 10 11 2" xfId="35858" xr:uid="{83CFC4E3-A5DC-4CF0-9C5C-4D77EEFB77CD}"/>
    <cellStyle name="Normal 4 2 2 10 12" xfId="31296" xr:uid="{CDDB0A8E-78F6-4FBA-BA74-810C790868A9}"/>
    <cellStyle name="Normal 4 2 2 10 12 2" xfId="35988" xr:uid="{48C71A02-5D84-4456-A247-D19841F2AC45}"/>
    <cellStyle name="Normal 4 2 2 10 13" xfId="36108" xr:uid="{1B4A5834-B102-4216-9538-6B664CD4990A}"/>
    <cellStyle name="Normal 4 2 2 10 14" xfId="36271" xr:uid="{76BA2C80-50FF-4A5C-9266-7FED03654B6E}"/>
    <cellStyle name="Normal 4 2 2 10 15" xfId="44336" xr:uid="{98CA62A4-AD10-4E65-B578-ACB2590C7471}"/>
    <cellStyle name="Normal 4 2 2 10 16" xfId="9444" xr:uid="{C2E1739F-6FDB-465E-9D05-B8B6E8BDE38C}"/>
    <cellStyle name="Normal 4 2 2 10 2" xfId="9445" xr:uid="{A0416B06-A425-4EBF-935C-EB8335A89928}"/>
    <cellStyle name="Normal 4 2 2 10 2 2" xfId="9446" xr:uid="{D85BE63A-981D-4E38-9F46-D77FA42D9A36}"/>
    <cellStyle name="Normal 4 2 2 10 2 2 2" xfId="9447" xr:uid="{30831377-83FA-4D9B-ABF8-145B1DD460F1}"/>
    <cellStyle name="Normal 4 2 2 10 2 2 2 2" xfId="9448" xr:uid="{E790BA48-9537-486F-884D-92549783AB92}"/>
    <cellStyle name="Normal 4 2 2 10 2 2 2 2 2" xfId="44340" xr:uid="{B29E74A7-F434-4AC4-841D-9730F7449A26}"/>
    <cellStyle name="Normal 4 2 2 10 2 2 2 3" xfId="9449" xr:uid="{D96292F1-77CD-4271-A0F1-D96CD98A1478}"/>
    <cellStyle name="Normal 4 2 2 10 2 2 2 3 2" xfId="44341" xr:uid="{86B30960-26E2-4E34-B903-FCD83028931D}"/>
    <cellStyle name="Normal 4 2 2 10 2 2 2 4" xfId="44339" xr:uid="{053CDA23-291C-44A8-9C51-449C9987EB47}"/>
    <cellStyle name="Normal 4 2 2 10 2 2 3" xfId="9450" xr:uid="{64686D30-709B-4838-A3FC-A68FE1EB8A74}"/>
    <cellStyle name="Normal 4 2 2 10 2 2 3 2" xfId="44342" xr:uid="{74CCD8AD-68A1-45A8-9935-DBDAB6A32C9C}"/>
    <cellStyle name="Normal 4 2 2 10 2 2 4" xfId="9451" xr:uid="{6C6AF0E5-AD36-449F-9803-4D6E475B5E38}"/>
    <cellStyle name="Normal 4 2 2 10 2 2 4 2" xfId="44343" xr:uid="{279CBC68-772E-4A1A-BF28-E17B6ACE26B8}"/>
    <cellStyle name="Normal 4 2 2 10 2 2 5" xfId="44338" xr:uid="{740CBECF-3C77-43EF-8459-D85E4C6849FE}"/>
    <cellStyle name="Normal 4 2 2 10 2 3" xfId="9452" xr:uid="{D97CAD58-4F30-4A67-9C97-B73A2FA0D61E}"/>
    <cellStyle name="Normal 4 2 2 10 2 3 2" xfId="9453" xr:uid="{27FAA41C-ABDE-4A81-8F8E-B51518EA3939}"/>
    <cellStyle name="Normal 4 2 2 10 2 3 2 2" xfId="9454" xr:uid="{336892C5-F19C-4F5A-BAAD-6D8B2817D681}"/>
    <cellStyle name="Normal 4 2 2 10 2 3 2 2 2" xfId="44346" xr:uid="{7BCCC8FB-F3E3-4BEC-9609-0FE1C1A27EC4}"/>
    <cellStyle name="Normal 4 2 2 10 2 3 2 3" xfId="9455" xr:uid="{74CCB80E-A2B5-4811-8FB1-090841DD7F23}"/>
    <cellStyle name="Normal 4 2 2 10 2 3 2 3 2" xfId="44347" xr:uid="{E444EA43-B621-4A3C-A2FE-BA1A307617D4}"/>
    <cellStyle name="Normal 4 2 2 10 2 3 2 4" xfId="44345" xr:uid="{E85B31FE-F900-41AD-8C81-220504E09023}"/>
    <cellStyle name="Normal 4 2 2 10 2 3 3" xfId="9456" xr:uid="{C384905F-269E-47DB-8D39-8EA1C697D1E3}"/>
    <cellStyle name="Normal 4 2 2 10 2 3 3 2" xfId="44348" xr:uid="{2FD44995-0FF2-4EEB-8B2F-DC3981E796F9}"/>
    <cellStyle name="Normal 4 2 2 10 2 3 4" xfId="9457" xr:uid="{9542871C-043C-49C5-9307-65085E02C504}"/>
    <cellStyle name="Normal 4 2 2 10 2 3 4 2" xfId="44349" xr:uid="{AC0CD596-577A-4E0D-A05C-84BB68F105A2}"/>
    <cellStyle name="Normal 4 2 2 10 2 3 5" xfId="44344" xr:uid="{1FEB08AB-562F-46DF-AF72-CAFF30E83A93}"/>
    <cellStyle name="Normal 4 2 2 10 2 4" xfId="9458" xr:uid="{493E3086-CCE9-45C8-AD13-8123838C044C}"/>
    <cellStyle name="Normal 4 2 2 10 2 4 2" xfId="9459" xr:uid="{B0A551C1-522D-4B01-8520-3D085C0AF466}"/>
    <cellStyle name="Normal 4 2 2 10 2 4 2 2" xfId="44351" xr:uid="{233B1E43-3D3D-4E58-A7D5-5511170A0CBC}"/>
    <cellStyle name="Normal 4 2 2 10 2 4 3" xfId="9460" xr:uid="{39B20D55-9B0D-458C-9DF5-DB0CB764B0DA}"/>
    <cellStyle name="Normal 4 2 2 10 2 4 3 2" xfId="44352" xr:uid="{187F2DD7-9D03-4BA7-B561-734FC9DEB10D}"/>
    <cellStyle name="Normal 4 2 2 10 2 4 4" xfId="44350" xr:uid="{A7959D48-9171-49C4-8BBF-6F9B5767D8B7}"/>
    <cellStyle name="Normal 4 2 2 10 2 5" xfId="9461" xr:uid="{19D8CA98-98CC-478E-B03D-C788F4702057}"/>
    <cellStyle name="Normal 4 2 2 10 2 5 2" xfId="44353" xr:uid="{508CDEBC-895B-42E5-B61F-2317A4BDAA23}"/>
    <cellStyle name="Normal 4 2 2 10 2 6" xfId="9462" xr:uid="{B08606AB-B9C5-411B-9508-4172E714BD93}"/>
    <cellStyle name="Normal 4 2 2 10 2 6 2" xfId="44354" xr:uid="{AFE45045-9F34-421D-A9D2-757706E4EFF8}"/>
    <cellStyle name="Normal 4 2 2 10 2 7" xfId="9463" xr:uid="{CBE9D505-C447-4F29-97FA-23D1132068A9}"/>
    <cellStyle name="Normal 4 2 2 10 2 7 2" xfId="44355" xr:uid="{7A9AD5D1-56A3-4BE9-AA40-FC7605151558}"/>
    <cellStyle name="Normal 4 2 2 10 2 8" xfId="36489" xr:uid="{F35C044B-6DEC-44AB-BF76-8BF67A2F4D59}"/>
    <cellStyle name="Normal 4 2 2 10 2 9" xfId="44337" xr:uid="{9B49B97E-F081-4F1D-B005-ECF0A934BEF3}"/>
    <cellStyle name="Normal 4 2 2 10 3" xfId="9464" xr:uid="{3693A540-18BC-4DFE-8B78-F34B9FFDE375}"/>
    <cellStyle name="Normal 4 2 2 10 3 2" xfId="9465" xr:uid="{81F023A1-3475-4310-8810-D7388B8518F3}"/>
    <cellStyle name="Normal 4 2 2 10 3 2 2" xfId="9466" xr:uid="{725B4625-984C-4EFE-BC8A-00526471CDA9}"/>
    <cellStyle name="Normal 4 2 2 10 3 2 2 2" xfId="9467" xr:uid="{6E5FE742-4473-463E-9FC8-A028CA8AF34D}"/>
    <cellStyle name="Normal 4 2 2 10 3 2 2 2 2" xfId="44359" xr:uid="{EA51FF03-D046-4FEE-9692-F8AF2533B183}"/>
    <cellStyle name="Normal 4 2 2 10 3 2 2 3" xfId="9468" xr:uid="{D830AE83-E861-4F92-AF23-EBFC5005C6FC}"/>
    <cellStyle name="Normal 4 2 2 10 3 2 2 3 2" xfId="44360" xr:uid="{5F11309F-C3A2-4283-8D46-063E5A9D0847}"/>
    <cellStyle name="Normal 4 2 2 10 3 2 2 4" xfId="44358" xr:uid="{DD266A15-8A36-4B1E-BD95-BB3BACB08E49}"/>
    <cellStyle name="Normal 4 2 2 10 3 2 3" xfId="9469" xr:uid="{F0EA424C-B93F-458F-8FB5-55E0CD57D431}"/>
    <cellStyle name="Normal 4 2 2 10 3 2 3 2" xfId="44361" xr:uid="{2DCF02D2-9E86-4072-825F-58DD769980B4}"/>
    <cellStyle name="Normal 4 2 2 10 3 2 4" xfId="9470" xr:uid="{58D90DA8-FBA0-47AD-866D-979E1B97C41F}"/>
    <cellStyle name="Normal 4 2 2 10 3 2 4 2" xfId="44362" xr:uid="{69A465BF-0B6A-4702-A168-53B838214A91}"/>
    <cellStyle name="Normal 4 2 2 10 3 2 5" xfId="44357" xr:uid="{A7BE9AB4-250A-44FC-BE2B-D9859588E27F}"/>
    <cellStyle name="Normal 4 2 2 10 3 3" xfId="9471" xr:uid="{F3AE9F38-5F0F-4531-8475-CBF7BF7318D8}"/>
    <cellStyle name="Normal 4 2 2 10 3 3 2" xfId="9472" xr:uid="{3DA9742E-9033-4389-BDA4-90261CB5FE46}"/>
    <cellStyle name="Normal 4 2 2 10 3 3 2 2" xfId="44364" xr:uid="{E5960911-6E87-422E-BDF0-9E3E4D1EAAD5}"/>
    <cellStyle name="Normal 4 2 2 10 3 3 3" xfId="9473" xr:uid="{6AE52641-4837-417C-848F-0B679D5C11D4}"/>
    <cellStyle name="Normal 4 2 2 10 3 3 3 2" xfId="44365" xr:uid="{79BF9B5D-F28A-415D-B35D-BC68D8061D57}"/>
    <cellStyle name="Normal 4 2 2 10 3 3 4" xfId="44363" xr:uid="{2323265E-0CE8-412C-B21C-9DDF1B0ABBE0}"/>
    <cellStyle name="Normal 4 2 2 10 3 4" xfId="9474" xr:uid="{03A9B328-6056-4B3B-8471-B03B80D87405}"/>
    <cellStyle name="Normal 4 2 2 10 3 4 2" xfId="44366" xr:uid="{E717CE43-CCCF-45A7-BA4E-0E44E65D2D31}"/>
    <cellStyle name="Normal 4 2 2 10 3 5" xfId="9475" xr:uid="{765D580D-E72D-4036-B824-4E4AA6E9321D}"/>
    <cellStyle name="Normal 4 2 2 10 3 5 2" xfId="44367" xr:uid="{EC5BFCA2-4D18-426F-8B8A-1220D2617AF1}"/>
    <cellStyle name="Normal 4 2 2 10 3 6" xfId="44356" xr:uid="{527DABDC-A918-484D-8DCE-FD1BA9977846}"/>
    <cellStyle name="Normal 4 2 2 10 4" xfId="9476" xr:uid="{40952A14-5477-48E6-9259-9153F64BEA15}"/>
    <cellStyle name="Normal 4 2 2 10 4 2" xfId="9477" xr:uid="{04378555-1558-4A0B-932E-202E5495EA1F}"/>
    <cellStyle name="Normal 4 2 2 10 4 2 2" xfId="44369" xr:uid="{71687C8C-16C4-4E52-A10D-3FDAC2AA5147}"/>
    <cellStyle name="Normal 4 2 2 10 4 3" xfId="9478" xr:uid="{016052CE-2E64-428B-9F12-2A4B4A73C84A}"/>
    <cellStyle name="Normal 4 2 2 10 4 3 2" xfId="44370" xr:uid="{2FA2EA52-C800-477F-9F01-B12DA7FA6EAC}"/>
    <cellStyle name="Normal 4 2 2 10 4 4" xfId="44368" xr:uid="{107D3325-5A4D-4CBE-97BB-51941831AE62}"/>
    <cellStyle name="Normal 4 2 2 10 5" xfId="9479" xr:uid="{2259FB93-B156-41F3-8B01-F85216A51789}"/>
    <cellStyle name="Normal 4 2 2 10 5 2" xfId="9480" xr:uid="{F773B639-8EB8-486C-BD2D-60314D70AF8E}"/>
    <cellStyle name="Normal 4 2 2 10 5 2 2" xfId="44372" xr:uid="{6FEDC934-A84C-40A1-BF5A-DEBBB74E1D83}"/>
    <cellStyle name="Normal 4 2 2 10 5 3" xfId="9481" xr:uid="{2C80B368-097F-4419-BE92-29AFE9764CDB}"/>
    <cellStyle name="Normal 4 2 2 10 5 3 2" xfId="44373" xr:uid="{C03F0D2C-C8EB-47DC-AE12-A8DF9CEB190C}"/>
    <cellStyle name="Normal 4 2 2 10 5 4" xfId="44371" xr:uid="{BD770015-5ADB-41EE-9BAF-770E1ED2F2FC}"/>
    <cellStyle name="Normal 4 2 2 10 6" xfId="9482" xr:uid="{47EEE0D9-4D25-4D0D-B63D-8049179FECA0}"/>
    <cellStyle name="Normal 4 2 2 10 6 2" xfId="44374" xr:uid="{DECA2E10-2C76-464E-9650-D0C66BE9E568}"/>
    <cellStyle name="Normal 4 2 2 10 7" xfId="9483" xr:uid="{24CFE2CE-27E5-4344-80D6-56EDEF38F52F}"/>
    <cellStyle name="Normal 4 2 2 10 7 2" xfId="44375" xr:uid="{080F7623-E986-4B82-BE7F-E6290AD5A7ED}"/>
    <cellStyle name="Normal 4 2 2 10 8" xfId="9484" xr:uid="{C6B9CAB1-D8DF-43BE-978B-276CDB614B1B}"/>
    <cellStyle name="Normal 4 2 2 10 8 2" xfId="44376" xr:uid="{AF8FAD1F-80EF-4C8E-9068-E67E5F3B933E}"/>
    <cellStyle name="Normal 4 2 2 10 9" xfId="9485" xr:uid="{78153D24-E48B-4CFC-8E7D-C4F2E4FA8B60}"/>
    <cellStyle name="Normal 4 2 2 10 9 2" xfId="44377" xr:uid="{854A2762-3126-4321-8DDC-E24566869B6A}"/>
    <cellStyle name="Normal 4 2 2 11" xfId="1031" xr:uid="{D644B95C-D509-4B5E-8F79-53AB6D1FC6FC}"/>
    <cellStyle name="Normal 4 2 2 11 10" xfId="30636" xr:uid="{C65828C4-3E72-4CAF-883E-1055277A7668}"/>
    <cellStyle name="Normal 4 2 2 11 10 2" xfId="35738" xr:uid="{E86D25E0-30DD-46AA-9C53-48578B38972B}"/>
    <cellStyle name="Normal 4 2 2 11 11" xfId="31162" xr:uid="{5FBBA201-FF51-454C-A382-C9E8A4B5F9CC}"/>
    <cellStyle name="Normal 4 2 2 11 11 2" xfId="35859" xr:uid="{097C7C26-1158-46BD-A276-73638E14CF1B}"/>
    <cellStyle name="Normal 4 2 2 11 12" xfId="31297" xr:uid="{F258EEB4-52E5-4306-93E4-B8ADC2FCDBE4}"/>
    <cellStyle name="Normal 4 2 2 11 12 2" xfId="35989" xr:uid="{1C2EBE49-D180-44DE-B13B-940646342119}"/>
    <cellStyle name="Normal 4 2 2 11 13" xfId="36109" xr:uid="{06E74BAA-5292-4C3F-8B54-F420882E6F65}"/>
    <cellStyle name="Normal 4 2 2 11 14" xfId="36272" xr:uid="{1C30316C-DAB3-4FD5-8623-F39AAEFAB51D}"/>
    <cellStyle name="Normal 4 2 2 11 15" xfId="44378" xr:uid="{28F8A6BD-2A6C-40AE-8D6E-320AE3C9075D}"/>
    <cellStyle name="Normal 4 2 2 11 16" xfId="9486" xr:uid="{4259DD9F-B5BA-459C-9D0B-F17A3064C2F3}"/>
    <cellStyle name="Normal 4 2 2 11 2" xfId="9487" xr:uid="{3C842433-293F-411D-84C3-D270013FB1AE}"/>
    <cellStyle name="Normal 4 2 2 11 2 2" xfId="9488" xr:uid="{EF78FF0D-17E9-431D-A7DC-C238B47C77AE}"/>
    <cellStyle name="Normal 4 2 2 11 2 2 2" xfId="9489" xr:uid="{31B9ECD4-6443-4C5F-B700-6191EEBE8689}"/>
    <cellStyle name="Normal 4 2 2 11 2 2 2 2" xfId="9490" xr:uid="{4A361346-6289-4FC0-A7D8-8EA097356C65}"/>
    <cellStyle name="Normal 4 2 2 11 2 2 2 2 2" xfId="44382" xr:uid="{A15B4F00-046F-4DDF-8984-5377E4E1C23D}"/>
    <cellStyle name="Normal 4 2 2 11 2 2 2 3" xfId="9491" xr:uid="{A2A35294-36F7-40AF-84A5-E45E14818D87}"/>
    <cellStyle name="Normal 4 2 2 11 2 2 2 3 2" xfId="44383" xr:uid="{A5E4FB6A-B64C-4F95-85B4-8EFF91278643}"/>
    <cellStyle name="Normal 4 2 2 11 2 2 2 4" xfId="44381" xr:uid="{C5670FBD-431C-469B-8057-E519326659C9}"/>
    <cellStyle name="Normal 4 2 2 11 2 2 3" xfId="9492" xr:uid="{08D536FA-DAC9-4B9F-AEC4-CF0DC17BD9DB}"/>
    <cellStyle name="Normal 4 2 2 11 2 2 3 2" xfId="44384" xr:uid="{0960F058-ECC9-4AAD-8BCA-F5D24888D3B6}"/>
    <cellStyle name="Normal 4 2 2 11 2 2 4" xfId="9493" xr:uid="{A6A03377-F4EA-4B98-8546-5F8CE10C5D12}"/>
    <cellStyle name="Normal 4 2 2 11 2 2 4 2" xfId="44385" xr:uid="{701D428F-F66E-4552-BFF8-3FC34433B5A0}"/>
    <cellStyle name="Normal 4 2 2 11 2 2 5" xfId="44380" xr:uid="{09F41999-742E-444B-B437-8F440E98C1F8}"/>
    <cellStyle name="Normal 4 2 2 11 2 3" xfId="9494" xr:uid="{030C1F39-8510-44C0-AD2A-92AFC1EF60FB}"/>
    <cellStyle name="Normal 4 2 2 11 2 3 2" xfId="9495" xr:uid="{CBD74723-42B4-43FD-AEA1-16606DCA7869}"/>
    <cellStyle name="Normal 4 2 2 11 2 3 2 2" xfId="9496" xr:uid="{1784D0FC-0A1D-4F99-953B-E13DA01110C6}"/>
    <cellStyle name="Normal 4 2 2 11 2 3 2 2 2" xfId="44388" xr:uid="{4EC0BC9E-B548-433D-B324-87C42922A68E}"/>
    <cellStyle name="Normal 4 2 2 11 2 3 2 3" xfId="9497" xr:uid="{50E8C2B5-A69C-4A02-812F-9AF6BE4A3FE9}"/>
    <cellStyle name="Normal 4 2 2 11 2 3 2 3 2" xfId="44389" xr:uid="{B300BB2F-C8A5-4A26-87E5-CD6389D6A6D5}"/>
    <cellStyle name="Normal 4 2 2 11 2 3 2 4" xfId="44387" xr:uid="{12235E00-2BD4-4D31-9375-BA6C3064039F}"/>
    <cellStyle name="Normal 4 2 2 11 2 3 3" xfId="9498" xr:uid="{EB3D5B72-A2AE-41EB-8643-C1097AF160B3}"/>
    <cellStyle name="Normal 4 2 2 11 2 3 3 2" xfId="44390" xr:uid="{2E053AF6-7EB8-4A74-8220-625749EA24F9}"/>
    <cellStyle name="Normal 4 2 2 11 2 3 4" xfId="9499" xr:uid="{1D1DAEED-D67B-4853-8C90-8FE8F65EC711}"/>
    <cellStyle name="Normal 4 2 2 11 2 3 4 2" xfId="44391" xr:uid="{E6050016-47C2-46FE-98E7-D73CBE3746EB}"/>
    <cellStyle name="Normal 4 2 2 11 2 3 5" xfId="44386" xr:uid="{7A053317-C766-491A-A2EB-799DA0925031}"/>
    <cellStyle name="Normal 4 2 2 11 2 4" xfId="9500" xr:uid="{3CBF4E23-9461-4824-ACA9-ED6D031F3409}"/>
    <cellStyle name="Normal 4 2 2 11 2 4 2" xfId="9501" xr:uid="{AA44F12B-382C-4143-9162-E54D4367B9A5}"/>
    <cellStyle name="Normal 4 2 2 11 2 4 2 2" xfId="44393" xr:uid="{9FCCD9C6-2E20-4005-A07F-427AA02EA691}"/>
    <cellStyle name="Normal 4 2 2 11 2 4 3" xfId="9502" xr:uid="{9D8734E5-D7D3-4160-A487-B0A594692CB6}"/>
    <cellStyle name="Normal 4 2 2 11 2 4 3 2" xfId="44394" xr:uid="{46C47AFC-1E57-4581-B82D-BB6AE303E495}"/>
    <cellStyle name="Normal 4 2 2 11 2 4 4" xfId="44392" xr:uid="{A68A6714-0918-40CD-AC16-8DB55DAC88E5}"/>
    <cellStyle name="Normal 4 2 2 11 2 5" xfId="9503" xr:uid="{5596674F-363D-4A67-B60D-5F3EDA6CCD8D}"/>
    <cellStyle name="Normal 4 2 2 11 2 5 2" xfId="44395" xr:uid="{7D295B4A-B9C3-4480-906B-D51086C4B5BC}"/>
    <cellStyle name="Normal 4 2 2 11 2 6" xfId="9504" xr:uid="{D2A7654F-0F99-4E47-B4B6-FDBD7268A88F}"/>
    <cellStyle name="Normal 4 2 2 11 2 6 2" xfId="44396" xr:uid="{481664BB-0290-4D64-80E0-1AF1455AA9F9}"/>
    <cellStyle name="Normal 4 2 2 11 2 7" xfId="9505" xr:uid="{E381A87B-285B-4803-AE98-EB69C1E75F68}"/>
    <cellStyle name="Normal 4 2 2 11 2 7 2" xfId="44397" xr:uid="{8C6E794A-8F2E-4367-98A9-4B319F6A0E4A}"/>
    <cellStyle name="Normal 4 2 2 11 2 8" xfId="36490" xr:uid="{06CF63E1-9A02-4E8E-9726-CFA5A23C3248}"/>
    <cellStyle name="Normal 4 2 2 11 2 9" xfId="44379" xr:uid="{89C53637-C5BA-4C15-8AA8-AF7B9CEE98EA}"/>
    <cellStyle name="Normal 4 2 2 11 3" xfId="9506" xr:uid="{36B2F37A-E04C-4958-9192-7A493947026B}"/>
    <cellStyle name="Normal 4 2 2 11 3 2" xfId="9507" xr:uid="{8496C097-D0E8-462D-A2BF-396C2D8C6704}"/>
    <cellStyle name="Normal 4 2 2 11 3 2 2" xfId="9508" xr:uid="{A7F63ECD-E620-410A-BF5E-6531829AFB68}"/>
    <cellStyle name="Normal 4 2 2 11 3 2 2 2" xfId="9509" xr:uid="{53C5353D-2B22-4074-AB64-8E6A68086564}"/>
    <cellStyle name="Normal 4 2 2 11 3 2 2 2 2" xfId="44401" xr:uid="{7FA36147-327B-4898-A81D-FA0468EB7133}"/>
    <cellStyle name="Normal 4 2 2 11 3 2 2 3" xfId="9510" xr:uid="{8AAB3894-F7F8-4D58-AFFA-85FF666D2F9B}"/>
    <cellStyle name="Normal 4 2 2 11 3 2 2 3 2" xfId="44402" xr:uid="{9D6B5137-ABF3-4A0B-A38C-C5521E9E543A}"/>
    <cellStyle name="Normal 4 2 2 11 3 2 2 4" xfId="44400" xr:uid="{E6C923B0-3F9A-40F5-A239-161DDC5F3B94}"/>
    <cellStyle name="Normal 4 2 2 11 3 2 3" xfId="9511" xr:uid="{55482C3C-72C3-437A-A3E4-A24DD22B3E3E}"/>
    <cellStyle name="Normal 4 2 2 11 3 2 3 2" xfId="44403" xr:uid="{CD95D720-89D4-4D9A-917A-10AFBC54E6BE}"/>
    <cellStyle name="Normal 4 2 2 11 3 2 4" xfId="9512" xr:uid="{F37B0CE0-058C-4659-9FA4-FBE7A28990C6}"/>
    <cellStyle name="Normal 4 2 2 11 3 2 4 2" xfId="44404" xr:uid="{CD5F5BBB-51BB-48BF-B674-C2E79CCC40F0}"/>
    <cellStyle name="Normal 4 2 2 11 3 2 5" xfId="44399" xr:uid="{30DCA742-FDBB-496D-8218-A4D8773FA85E}"/>
    <cellStyle name="Normal 4 2 2 11 3 3" xfId="9513" xr:uid="{7884D3C6-C67A-4741-AE1C-BEEDB6EC3A64}"/>
    <cellStyle name="Normal 4 2 2 11 3 3 2" xfId="9514" xr:uid="{1598DCE2-1BC1-4C05-A370-790D55F64FC2}"/>
    <cellStyle name="Normal 4 2 2 11 3 3 2 2" xfId="44406" xr:uid="{FB796F0C-FF2C-4359-AD77-573B2145CA20}"/>
    <cellStyle name="Normal 4 2 2 11 3 3 3" xfId="9515" xr:uid="{1E183DED-EC67-4A3B-8BA4-2C7CBACFD280}"/>
    <cellStyle name="Normal 4 2 2 11 3 3 3 2" xfId="44407" xr:uid="{E9BDB938-3A92-4BFA-906E-30B0CD58A024}"/>
    <cellStyle name="Normal 4 2 2 11 3 3 4" xfId="44405" xr:uid="{2D0CD6ED-EFF4-4F87-8475-B17368AF6493}"/>
    <cellStyle name="Normal 4 2 2 11 3 4" xfId="9516" xr:uid="{D6B27011-59E3-424D-819F-B32AD88237A0}"/>
    <cellStyle name="Normal 4 2 2 11 3 4 2" xfId="44408" xr:uid="{4015F965-5539-4B1B-AD20-952E9E774F6E}"/>
    <cellStyle name="Normal 4 2 2 11 3 5" xfId="9517" xr:uid="{B7E23555-D861-42ED-8CF7-1E2CDAF54798}"/>
    <cellStyle name="Normal 4 2 2 11 3 5 2" xfId="44409" xr:uid="{418A2B30-8B6A-488C-B957-D7F4616BC4FF}"/>
    <cellStyle name="Normal 4 2 2 11 3 6" xfId="44398" xr:uid="{25EBB09F-824A-4ED7-BABB-475FF0BA4449}"/>
    <cellStyle name="Normal 4 2 2 11 4" xfId="9518" xr:uid="{EAEA7EAE-D9FA-4891-B4DE-DB9F677F9A75}"/>
    <cellStyle name="Normal 4 2 2 11 4 2" xfId="9519" xr:uid="{A9DFE13D-A90B-4371-89C4-521BB5F458BC}"/>
    <cellStyle name="Normal 4 2 2 11 4 2 2" xfId="44411" xr:uid="{8402B1D2-33D0-4B82-825D-9FFBD65EB282}"/>
    <cellStyle name="Normal 4 2 2 11 4 3" xfId="9520" xr:uid="{76A3227C-E733-4182-8AED-480B3FF4BCB5}"/>
    <cellStyle name="Normal 4 2 2 11 4 3 2" xfId="44412" xr:uid="{C9813A64-88F2-4687-9A95-6CFB523790A6}"/>
    <cellStyle name="Normal 4 2 2 11 4 4" xfId="44410" xr:uid="{26539B69-7F74-45C5-B0AD-9AAD5F3959C2}"/>
    <cellStyle name="Normal 4 2 2 11 5" xfId="9521" xr:uid="{339EC8F0-4080-418A-B6AE-FADFBC13D1F1}"/>
    <cellStyle name="Normal 4 2 2 11 5 2" xfId="9522" xr:uid="{0DC103C7-87D4-4423-A235-A5076D578D29}"/>
    <cellStyle name="Normal 4 2 2 11 5 2 2" xfId="44414" xr:uid="{7B6D89B7-020F-4A01-AC20-50131F5B328B}"/>
    <cellStyle name="Normal 4 2 2 11 5 3" xfId="9523" xr:uid="{D9B40902-703D-45D1-A9F9-CEA7A1A7251C}"/>
    <cellStyle name="Normal 4 2 2 11 5 3 2" xfId="44415" xr:uid="{010A478B-CBB2-4D02-B8E7-1B56F91295A3}"/>
    <cellStyle name="Normal 4 2 2 11 5 4" xfId="44413" xr:uid="{E8D16C42-0983-4F97-BC10-92799D6A396D}"/>
    <cellStyle name="Normal 4 2 2 11 6" xfId="9524" xr:uid="{F5E4C44C-8689-4D54-BA5A-006A74662EEF}"/>
    <cellStyle name="Normal 4 2 2 11 6 2" xfId="44416" xr:uid="{2EAA9332-7D97-401F-8B91-D111A38D6DF3}"/>
    <cellStyle name="Normal 4 2 2 11 7" xfId="9525" xr:uid="{C414A9E7-5A93-4BE8-9E42-24F304C78801}"/>
    <cellStyle name="Normal 4 2 2 11 7 2" xfId="44417" xr:uid="{921F92B5-C4EB-45FF-BA67-EDA3771E28C9}"/>
    <cellStyle name="Normal 4 2 2 11 8" xfId="9526" xr:uid="{A2C994BD-477F-4F68-8521-C7AA892D9199}"/>
    <cellStyle name="Normal 4 2 2 11 8 2" xfId="44418" xr:uid="{DCF54FF8-83EC-4F1C-9F10-6C7E8323EA2C}"/>
    <cellStyle name="Normal 4 2 2 11 9" xfId="9527" xr:uid="{BEE2E81D-0F2F-4BC4-AE50-0911BEF04027}"/>
    <cellStyle name="Normal 4 2 2 11 9 2" xfId="44419" xr:uid="{5728AC55-969E-4B43-A14A-87351C1D284D}"/>
    <cellStyle name="Normal 4 2 2 12" xfId="1032" xr:uid="{4E801B07-8D33-43AB-987B-952D0FA28CCD}"/>
    <cellStyle name="Normal 4 2 2 12 10" xfId="30637" xr:uid="{7EA36C67-6929-42F5-8132-AE58B44992EE}"/>
    <cellStyle name="Normal 4 2 2 12 10 2" xfId="35739" xr:uid="{BAC69922-7A99-4B35-82D7-69164254292F}"/>
    <cellStyle name="Normal 4 2 2 12 11" xfId="31163" xr:uid="{E5CC031A-7A59-4691-A8A2-4E3BACF58EA7}"/>
    <cellStyle name="Normal 4 2 2 12 11 2" xfId="35860" xr:uid="{D5E3EBA5-7B00-44CF-BA72-76D41A35C3B1}"/>
    <cellStyle name="Normal 4 2 2 12 12" xfId="31298" xr:uid="{4F210AED-F553-40F3-8F20-E4D14EE5CA7D}"/>
    <cellStyle name="Normal 4 2 2 12 12 2" xfId="35990" xr:uid="{63C57C91-035B-4A3D-A375-464DD0E859CF}"/>
    <cellStyle name="Normal 4 2 2 12 13" xfId="36110" xr:uid="{36F8C7F0-2C7B-47AD-97EA-09EB9C320A65}"/>
    <cellStyle name="Normal 4 2 2 12 14" xfId="36273" xr:uid="{7D03DF83-9DB7-4E4B-A82E-14CFEF000166}"/>
    <cellStyle name="Normal 4 2 2 12 15" xfId="44420" xr:uid="{2F2FA75C-E275-4D55-A66B-32FD14B08FC2}"/>
    <cellStyle name="Normal 4 2 2 12 16" xfId="9528" xr:uid="{29B57B06-0881-4A81-AF33-2958E8218CB0}"/>
    <cellStyle name="Normal 4 2 2 12 2" xfId="9529" xr:uid="{757D2EE4-B682-4BB9-B619-83A73F6AF204}"/>
    <cellStyle name="Normal 4 2 2 12 2 2" xfId="9530" xr:uid="{D5A3B88A-E3FB-4BD9-9852-011DE56E7BD8}"/>
    <cellStyle name="Normal 4 2 2 12 2 2 2" xfId="9531" xr:uid="{C0A5E9C5-C65A-403A-8D00-164C6CD27B86}"/>
    <cellStyle name="Normal 4 2 2 12 2 2 2 2" xfId="9532" xr:uid="{70A7DEA8-856E-44EA-8295-B29F5C43FC98}"/>
    <cellStyle name="Normal 4 2 2 12 2 2 2 2 2" xfId="44424" xr:uid="{8C75CC49-F24A-435B-BC3B-D1181C3DA1D2}"/>
    <cellStyle name="Normal 4 2 2 12 2 2 2 3" xfId="9533" xr:uid="{B9E6D386-00CD-4369-87C8-DF16A1CB6212}"/>
    <cellStyle name="Normal 4 2 2 12 2 2 2 3 2" xfId="44425" xr:uid="{364A0F33-1201-460A-8FAE-4A62AE8249AB}"/>
    <cellStyle name="Normal 4 2 2 12 2 2 2 4" xfId="44423" xr:uid="{C0E4A8E0-5B47-4924-8FDE-770C6434E954}"/>
    <cellStyle name="Normal 4 2 2 12 2 2 3" xfId="9534" xr:uid="{4505F9E4-FA38-4626-96F0-23BF4CA03269}"/>
    <cellStyle name="Normal 4 2 2 12 2 2 3 2" xfId="44426" xr:uid="{8C3E21A6-D65E-4134-B42D-45454ED07A52}"/>
    <cellStyle name="Normal 4 2 2 12 2 2 4" xfId="9535" xr:uid="{E2459933-7BB2-4CEC-8A32-69783C7186F2}"/>
    <cellStyle name="Normal 4 2 2 12 2 2 4 2" xfId="44427" xr:uid="{401B1406-087D-42CE-8F4B-864EBBB69901}"/>
    <cellStyle name="Normal 4 2 2 12 2 2 5" xfId="44422" xr:uid="{009A1E75-2E71-435F-880B-883DC3D3DF69}"/>
    <cellStyle name="Normal 4 2 2 12 2 3" xfId="9536" xr:uid="{298917EE-3812-4E12-A9E5-5B12D43D0AC0}"/>
    <cellStyle name="Normal 4 2 2 12 2 3 2" xfId="9537" xr:uid="{78C346F8-BC0B-4F73-9020-BEFEFBF15EAF}"/>
    <cellStyle name="Normal 4 2 2 12 2 3 2 2" xfId="9538" xr:uid="{F5F5FBB1-E2E4-46AD-8A52-6EA7BF6151C1}"/>
    <cellStyle name="Normal 4 2 2 12 2 3 2 2 2" xfId="44430" xr:uid="{9BB9CFC3-3682-487B-B31A-602A58AA4268}"/>
    <cellStyle name="Normal 4 2 2 12 2 3 2 3" xfId="9539" xr:uid="{FAA52062-D93C-4761-BA9D-C7E357E42DB0}"/>
    <cellStyle name="Normal 4 2 2 12 2 3 2 3 2" xfId="44431" xr:uid="{3A341501-3617-43EE-9D0E-3EADC18DB203}"/>
    <cellStyle name="Normal 4 2 2 12 2 3 2 4" xfId="44429" xr:uid="{6A5AFB38-389D-415F-B070-EC05E15A7317}"/>
    <cellStyle name="Normal 4 2 2 12 2 3 3" xfId="9540" xr:uid="{433ECDD6-6406-4577-9032-6A7917360584}"/>
    <cellStyle name="Normal 4 2 2 12 2 3 3 2" xfId="44432" xr:uid="{8B50DFC0-44C1-4A78-804D-ADAF1E0EA411}"/>
    <cellStyle name="Normal 4 2 2 12 2 3 4" xfId="9541" xr:uid="{A80DA3CF-4B38-4D58-91BA-6E6E63D11F6A}"/>
    <cellStyle name="Normal 4 2 2 12 2 3 4 2" xfId="44433" xr:uid="{533E877B-7620-4405-AB80-CE5126802ADC}"/>
    <cellStyle name="Normal 4 2 2 12 2 3 5" xfId="44428" xr:uid="{299345FC-BBDF-499E-97FF-2666DD505C3D}"/>
    <cellStyle name="Normal 4 2 2 12 2 4" xfId="9542" xr:uid="{A8D8B275-B4F9-4F0A-A8F3-3B2BA06813BA}"/>
    <cellStyle name="Normal 4 2 2 12 2 4 2" xfId="9543" xr:uid="{755F80AB-65B3-40D4-B994-32A984223707}"/>
    <cellStyle name="Normal 4 2 2 12 2 4 2 2" xfId="44435" xr:uid="{86A69E44-9DD8-4236-A13A-8C9F32A0BD35}"/>
    <cellStyle name="Normal 4 2 2 12 2 4 3" xfId="9544" xr:uid="{6B928064-CF9B-429E-BC3E-8386CB2A236D}"/>
    <cellStyle name="Normal 4 2 2 12 2 4 3 2" xfId="44436" xr:uid="{987F9B72-7EDB-4AE1-A076-D4068583D9DE}"/>
    <cellStyle name="Normal 4 2 2 12 2 4 4" xfId="44434" xr:uid="{E0C14738-4570-490C-B26F-1AD8159ECF46}"/>
    <cellStyle name="Normal 4 2 2 12 2 5" xfId="9545" xr:uid="{94E28FCB-8317-47EA-B362-33F970347108}"/>
    <cellStyle name="Normal 4 2 2 12 2 5 2" xfId="44437" xr:uid="{85710556-5380-4B99-82E3-BAE35B48E537}"/>
    <cellStyle name="Normal 4 2 2 12 2 6" xfId="9546" xr:uid="{C6A678F1-DAA6-4E57-AB49-F9F9E19A15C0}"/>
    <cellStyle name="Normal 4 2 2 12 2 6 2" xfId="44438" xr:uid="{C710F5D1-6BC7-41F0-A13D-5374733C0210}"/>
    <cellStyle name="Normal 4 2 2 12 2 7" xfId="9547" xr:uid="{59C6381E-C19D-4B0B-BCCE-4D36E4150210}"/>
    <cellStyle name="Normal 4 2 2 12 2 7 2" xfId="44439" xr:uid="{B60993DC-F385-4F43-9F0D-A42BD57887BA}"/>
    <cellStyle name="Normal 4 2 2 12 2 8" xfId="36491" xr:uid="{ED5B271C-D143-4FF2-B44F-B8C740A0E891}"/>
    <cellStyle name="Normal 4 2 2 12 2 9" xfId="44421" xr:uid="{BBFD48D9-2401-47A1-B047-01254BC34422}"/>
    <cellStyle name="Normal 4 2 2 12 3" xfId="9548" xr:uid="{910BCBAD-3E44-433F-8A17-3A181CF30878}"/>
    <cellStyle name="Normal 4 2 2 12 3 2" xfId="9549" xr:uid="{0B04B0C7-81E6-48D2-9AEF-26E3CAEB1183}"/>
    <cellStyle name="Normal 4 2 2 12 3 2 2" xfId="9550" xr:uid="{677C136A-8A9A-450D-BC44-F20B8A2AB2F5}"/>
    <cellStyle name="Normal 4 2 2 12 3 2 2 2" xfId="9551" xr:uid="{014159D1-EC43-4F84-9108-849FEA45510D}"/>
    <cellStyle name="Normal 4 2 2 12 3 2 2 2 2" xfId="44443" xr:uid="{755A753A-9723-4D90-B78E-6B0D011D87A6}"/>
    <cellStyle name="Normal 4 2 2 12 3 2 2 3" xfId="9552" xr:uid="{4FF0F6AA-D7BB-4973-8AC3-C8FA2FF47C33}"/>
    <cellStyle name="Normal 4 2 2 12 3 2 2 3 2" xfId="44444" xr:uid="{0750EBF6-D05B-4BD2-80CC-FC569A1550FB}"/>
    <cellStyle name="Normal 4 2 2 12 3 2 2 4" xfId="44442" xr:uid="{225115BC-FC35-429F-8E33-7B33B1A311BC}"/>
    <cellStyle name="Normal 4 2 2 12 3 2 3" xfId="9553" xr:uid="{2869B885-88ED-46F9-BD14-3AC13BA1A78A}"/>
    <cellStyle name="Normal 4 2 2 12 3 2 3 2" xfId="44445" xr:uid="{36E4CD7B-6786-47DD-812A-88075803A696}"/>
    <cellStyle name="Normal 4 2 2 12 3 2 4" xfId="9554" xr:uid="{6978ECC0-4DBF-4982-A03D-D722C99DD35A}"/>
    <cellStyle name="Normal 4 2 2 12 3 2 4 2" xfId="44446" xr:uid="{5F84A650-C1A0-4071-8B13-F152C52B82AE}"/>
    <cellStyle name="Normal 4 2 2 12 3 2 5" xfId="44441" xr:uid="{03F979E6-E028-40E6-9BF6-C6CC2F1367DE}"/>
    <cellStyle name="Normal 4 2 2 12 3 3" xfId="9555" xr:uid="{BE3D5F4C-75C5-49F6-AD0F-CD42B308E26E}"/>
    <cellStyle name="Normal 4 2 2 12 3 3 2" xfId="9556" xr:uid="{55D3D732-7456-4B98-AEA0-3A6DD8B44A56}"/>
    <cellStyle name="Normal 4 2 2 12 3 3 2 2" xfId="44448" xr:uid="{31DAE304-4667-4A29-9C37-687E793D2576}"/>
    <cellStyle name="Normal 4 2 2 12 3 3 3" xfId="9557" xr:uid="{DD486454-8BCC-461C-BF7D-F21AD85D2917}"/>
    <cellStyle name="Normal 4 2 2 12 3 3 3 2" xfId="44449" xr:uid="{C160AA03-E38B-478D-8CE7-06B14A6EB862}"/>
    <cellStyle name="Normal 4 2 2 12 3 3 4" xfId="44447" xr:uid="{87C892E4-E8CD-4601-B670-5477EFB00F33}"/>
    <cellStyle name="Normal 4 2 2 12 3 4" xfId="9558" xr:uid="{A8CB41C3-67D6-4644-A414-20DB006FA6EE}"/>
    <cellStyle name="Normal 4 2 2 12 3 4 2" xfId="44450" xr:uid="{49E05DFF-F5EC-43AF-BFC6-12FD102D7292}"/>
    <cellStyle name="Normal 4 2 2 12 3 5" xfId="9559" xr:uid="{EAABC23B-37BB-450E-A662-C20C890A3C56}"/>
    <cellStyle name="Normal 4 2 2 12 3 5 2" xfId="44451" xr:uid="{03821A70-286B-4B41-B30C-1FAF11279CE0}"/>
    <cellStyle name="Normal 4 2 2 12 3 6" xfId="44440" xr:uid="{6D941535-251E-4472-85A2-BFD3D158003E}"/>
    <cellStyle name="Normal 4 2 2 12 4" xfId="9560" xr:uid="{15CBA534-4D25-49E1-9282-5BA82182A178}"/>
    <cellStyle name="Normal 4 2 2 12 4 2" xfId="9561" xr:uid="{8D89FE38-45CA-46D4-8F6D-93F1BCB4B38D}"/>
    <cellStyle name="Normal 4 2 2 12 4 2 2" xfId="44453" xr:uid="{088990F9-5AE2-49E3-AB9F-62092DC3E3D0}"/>
    <cellStyle name="Normal 4 2 2 12 4 3" xfId="9562" xr:uid="{E06E8733-69CB-4AE7-9B11-DF3E6FD7BED3}"/>
    <cellStyle name="Normal 4 2 2 12 4 3 2" xfId="44454" xr:uid="{6C63886A-4EFF-483D-BCCE-E487A9FF0548}"/>
    <cellStyle name="Normal 4 2 2 12 4 4" xfId="44452" xr:uid="{404855C3-9778-4042-A435-C2EDF788ABDE}"/>
    <cellStyle name="Normal 4 2 2 12 5" xfId="9563" xr:uid="{0370C4A7-CBE8-4425-AF3E-507EE163F915}"/>
    <cellStyle name="Normal 4 2 2 12 5 2" xfId="9564" xr:uid="{DF447B7B-5FB9-4FAC-A63C-26CDDDCA99BC}"/>
    <cellStyle name="Normal 4 2 2 12 5 2 2" xfId="44456" xr:uid="{2FEC9179-6C1D-47D8-9543-F6BA8278028E}"/>
    <cellStyle name="Normal 4 2 2 12 5 3" xfId="9565" xr:uid="{E13A2E04-E34D-49BC-B552-2A2BDCBA4316}"/>
    <cellStyle name="Normal 4 2 2 12 5 3 2" xfId="44457" xr:uid="{EE607BF0-E73F-4EB6-8441-392DC2D8D115}"/>
    <cellStyle name="Normal 4 2 2 12 5 4" xfId="44455" xr:uid="{BF68758B-D6DA-4667-97B5-5E346DA26ABA}"/>
    <cellStyle name="Normal 4 2 2 12 6" xfId="9566" xr:uid="{173102BF-7C81-4296-9DF5-CB7F0DCBAA74}"/>
    <cellStyle name="Normal 4 2 2 12 6 2" xfId="44458" xr:uid="{EE8FA2F9-D269-455E-A6A2-7383D5CB39B3}"/>
    <cellStyle name="Normal 4 2 2 12 7" xfId="9567" xr:uid="{4E75F92D-02CD-4DF2-A426-AA24737C8D85}"/>
    <cellStyle name="Normal 4 2 2 12 7 2" xfId="44459" xr:uid="{EE85A05D-3BD9-4FFA-B9D7-68195B85CDC2}"/>
    <cellStyle name="Normal 4 2 2 12 8" xfId="9568" xr:uid="{50E718F8-10CF-44DC-A986-AAA04530AD09}"/>
    <cellStyle name="Normal 4 2 2 12 8 2" xfId="44460" xr:uid="{08A398B0-D097-4353-867E-9433E984FB02}"/>
    <cellStyle name="Normal 4 2 2 12 9" xfId="9569" xr:uid="{984BC81C-8871-41F6-88D4-BB9AD4DC024A}"/>
    <cellStyle name="Normal 4 2 2 12 9 2" xfId="44461" xr:uid="{BD273DE7-E1B2-4C2C-99F3-67A402BC23E0}"/>
    <cellStyle name="Normal 4 2 2 13" xfId="1033" xr:uid="{35B5142D-0205-4D28-A333-F121AB3B0EC2}"/>
    <cellStyle name="Normal 4 2 2 13 10" xfId="30638" xr:uid="{BC821C66-A353-4915-B0BC-DFEDDDFD0A70}"/>
    <cellStyle name="Normal 4 2 2 13 10 2" xfId="35740" xr:uid="{F3C24890-1DDB-45D4-A796-CE1178BE2573}"/>
    <cellStyle name="Normal 4 2 2 13 11" xfId="31164" xr:uid="{1348E078-1397-4400-9660-E2E6B607909B}"/>
    <cellStyle name="Normal 4 2 2 13 11 2" xfId="35861" xr:uid="{83E6F215-D159-4ADC-9535-2444F28B4B70}"/>
    <cellStyle name="Normal 4 2 2 13 12" xfId="31299" xr:uid="{5ACA2572-BC75-4371-9C88-538552F3BCF6}"/>
    <cellStyle name="Normal 4 2 2 13 12 2" xfId="35991" xr:uid="{B0AA4D0E-157F-40D8-B2B3-CDFFC22FD37E}"/>
    <cellStyle name="Normal 4 2 2 13 13" xfId="36111" xr:uid="{EC341480-2FC8-48A3-95BE-870FC55A7EB8}"/>
    <cellStyle name="Normal 4 2 2 13 14" xfId="36274" xr:uid="{B8A67631-D72C-4332-A783-74E5D2A84E90}"/>
    <cellStyle name="Normal 4 2 2 13 15" xfId="44462" xr:uid="{A650AA04-E85A-4AD2-BB48-17B6E8125A37}"/>
    <cellStyle name="Normal 4 2 2 13 16" xfId="9570" xr:uid="{6DF61B46-F0BA-4E78-829F-D055D6B0740D}"/>
    <cellStyle name="Normal 4 2 2 13 2" xfId="9571" xr:uid="{DD41310F-EB92-4B71-86A5-41947D86D359}"/>
    <cellStyle name="Normal 4 2 2 13 2 2" xfId="9572" xr:uid="{D2FF5EDB-A284-471D-9C96-0D25A61C470A}"/>
    <cellStyle name="Normal 4 2 2 13 2 2 2" xfId="9573" xr:uid="{A0F36D6B-195A-41D2-A7FD-67E5799D0293}"/>
    <cellStyle name="Normal 4 2 2 13 2 2 2 2" xfId="9574" xr:uid="{4D5BA19D-B673-4FB3-A265-1C4CEBD4190C}"/>
    <cellStyle name="Normal 4 2 2 13 2 2 2 2 2" xfId="44466" xr:uid="{0A17B00A-9546-439B-B574-096DA37AB885}"/>
    <cellStyle name="Normal 4 2 2 13 2 2 2 3" xfId="9575" xr:uid="{D8CFCE0D-840D-4009-BCC0-4F1565FE8A8F}"/>
    <cellStyle name="Normal 4 2 2 13 2 2 2 3 2" xfId="44467" xr:uid="{198D5DA3-902C-45AB-9D40-EEA0935384EC}"/>
    <cellStyle name="Normal 4 2 2 13 2 2 2 4" xfId="44465" xr:uid="{40FF8DCC-0E4E-4510-A5D3-8DD11B137A55}"/>
    <cellStyle name="Normal 4 2 2 13 2 2 3" xfId="9576" xr:uid="{A16C65AC-30E1-4A7B-A061-97E16742A87F}"/>
    <cellStyle name="Normal 4 2 2 13 2 2 3 2" xfId="44468" xr:uid="{E5123FED-67B0-412F-B5FA-304DDAD4CE60}"/>
    <cellStyle name="Normal 4 2 2 13 2 2 4" xfId="9577" xr:uid="{2BA06DDD-C7D5-4159-B2D0-1B90961F8FD1}"/>
    <cellStyle name="Normal 4 2 2 13 2 2 4 2" xfId="44469" xr:uid="{644F18D1-9257-4ECA-ACD3-3F6E2C258EAE}"/>
    <cellStyle name="Normal 4 2 2 13 2 2 5" xfId="44464" xr:uid="{CC7F1CBF-B5D8-4C7F-B027-ECDC86962C67}"/>
    <cellStyle name="Normal 4 2 2 13 2 3" xfId="9578" xr:uid="{D374F2D8-6514-437E-82C6-CF88AF571F49}"/>
    <cellStyle name="Normal 4 2 2 13 2 3 2" xfId="9579" xr:uid="{D60C481F-A2D8-4CB2-89E5-F6853524408E}"/>
    <cellStyle name="Normal 4 2 2 13 2 3 2 2" xfId="9580" xr:uid="{2702D5D3-15BC-48BB-821F-25D00CAE75B5}"/>
    <cellStyle name="Normal 4 2 2 13 2 3 2 2 2" xfId="44472" xr:uid="{672F8B44-AD3B-4007-95C1-6FAD3C46BA9E}"/>
    <cellStyle name="Normal 4 2 2 13 2 3 2 3" xfId="9581" xr:uid="{D0047D6C-8CFD-4F5D-82F8-0ED336227238}"/>
    <cellStyle name="Normal 4 2 2 13 2 3 2 3 2" xfId="44473" xr:uid="{57B9907E-237C-48AF-8567-C861586A3BAF}"/>
    <cellStyle name="Normal 4 2 2 13 2 3 2 4" xfId="44471" xr:uid="{2F067D0A-8F2B-4368-862C-2F3E26D095F1}"/>
    <cellStyle name="Normal 4 2 2 13 2 3 3" xfId="9582" xr:uid="{3A76D5C0-4039-42A1-869C-DE1D63508625}"/>
    <cellStyle name="Normal 4 2 2 13 2 3 3 2" xfId="44474" xr:uid="{1B4902EE-C142-4729-829F-F5F10C3471B1}"/>
    <cellStyle name="Normal 4 2 2 13 2 3 4" xfId="9583" xr:uid="{9E0EE3A3-87D5-4C51-AD60-5917C3F9B4B9}"/>
    <cellStyle name="Normal 4 2 2 13 2 3 4 2" xfId="44475" xr:uid="{87E36F10-5EEB-4926-BDD7-54089620C48F}"/>
    <cellStyle name="Normal 4 2 2 13 2 3 5" xfId="44470" xr:uid="{506B806E-C2EA-4B7E-A728-EA04B4D51988}"/>
    <cellStyle name="Normal 4 2 2 13 2 4" xfId="9584" xr:uid="{C25BE5A9-645B-4011-A19B-4A08CDB2A752}"/>
    <cellStyle name="Normal 4 2 2 13 2 4 2" xfId="9585" xr:uid="{BE3C2A0B-18BC-4DEF-A541-EEC70C2882BA}"/>
    <cellStyle name="Normal 4 2 2 13 2 4 2 2" xfId="44477" xr:uid="{9129053B-4AB8-4F55-B12E-4E571417977B}"/>
    <cellStyle name="Normal 4 2 2 13 2 4 3" xfId="9586" xr:uid="{B7889077-D608-46ED-B974-4E2C5FC847F6}"/>
    <cellStyle name="Normal 4 2 2 13 2 4 3 2" xfId="44478" xr:uid="{890CA741-CB86-4114-AA61-4D6DF4DD984E}"/>
    <cellStyle name="Normal 4 2 2 13 2 4 4" xfId="44476" xr:uid="{4EBFF4ED-68D5-4480-BC9C-E7395A6CC0E9}"/>
    <cellStyle name="Normal 4 2 2 13 2 5" xfId="9587" xr:uid="{17B5DA00-F3A0-402A-A384-0C42163067EA}"/>
    <cellStyle name="Normal 4 2 2 13 2 5 2" xfId="44479" xr:uid="{B3FFE500-FCE6-43DC-B8EA-D6E9B625E21D}"/>
    <cellStyle name="Normal 4 2 2 13 2 6" xfId="9588" xr:uid="{BC384DAB-718E-4379-AA71-6555A1AB0AC7}"/>
    <cellStyle name="Normal 4 2 2 13 2 6 2" xfId="44480" xr:uid="{CEDD898E-2B5F-4ED8-8D01-D88FD61B65BD}"/>
    <cellStyle name="Normal 4 2 2 13 2 7" xfId="9589" xr:uid="{A55F0BBB-4B92-4A4E-8518-5CF054A94B72}"/>
    <cellStyle name="Normal 4 2 2 13 2 7 2" xfId="44481" xr:uid="{C749546F-3383-439B-ACE1-4F273D10133B}"/>
    <cellStyle name="Normal 4 2 2 13 2 8" xfId="36492" xr:uid="{141CD72B-4B77-4FC1-9E71-901427AB48E0}"/>
    <cellStyle name="Normal 4 2 2 13 2 9" xfId="44463" xr:uid="{FEA5360F-476A-4F70-A24B-184610E3BBDD}"/>
    <cellStyle name="Normal 4 2 2 13 3" xfId="9590" xr:uid="{6EFA4D10-7082-4700-AC7D-DC8519500450}"/>
    <cellStyle name="Normal 4 2 2 13 3 2" xfId="9591" xr:uid="{40842F7C-215A-4FA9-AB2B-506895EAD06A}"/>
    <cellStyle name="Normal 4 2 2 13 3 2 2" xfId="9592" xr:uid="{DB4196BD-8200-470C-9AF8-65E4CB1160A8}"/>
    <cellStyle name="Normal 4 2 2 13 3 2 2 2" xfId="9593" xr:uid="{7BB56E21-1985-468E-9EEE-7DFC38FB5EA9}"/>
    <cellStyle name="Normal 4 2 2 13 3 2 2 2 2" xfId="44485" xr:uid="{103C7777-A240-4701-9A18-07531269A82E}"/>
    <cellStyle name="Normal 4 2 2 13 3 2 2 3" xfId="9594" xr:uid="{C38F824C-B684-43BE-9A39-83AE02845E77}"/>
    <cellStyle name="Normal 4 2 2 13 3 2 2 3 2" xfId="44486" xr:uid="{B6B799D7-46F3-49B7-A6B3-E7353DE06316}"/>
    <cellStyle name="Normal 4 2 2 13 3 2 2 4" xfId="44484" xr:uid="{BF70AB82-EDF7-46C0-8CA6-A2EA8F20AE4C}"/>
    <cellStyle name="Normal 4 2 2 13 3 2 3" xfId="9595" xr:uid="{D0DFA160-84F8-49FC-BD56-D99491A572F2}"/>
    <cellStyle name="Normal 4 2 2 13 3 2 3 2" xfId="44487" xr:uid="{4A4545D2-AE5D-436A-820D-45AA500A3A42}"/>
    <cellStyle name="Normal 4 2 2 13 3 2 4" xfId="9596" xr:uid="{70E7E853-5DB7-4A13-8A7B-65E0CE93C5A6}"/>
    <cellStyle name="Normal 4 2 2 13 3 2 4 2" xfId="44488" xr:uid="{C195BF6C-1917-425E-801F-61168752A89B}"/>
    <cellStyle name="Normal 4 2 2 13 3 2 5" xfId="44483" xr:uid="{D5C4A7D2-7ACF-4700-AB44-A8A6256B3518}"/>
    <cellStyle name="Normal 4 2 2 13 3 3" xfId="9597" xr:uid="{E9F1235F-999E-4CDD-83C1-18C5A7C81B24}"/>
    <cellStyle name="Normal 4 2 2 13 3 3 2" xfId="9598" xr:uid="{FBEA463B-EC09-40DD-B2B8-0AE2E5E69E11}"/>
    <cellStyle name="Normal 4 2 2 13 3 3 2 2" xfId="44490" xr:uid="{42171AEF-3BF0-49AB-BB07-4A3BE7FE38F9}"/>
    <cellStyle name="Normal 4 2 2 13 3 3 3" xfId="9599" xr:uid="{70513C18-630D-4598-BCF4-AD0CFF8BC8BE}"/>
    <cellStyle name="Normal 4 2 2 13 3 3 3 2" xfId="44491" xr:uid="{06FA5DA4-8646-48EC-B6F6-844412A21DDB}"/>
    <cellStyle name="Normal 4 2 2 13 3 3 4" xfId="44489" xr:uid="{34F5AA8D-EFD8-4EC4-9D32-4F33E891D1FC}"/>
    <cellStyle name="Normal 4 2 2 13 3 4" xfId="9600" xr:uid="{AA107B3D-0B50-42C3-8481-BA66BDE89362}"/>
    <cellStyle name="Normal 4 2 2 13 3 4 2" xfId="44492" xr:uid="{F45C1575-96D6-433C-88E8-FE6CE9CA69BE}"/>
    <cellStyle name="Normal 4 2 2 13 3 5" xfId="9601" xr:uid="{15AA506D-E459-4E58-BF43-CC3F111DBBBB}"/>
    <cellStyle name="Normal 4 2 2 13 3 5 2" xfId="44493" xr:uid="{A76DBB2A-04B9-411E-8248-23D8E7D473C2}"/>
    <cellStyle name="Normal 4 2 2 13 3 6" xfId="44482" xr:uid="{B9D9F087-3D57-4632-86DC-E3DA90BE9809}"/>
    <cellStyle name="Normal 4 2 2 13 4" xfId="9602" xr:uid="{1125E585-219A-4B01-A021-E9EF73EB3128}"/>
    <cellStyle name="Normal 4 2 2 13 4 2" xfId="9603" xr:uid="{325FE6E8-134A-475C-9A6C-5DCEA1F9EEE0}"/>
    <cellStyle name="Normal 4 2 2 13 4 2 2" xfId="44495" xr:uid="{E6C3954F-9754-4855-86D4-A502BC9DCE55}"/>
    <cellStyle name="Normal 4 2 2 13 4 3" xfId="9604" xr:uid="{B3FE39CB-20BE-4153-9055-38CBD6C9F894}"/>
    <cellStyle name="Normal 4 2 2 13 4 3 2" xfId="44496" xr:uid="{E78DEB34-A4DF-4CEE-B6DD-D5521C1E60A0}"/>
    <cellStyle name="Normal 4 2 2 13 4 4" xfId="44494" xr:uid="{29BBD556-6A93-409C-B0CB-1C0EE8AA23A8}"/>
    <cellStyle name="Normal 4 2 2 13 5" xfId="9605" xr:uid="{E8F44E23-01C0-4E62-996D-5BDFC0EEC568}"/>
    <cellStyle name="Normal 4 2 2 13 5 2" xfId="9606" xr:uid="{AA94FD4D-6CE3-48CB-A3F3-E57A2A3AD28E}"/>
    <cellStyle name="Normal 4 2 2 13 5 2 2" xfId="44498" xr:uid="{03FE1A2E-46A5-4BFA-B2D4-2C81E5327F3E}"/>
    <cellStyle name="Normal 4 2 2 13 5 3" xfId="9607" xr:uid="{F05989B2-C02A-4E7A-B0D5-A2D9C5E933B8}"/>
    <cellStyle name="Normal 4 2 2 13 5 3 2" xfId="44499" xr:uid="{8D6EED57-ADCF-4CD3-B10D-F5DFB622F315}"/>
    <cellStyle name="Normal 4 2 2 13 5 4" xfId="44497" xr:uid="{5AD231DF-2812-47DB-B9EF-611D178B95C3}"/>
    <cellStyle name="Normal 4 2 2 13 6" xfId="9608" xr:uid="{21260FA0-DF6A-4F6D-866B-3A55005F471C}"/>
    <cellStyle name="Normal 4 2 2 13 6 2" xfId="44500" xr:uid="{F11D86EE-5164-4D9A-93A1-C630C250BA78}"/>
    <cellStyle name="Normal 4 2 2 13 7" xfId="9609" xr:uid="{42102B8F-0506-493B-913E-70E390E5B6BE}"/>
    <cellStyle name="Normal 4 2 2 13 7 2" xfId="44501" xr:uid="{89033B8E-B551-459B-B722-7BF34C5D2361}"/>
    <cellStyle name="Normal 4 2 2 13 8" xfId="9610" xr:uid="{95D085D9-6561-449F-A990-8D87E29FD25C}"/>
    <cellStyle name="Normal 4 2 2 13 8 2" xfId="44502" xr:uid="{369186B9-A4B3-4852-AF2E-081626749749}"/>
    <cellStyle name="Normal 4 2 2 13 9" xfId="9611" xr:uid="{0B2A72AD-E459-4B5D-892A-310E60F6EA3F}"/>
    <cellStyle name="Normal 4 2 2 13 9 2" xfId="44503" xr:uid="{4AF685C6-F647-405A-8D7E-03B96768E8EA}"/>
    <cellStyle name="Normal 4 2 2 14" xfId="9612" xr:uid="{511C9BB2-3443-492C-9690-64FEC0C242CE}"/>
    <cellStyle name="Normal 4 2 2 14 2" xfId="9613" xr:uid="{EB1092F4-D52D-44F1-A914-D77FBC07FF42}"/>
    <cellStyle name="Normal 4 2 2 14 2 2" xfId="9614" xr:uid="{35B7195F-1BC7-45EE-BB79-98485CC99F2A}"/>
    <cellStyle name="Normal 4 2 2 14 2 2 2" xfId="9615" xr:uid="{B33EF20A-324D-418E-9D7A-10D57CBD0B29}"/>
    <cellStyle name="Normal 4 2 2 14 2 2 2 2" xfId="44507" xr:uid="{90F3EE1C-A404-4DB6-BE2B-AA8AB5F759BB}"/>
    <cellStyle name="Normal 4 2 2 14 2 2 3" xfId="9616" xr:uid="{EB55EDEB-AD8D-4DDE-B18E-8771E59DE39B}"/>
    <cellStyle name="Normal 4 2 2 14 2 2 3 2" xfId="44508" xr:uid="{88C359EE-E1B8-4DA6-90C5-D91D3D70911F}"/>
    <cellStyle name="Normal 4 2 2 14 2 2 4" xfId="44506" xr:uid="{03D8BDCA-2152-49AD-B3A1-38A10F567A77}"/>
    <cellStyle name="Normal 4 2 2 14 2 3" xfId="9617" xr:uid="{EB401C0F-1046-42B5-A53D-8C3085137568}"/>
    <cellStyle name="Normal 4 2 2 14 2 3 2" xfId="44509" xr:uid="{6CA3F3B6-7798-4504-BD9B-4F9FA039233F}"/>
    <cellStyle name="Normal 4 2 2 14 2 4" xfId="9618" xr:uid="{48173BF6-5DA5-4D1C-AF12-263BDBBB17FB}"/>
    <cellStyle name="Normal 4 2 2 14 2 4 2" xfId="44510" xr:uid="{7C239A5F-E466-4B8A-8534-612AEC437490}"/>
    <cellStyle name="Normal 4 2 2 14 2 5" xfId="44505" xr:uid="{89DB3CFD-8F89-4EB6-AB66-B545FABC410A}"/>
    <cellStyle name="Normal 4 2 2 14 3" xfId="9619" xr:uid="{69F104BD-81D2-4B50-B11F-AA87CD3F3397}"/>
    <cellStyle name="Normal 4 2 2 14 3 2" xfId="9620" xr:uid="{80E7794A-956D-41BB-89FC-E34A79DC5027}"/>
    <cellStyle name="Normal 4 2 2 14 3 2 2" xfId="9621" xr:uid="{DACCCD06-052B-4746-A507-8ABDFBC4CF5D}"/>
    <cellStyle name="Normal 4 2 2 14 3 2 2 2" xfId="44513" xr:uid="{8F0907E3-8D09-4A07-84CA-CC6757CB6DCF}"/>
    <cellStyle name="Normal 4 2 2 14 3 2 3" xfId="9622" xr:uid="{A55F91C2-BBA6-4A0A-9A3A-1E370AD0A3DA}"/>
    <cellStyle name="Normal 4 2 2 14 3 2 3 2" xfId="44514" xr:uid="{9C28B23A-C1F8-4E9C-A2A6-D2A844137F8A}"/>
    <cellStyle name="Normal 4 2 2 14 3 2 4" xfId="44512" xr:uid="{C24DD229-7FE3-4945-8CA7-319F81C795E2}"/>
    <cellStyle name="Normal 4 2 2 14 3 3" xfId="9623" xr:uid="{BAC95D50-63FB-400E-8580-6F8211ED442B}"/>
    <cellStyle name="Normal 4 2 2 14 3 3 2" xfId="44515" xr:uid="{7B1FB81A-DC3F-4192-85DF-009F44246ECB}"/>
    <cellStyle name="Normal 4 2 2 14 3 4" xfId="9624" xr:uid="{D71174D8-F841-4B42-98B8-3D0F150F14A9}"/>
    <cellStyle name="Normal 4 2 2 14 3 4 2" xfId="44516" xr:uid="{2738F35E-A298-456F-B333-1B4CF86FCFAF}"/>
    <cellStyle name="Normal 4 2 2 14 3 5" xfId="44511" xr:uid="{97DE01C4-FB6B-4040-B47C-A4EF52500648}"/>
    <cellStyle name="Normal 4 2 2 14 4" xfId="9625" xr:uid="{AF20E9B9-F5EC-4AD1-9DF9-0804F8CAE853}"/>
    <cellStyle name="Normal 4 2 2 14 4 2" xfId="9626" xr:uid="{E8C2DF5B-4D46-4E1D-B358-C1861C29D287}"/>
    <cellStyle name="Normal 4 2 2 14 4 2 2" xfId="44518" xr:uid="{6D0E9C06-985F-49C3-9E27-412C34F737FC}"/>
    <cellStyle name="Normal 4 2 2 14 4 3" xfId="9627" xr:uid="{02871BD0-8EF8-4DEE-A551-7D7518FF5932}"/>
    <cellStyle name="Normal 4 2 2 14 4 3 2" xfId="44519" xr:uid="{347B7B98-CA4A-42F3-AACF-58EB973A2659}"/>
    <cellStyle name="Normal 4 2 2 14 4 4" xfId="44517" xr:uid="{710EB84B-4508-40C0-AC79-DE15F7E726E3}"/>
    <cellStyle name="Normal 4 2 2 14 5" xfId="9628" xr:uid="{12369C28-6135-459A-913B-152022845C21}"/>
    <cellStyle name="Normal 4 2 2 14 5 2" xfId="44520" xr:uid="{4283EB9E-1B2C-4202-B9BC-3189A2B8B283}"/>
    <cellStyle name="Normal 4 2 2 14 6" xfId="9629" xr:uid="{311C7913-4C9B-43D0-BC66-24E1DF613810}"/>
    <cellStyle name="Normal 4 2 2 14 6 2" xfId="44521" xr:uid="{E5B15F99-007D-4B8E-9CC4-EB22A86EEDAE}"/>
    <cellStyle name="Normal 4 2 2 14 7" xfId="9630" xr:uid="{2E338649-A47E-427D-8E40-E7F4438BF441}"/>
    <cellStyle name="Normal 4 2 2 14 7 2" xfId="44522" xr:uid="{57581602-74D9-4E70-9078-FECFF5ECBDA8}"/>
    <cellStyle name="Normal 4 2 2 14 8" xfId="44504" xr:uid="{1627B82C-2ACB-4D99-8071-60916085135D}"/>
    <cellStyle name="Normal 4 2 2 15" xfId="9631" xr:uid="{31EF364D-EE7A-4586-9D84-120124AD5212}"/>
    <cellStyle name="Normal 4 2 2 15 2" xfId="9632" xr:uid="{5CEF3A5D-3B39-4D84-8951-0CA4C9A03256}"/>
    <cellStyle name="Normal 4 2 2 15 2 2" xfId="9633" xr:uid="{4A7FB6AB-308B-434A-BDE7-7ECE06BFEC3B}"/>
    <cellStyle name="Normal 4 2 2 15 2 2 2" xfId="9634" xr:uid="{2A96745A-CD37-453E-A56B-44E399F5B0C3}"/>
    <cellStyle name="Normal 4 2 2 15 2 2 2 2" xfId="44526" xr:uid="{69C27F5D-29CF-4C7F-B172-04635AA8246E}"/>
    <cellStyle name="Normal 4 2 2 15 2 2 3" xfId="9635" xr:uid="{DA2F99A9-7806-4C71-8550-C7DA74871482}"/>
    <cellStyle name="Normal 4 2 2 15 2 2 3 2" xfId="44527" xr:uid="{563BB504-166F-4036-B3C6-E3153BFCB87C}"/>
    <cellStyle name="Normal 4 2 2 15 2 2 4" xfId="44525" xr:uid="{CEB7D1F7-4856-4DEE-82B0-01334DFE18CE}"/>
    <cellStyle name="Normal 4 2 2 15 2 3" xfId="9636" xr:uid="{67C96BD0-527A-4D0E-8B3B-6239B6618A29}"/>
    <cellStyle name="Normal 4 2 2 15 2 3 2" xfId="44528" xr:uid="{477F3FF8-1C03-456A-A0C1-998CAEC7F5AE}"/>
    <cellStyle name="Normal 4 2 2 15 2 4" xfId="9637" xr:uid="{F5ABA66C-E2B3-465D-8B9F-5EBD6BA60EE3}"/>
    <cellStyle name="Normal 4 2 2 15 2 4 2" xfId="44529" xr:uid="{5E074BEB-C952-4A54-A7A5-31CBD8DF52C6}"/>
    <cellStyle name="Normal 4 2 2 15 2 5" xfId="44524" xr:uid="{81DC485E-C12C-49BD-B6F5-8DF659431654}"/>
    <cellStyle name="Normal 4 2 2 15 3" xfId="9638" xr:uid="{91ED58C0-0A8F-40A0-A314-23B6F69DCB8D}"/>
    <cellStyle name="Normal 4 2 2 15 3 2" xfId="9639" xr:uid="{5DC09FC8-323F-47F9-8E5D-0767AA71D564}"/>
    <cellStyle name="Normal 4 2 2 15 3 2 2" xfId="44531" xr:uid="{5CE67C1E-2442-47B5-9708-2B8552F6CDF2}"/>
    <cellStyle name="Normal 4 2 2 15 3 3" xfId="9640" xr:uid="{6FC53CE8-22B2-4683-B4D5-6022D893C2FE}"/>
    <cellStyle name="Normal 4 2 2 15 3 3 2" xfId="44532" xr:uid="{8C51BE74-D365-46FE-91CA-496492EBADA3}"/>
    <cellStyle name="Normal 4 2 2 15 3 4" xfId="44530" xr:uid="{3E8EF5D1-CA19-405A-9657-B578DACE6F67}"/>
    <cellStyle name="Normal 4 2 2 15 4" xfId="9641" xr:uid="{2AF881DE-3591-41E9-910F-DB45B201F007}"/>
    <cellStyle name="Normal 4 2 2 15 4 2" xfId="44533" xr:uid="{9B90FD2F-565A-458C-9047-64B5A40D7FBB}"/>
    <cellStyle name="Normal 4 2 2 15 5" xfId="9642" xr:uid="{2330C3B5-59A4-4563-89B9-C75050584B38}"/>
    <cellStyle name="Normal 4 2 2 15 5 2" xfId="44534" xr:uid="{A98BDF42-B7F7-4BB3-B63C-E85BCE6A44C0}"/>
    <cellStyle name="Normal 4 2 2 15 6" xfId="44523" xr:uid="{AD2BA459-B0D0-40F6-B521-DB94A49A3831}"/>
    <cellStyle name="Normal 4 2 2 16" xfId="9643" xr:uid="{FD7F7825-08A8-460C-8476-A1ACFBF7A707}"/>
    <cellStyle name="Normal 4 2 2 16 2" xfId="9644" xr:uid="{5962B3E6-5B4E-4A01-AF97-F5A3373DB26E}"/>
    <cellStyle name="Normal 4 2 2 16 2 2" xfId="44536" xr:uid="{72009D2C-BD68-436D-9644-3D87818C2419}"/>
    <cellStyle name="Normal 4 2 2 16 3" xfId="9645" xr:uid="{F5F7AED2-1E94-4C81-A1EE-198CF60685AA}"/>
    <cellStyle name="Normal 4 2 2 16 3 2" xfId="44537" xr:uid="{E1812DD0-FC7B-4326-BD29-04596E9823C8}"/>
    <cellStyle name="Normal 4 2 2 16 4" xfId="44535" xr:uid="{8D1D89C4-0ADC-49A0-BD42-5A8CCBFC2B62}"/>
    <cellStyle name="Normal 4 2 2 17" xfId="9646" xr:uid="{527FDED4-1D14-43B8-9392-DEEDBBE1638F}"/>
    <cellStyle name="Normal 4 2 2 17 2" xfId="44538" xr:uid="{49819117-361C-4554-96FF-54E73084B5D7}"/>
    <cellStyle name="Normal 4 2 2 18" xfId="9647" xr:uid="{9BC477B3-C3B9-4965-9349-8F0E51E87B15}"/>
    <cellStyle name="Normal 4 2 2 18 2" xfId="44539" xr:uid="{97E091C2-D51D-4CA7-8E70-256572194DEC}"/>
    <cellStyle name="Normal 4 2 2 19" xfId="9648" xr:uid="{3ECA82D1-DCD6-4879-A5BF-0118423B32CF}"/>
    <cellStyle name="Normal 4 2 2 19 2" xfId="44540" xr:uid="{A0DAD6FE-5C88-483F-884B-4E5ECCC237F3}"/>
    <cellStyle name="Normal 4 2 2 2" xfId="1034" xr:uid="{69992B62-3FEB-4B39-8B69-BBEAF6FBC21A}"/>
    <cellStyle name="Normal 4 2 2 2 10" xfId="1035" xr:uid="{3C20D947-287F-4071-90A6-D0BAB120D496}"/>
    <cellStyle name="Normal 4 2 2 2 10 2" xfId="9649" xr:uid="{4F910451-565A-4F3A-91DE-24087C9AF3DD}"/>
    <cellStyle name="Normal 4 2 2 2 10 2 2" xfId="44543" xr:uid="{F71A5628-040A-4C80-A128-DBAE92ED2C55}"/>
    <cellStyle name="Normal 4 2 2 2 10 3" xfId="9650" xr:uid="{A3881853-8DAF-4C30-806C-30F575BA21BF}"/>
    <cellStyle name="Normal 4 2 2 2 10 3 2" xfId="44544" xr:uid="{96267F76-55EB-48D6-B4F6-E47E9BEEE2E3}"/>
    <cellStyle name="Normal 4 2 2 2 10 4" xfId="9651" xr:uid="{1DC4D8FE-E1FE-4703-87D0-90CBAFC8E107}"/>
    <cellStyle name="Normal 4 2 2 2 10 4 2" xfId="44545" xr:uid="{1E4C77BB-D78A-47B6-AAC1-29BB09505836}"/>
    <cellStyle name="Normal 4 2 2 2 10 5" xfId="9652" xr:uid="{7F3D22DC-E55E-4D70-8B53-480344DCC063}"/>
    <cellStyle name="Normal 4 2 2 2 10 5 2" xfId="44546" xr:uid="{5346F332-CC86-414F-BB9E-579DC7EBCF0E}"/>
    <cellStyle name="Normal 4 2 2 2 10 6" xfId="44542" xr:uid="{03477638-87EF-47C4-8700-E2626F744D63}"/>
    <cellStyle name="Normal 4 2 2 2 11" xfId="1036" xr:uid="{5B0F9608-49C2-44DE-AF97-B0B2A5AD35E4}"/>
    <cellStyle name="Normal 4 2 2 2 11 2" xfId="9653" xr:uid="{C240C0E4-9798-41AC-84C8-3699FE56CD6A}"/>
    <cellStyle name="Normal 4 2 2 2 11 2 2" xfId="44548" xr:uid="{DA82C0B1-D291-47D7-ADCA-262FA65662B7}"/>
    <cellStyle name="Normal 4 2 2 2 11 3" xfId="9654" xr:uid="{1F574365-8BFC-42CD-9538-FF41F59E2DCB}"/>
    <cellStyle name="Normal 4 2 2 2 11 3 2" xfId="44549" xr:uid="{044924E2-C5DE-490B-949F-A54AD545F3AA}"/>
    <cellStyle name="Normal 4 2 2 2 11 4" xfId="9655" xr:uid="{38DF9205-65D2-4816-A767-86E6E968957C}"/>
    <cellStyle name="Normal 4 2 2 2 11 4 2" xfId="44550" xr:uid="{D711C1DC-37D9-4A41-BF65-3053E0EA9C45}"/>
    <cellStyle name="Normal 4 2 2 2 11 5" xfId="9656" xr:uid="{93814342-CBE1-4420-9507-2E05A6BFA292}"/>
    <cellStyle name="Normal 4 2 2 2 11 5 2" xfId="44551" xr:uid="{02E7F3DA-469F-4232-AF55-FB187B529B41}"/>
    <cellStyle name="Normal 4 2 2 2 11 6" xfId="44547" xr:uid="{7815FF56-4EC2-46B9-A37F-CF0049AFA716}"/>
    <cellStyle name="Normal 4 2 2 2 12" xfId="1037" xr:uid="{1F3E6C31-B8D7-4A0E-8BB9-62873891A3FE}"/>
    <cellStyle name="Normal 4 2 2 2 12 2" xfId="9657" xr:uid="{623ADCF4-A126-4760-9CDA-A3DFEFCFFFA9}"/>
    <cellStyle name="Normal 4 2 2 2 12 2 2" xfId="44553" xr:uid="{1801E1DF-286F-49B5-BDEB-0FE8346B94AA}"/>
    <cellStyle name="Normal 4 2 2 2 12 3" xfId="9658" xr:uid="{ED9B212E-C92E-4C76-890A-BD92BA9C9D2E}"/>
    <cellStyle name="Normal 4 2 2 2 12 3 2" xfId="44554" xr:uid="{EE1AA3BC-A3CC-4741-98BC-C7C7B94FD934}"/>
    <cellStyle name="Normal 4 2 2 2 12 4" xfId="9659" xr:uid="{D74F5EBE-86A9-40EC-B729-5FF24CC5670D}"/>
    <cellStyle name="Normal 4 2 2 2 12 4 2" xfId="44555" xr:uid="{C0FF6287-4E31-43C4-9DB9-61F766289A1E}"/>
    <cellStyle name="Normal 4 2 2 2 12 5" xfId="9660" xr:uid="{6591E859-ACAB-4421-9E0B-F1B3524AF6FE}"/>
    <cellStyle name="Normal 4 2 2 2 12 5 2" xfId="44556" xr:uid="{9F388B92-6F67-4A75-B457-EE70FC103675}"/>
    <cellStyle name="Normal 4 2 2 2 12 6" xfId="44552" xr:uid="{B9B5A975-8CF3-47BB-A1C2-587081A9723C}"/>
    <cellStyle name="Normal 4 2 2 2 13" xfId="1038" xr:uid="{D8A0AF93-12AA-4B2F-9BA7-D42DABB060F4}"/>
    <cellStyle name="Normal 4 2 2 2 13 2" xfId="9661" xr:uid="{24F8619A-71C4-41B3-BB25-95BA8072F982}"/>
    <cellStyle name="Normal 4 2 2 2 13 2 2" xfId="44558" xr:uid="{AF62B513-8A50-4BA8-815D-1096F3138F36}"/>
    <cellStyle name="Normal 4 2 2 2 13 3" xfId="9662" xr:uid="{4682F3E9-2F5A-4CE4-BFB3-C6A73D95B129}"/>
    <cellStyle name="Normal 4 2 2 2 13 3 2" xfId="44559" xr:uid="{78D7610D-DDEC-439D-A855-E311DA8A9D28}"/>
    <cellStyle name="Normal 4 2 2 2 13 4" xfId="9663" xr:uid="{E4B6868C-7895-4823-8C95-096B4C7CF96B}"/>
    <cellStyle name="Normal 4 2 2 2 13 4 2" xfId="44560" xr:uid="{737A440C-DE10-414C-AF0C-C46747A6E49B}"/>
    <cellStyle name="Normal 4 2 2 2 13 5" xfId="9664" xr:uid="{FDB2830F-A510-4FF0-9C05-A8038BF418E3}"/>
    <cellStyle name="Normal 4 2 2 2 13 5 2" xfId="44561" xr:uid="{213831CA-C91B-487A-83F0-4464F8C170A1}"/>
    <cellStyle name="Normal 4 2 2 2 13 6" xfId="44557" xr:uid="{000E3C3F-21A9-4078-AFF6-CCC92886CBEF}"/>
    <cellStyle name="Normal 4 2 2 2 14" xfId="9665" xr:uid="{9ACDA26B-613A-4A20-9200-F6A195D6272E}"/>
    <cellStyle name="Normal 4 2 2 2 14 10" xfId="44562" xr:uid="{93AA4F64-22B2-4C39-A364-4ED8155AEB83}"/>
    <cellStyle name="Normal 4 2 2 2 14 2" xfId="9666" xr:uid="{481384C5-21DF-43E9-8BD2-05A8F0F578EC}"/>
    <cellStyle name="Normal 4 2 2 2 14 2 2" xfId="9667" xr:uid="{8F35B441-6485-4B09-B7EE-D051CED7E2DA}"/>
    <cellStyle name="Normal 4 2 2 2 14 2 2 2" xfId="9668" xr:uid="{4D6848D5-C736-4802-8017-E9D887B174EE}"/>
    <cellStyle name="Normal 4 2 2 2 14 2 2 2 2" xfId="9669" xr:uid="{92307139-A42C-4ADE-B9BA-CF0B4E5B0604}"/>
    <cellStyle name="Normal 4 2 2 2 14 2 2 2 2 2" xfId="44566" xr:uid="{5F88A2FE-8728-4350-86E9-66F27B8AE6AA}"/>
    <cellStyle name="Normal 4 2 2 2 14 2 2 2 3" xfId="9670" xr:uid="{6BF657C0-D294-45D6-932D-6D108531B84D}"/>
    <cellStyle name="Normal 4 2 2 2 14 2 2 2 3 2" xfId="44567" xr:uid="{984632A1-55FC-4D39-8BC0-F8D0B68478DD}"/>
    <cellStyle name="Normal 4 2 2 2 14 2 2 2 4" xfId="44565" xr:uid="{A34A80C7-F803-4FD8-8B7A-199DDCB3BFAD}"/>
    <cellStyle name="Normal 4 2 2 2 14 2 2 3" xfId="9671" xr:uid="{CFFF8C63-60CB-4F44-9693-EDC057830019}"/>
    <cellStyle name="Normal 4 2 2 2 14 2 2 3 2" xfId="44568" xr:uid="{126F224C-5F94-449C-9D2F-33D7991196FB}"/>
    <cellStyle name="Normal 4 2 2 2 14 2 2 4" xfId="9672" xr:uid="{59A5C686-1D12-4072-ABC3-FC7459E83B97}"/>
    <cellStyle name="Normal 4 2 2 2 14 2 2 4 2" xfId="44569" xr:uid="{F9BF8EEE-4FEE-461A-97F4-05F25E60AD20}"/>
    <cellStyle name="Normal 4 2 2 2 14 2 2 5" xfId="44564" xr:uid="{E7A4EBA6-1D37-40E1-9E27-D98F1BBCD4C6}"/>
    <cellStyle name="Normal 4 2 2 2 14 2 3" xfId="9673" xr:uid="{65CCCAE2-A23A-4299-8E89-1C94C1A563BE}"/>
    <cellStyle name="Normal 4 2 2 2 14 2 3 2" xfId="9674" xr:uid="{8345E8F6-4241-453E-AA17-819B80C3568B}"/>
    <cellStyle name="Normal 4 2 2 2 14 2 3 2 2" xfId="9675" xr:uid="{65CD181D-1A4F-4B22-B6FC-5353532B2E4C}"/>
    <cellStyle name="Normal 4 2 2 2 14 2 3 2 2 2" xfId="44572" xr:uid="{D898D9BF-9B91-44E2-B91B-B5C06839097B}"/>
    <cellStyle name="Normal 4 2 2 2 14 2 3 2 3" xfId="9676" xr:uid="{56B75972-6D2E-40E8-8534-411D2B12AE3B}"/>
    <cellStyle name="Normal 4 2 2 2 14 2 3 2 3 2" xfId="44573" xr:uid="{FD6CA7DF-4211-430D-9007-EFCD97543FE0}"/>
    <cellStyle name="Normal 4 2 2 2 14 2 3 2 4" xfId="44571" xr:uid="{A063CAC7-F58B-4787-83DC-51AAE71F43CC}"/>
    <cellStyle name="Normal 4 2 2 2 14 2 3 3" xfId="9677" xr:uid="{1CCD939E-9E51-4314-9579-91DC45522F3C}"/>
    <cellStyle name="Normal 4 2 2 2 14 2 3 3 2" xfId="44574" xr:uid="{B29C375D-28DA-42D7-BA65-33D0207E6081}"/>
    <cellStyle name="Normal 4 2 2 2 14 2 3 4" xfId="9678" xr:uid="{48C45163-CFD8-4629-A7A4-C6E6161A97AE}"/>
    <cellStyle name="Normal 4 2 2 2 14 2 3 4 2" xfId="44575" xr:uid="{8C7B98F2-1A8D-4C11-8336-B72EFC3692D2}"/>
    <cellStyle name="Normal 4 2 2 2 14 2 3 5" xfId="44570" xr:uid="{535F80C8-CF27-47AD-9F77-123528D682DC}"/>
    <cellStyle name="Normal 4 2 2 2 14 2 4" xfId="9679" xr:uid="{C53136F3-B943-4F86-8A9C-92ECD3E3C88D}"/>
    <cellStyle name="Normal 4 2 2 2 14 2 4 2" xfId="9680" xr:uid="{E847438C-BA72-45AE-8753-0D524BDF431B}"/>
    <cellStyle name="Normal 4 2 2 2 14 2 4 2 2" xfId="44577" xr:uid="{A8152266-0AFD-4B28-B53A-47D60152D860}"/>
    <cellStyle name="Normal 4 2 2 2 14 2 4 3" xfId="9681" xr:uid="{45847FC9-6C2D-483C-86C6-16CB7AD09BEA}"/>
    <cellStyle name="Normal 4 2 2 2 14 2 4 3 2" xfId="44578" xr:uid="{85777849-B5AF-48D8-B398-691235D05390}"/>
    <cellStyle name="Normal 4 2 2 2 14 2 4 4" xfId="44576" xr:uid="{5E581F65-8D2E-4D45-BAC1-D2E20B9B19E6}"/>
    <cellStyle name="Normal 4 2 2 2 14 2 5" xfId="9682" xr:uid="{AF15107E-A6C7-47B6-8263-24E307003448}"/>
    <cellStyle name="Normal 4 2 2 2 14 2 5 2" xfId="44579" xr:uid="{19BBA73C-917A-4B1B-9FB6-CBE22768709E}"/>
    <cellStyle name="Normal 4 2 2 2 14 2 6" xfId="9683" xr:uid="{72242DD3-60D6-4DE4-A6EC-EC8AF3BF971D}"/>
    <cellStyle name="Normal 4 2 2 2 14 2 6 2" xfId="44580" xr:uid="{3046F712-A653-4476-AEA3-212B02E05CC4}"/>
    <cellStyle name="Normal 4 2 2 2 14 2 7" xfId="9684" xr:uid="{A590AC9F-2DE8-434C-8E04-88C1EF7F65EB}"/>
    <cellStyle name="Normal 4 2 2 2 14 2 7 2" xfId="44581" xr:uid="{3286F09E-469F-4F22-A132-61B126EA5505}"/>
    <cellStyle name="Normal 4 2 2 2 14 2 8" xfId="44563" xr:uid="{0E9B8E46-2F83-432D-92A7-B2D4A4C3E135}"/>
    <cellStyle name="Normal 4 2 2 2 14 3" xfId="9685" xr:uid="{7D6BDAA1-540D-4623-A900-822E5A6172F9}"/>
    <cellStyle name="Normal 4 2 2 2 14 3 2" xfId="9686" xr:uid="{4210FACB-3478-4814-ACE5-B1CB36DD3316}"/>
    <cellStyle name="Normal 4 2 2 2 14 3 2 2" xfId="9687" xr:uid="{F2EB019F-53B8-4BD0-9ECE-23EFA05164AA}"/>
    <cellStyle name="Normal 4 2 2 2 14 3 2 2 2" xfId="44584" xr:uid="{95CFEE07-AD85-423B-9691-36B91391B45F}"/>
    <cellStyle name="Normal 4 2 2 2 14 3 2 3" xfId="9688" xr:uid="{8C20C598-E71D-4635-8098-34C80AE8E757}"/>
    <cellStyle name="Normal 4 2 2 2 14 3 2 3 2" xfId="44585" xr:uid="{3561737E-28C7-4D3E-9DD4-39F1AF3B02BF}"/>
    <cellStyle name="Normal 4 2 2 2 14 3 2 4" xfId="44583" xr:uid="{B76916D6-A3F4-4CC1-BDCD-1278035D3453}"/>
    <cellStyle name="Normal 4 2 2 2 14 3 3" xfId="9689" xr:uid="{779510FD-0E14-4C34-8C39-9DA5687C278B}"/>
    <cellStyle name="Normal 4 2 2 2 14 3 3 2" xfId="44586" xr:uid="{E2F71D53-75E6-4DC0-99D3-01535245F044}"/>
    <cellStyle name="Normal 4 2 2 2 14 3 4" xfId="9690" xr:uid="{4E1BAFAB-ECE9-46AB-9131-446990277D19}"/>
    <cellStyle name="Normal 4 2 2 2 14 3 4 2" xfId="44587" xr:uid="{620FB835-3E75-4914-B74A-10D9CDC0831E}"/>
    <cellStyle name="Normal 4 2 2 2 14 3 5" xfId="44582" xr:uid="{71784912-26BB-4E9C-A82B-4A5D31A0DB0B}"/>
    <cellStyle name="Normal 4 2 2 2 14 4" xfId="9691" xr:uid="{E9FDC6E7-FCCB-4BED-B0EA-29A7FEB42566}"/>
    <cellStyle name="Normal 4 2 2 2 14 4 2" xfId="9692" xr:uid="{75BFD5AD-FBA8-4C32-A6E6-A13F01670745}"/>
    <cellStyle name="Normal 4 2 2 2 14 4 2 2" xfId="9693" xr:uid="{D755C53F-B956-492C-81AA-44D14521079A}"/>
    <cellStyle name="Normal 4 2 2 2 14 4 2 2 2" xfId="44590" xr:uid="{2CB2FC6F-48ED-44D5-A2F5-26277B95A34C}"/>
    <cellStyle name="Normal 4 2 2 2 14 4 2 3" xfId="9694" xr:uid="{23A06AF0-DAF5-49A9-99C3-F5745DDDE73A}"/>
    <cellStyle name="Normal 4 2 2 2 14 4 2 3 2" xfId="44591" xr:uid="{00A05A78-CDE0-4432-BB27-E7CCA99D92CB}"/>
    <cellStyle name="Normal 4 2 2 2 14 4 2 4" xfId="44589" xr:uid="{AB0EB640-9D15-46ED-AE75-DFE43A718BA2}"/>
    <cellStyle name="Normal 4 2 2 2 14 4 3" xfId="9695" xr:uid="{3B340444-2B0F-4552-98B2-5C52BE793185}"/>
    <cellStyle name="Normal 4 2 2 2 14 4 3 2" xfId="44592" xr:uid="{9C7E1B36-BB2F-440E-A08F-FDA510C46E6C}"/>
    <cellStyle name="Normal 4 2 2 2 14 4 4" xfId="9696" xr:uid="{AACA21D7-66B7-4971-A0A8-C5F26C14823D}"/>
    <cellStyle name="Normal 4 2 2 2 14 4 4 2" xfId="44593" xr:uid="{64BC7E6E-D4BD-4CC1-A81C-C172BC52F8C7}"/>
    <cellStyle name="Normal 4 2 2 2 14 4 5" xfId="44588" xr:uid="{45308BC2-3D46-48EC-B2AB-011300136597}"/>
    <cellStyle name="Normal 4 2 2 2 14 5" xfId="9697" xr:uid="{FECD1171-548C-443F-B9B7-51AF6C592DBF}"/>
    <cellStyle name="Normal 4 2 2 2 14 5 2" xfId="9698" xr:uid="{357FE80C-DE95-48B7-A9FF-75AFD71D138D}"/>
    <cellStyle name="Normal 4 2 2 2 14 5 2 2" xfId="44595" xr:uid="{FB1E6C55-C3ED-49C7-9E12-FDEECA6956A5}"/>
    <cellStyle name="Normal 4 2 2 2 14 5 3" xfId="9699" xr:uid="{F93E7884-A1C2-4ABD-A7F2-0C6CEB7EE62B}"/>
    <cellStyle name="Normal 4 2 2 2 14 5 3 2" xfId="44596" xr:uid="{D92F4F86-3F81-4A27-B20E-91D18146E809}"/>
    <cellStyle name="Normal 4 2 2 2 14 5 4" xfId="44594" xr:uid="{10575FC2-C370-4756-8817-6CDAF0D14ACE}"/>
    <cellStyle name="Normal 4 2 2 2 14 6" xfId="9700" xr:uid="{2341EFF3-1A99-459F-B7F2-BCC23D68D200}"/>
    <cellStyle name="Normal 4 2 2 2 14 6 2" xfId="44597" xr:uid="{C7277DD4-CE95-45EA-A32A-1E8CDA1A9167}"/>
    <cellStyle name="Normal 4 2 2 2 14 7" xfId="9701" xr:uid="{D088900A-DBCC-489F-B1C5-3B9D92C67624}"/>
    <cellStyle name="Normal 4 2 2 2 14 7 2" xfId="44598" xr:uid="{0E9991FD-BE0A-4776-94D1-C49D10DD9EF7}"/>
    <cellStyle name="Normal 4 2 2 2 14 8" xfId="9702" xr:uid="{68B0F07C-41A2-4C87-A671-7FA88F3748DA}"/>
    <cellStyle name="Normal 4 2 2 2 14 8 2" xfId="44599" xr:uid="{E4507CE6-110E-4937-B600-5A6C0C69EEF4}"/>
    <cellStyle name="Normal 4 2 2 2 14 9" xfId="36493" xr:uid="{6F47C971-DFFF-4AE9-8B38-AC34F35E5008}"/>
    <cellStyle name="Normal 4 2 2 2 15" xfId="9703" xr:uid="{4E76A0E9-2AD9-41EF-B281-9C88510F3A3A}"/>
    <cellStyle name="Normal 4 2 2 2 15 2" xfId="9704" xr:uid="{7F749EF6-692C-4472-BBB9-80E14AA19B8F}"/>
    <cellStyle name="Normal 4 2 2 2 15 2 2" xfId="44601" xr:uid="{5CADA561-FDEE-482C-98FF-5A1FD45FC7A6}"/>
    <cellStyle name="Normal 4 2 2 2 15 3" xfId="9705" xr:uid="{F62973CB-AB61-452A-BB6D-BEC045048F0E}"/>
    <cellStyle name="Normal 4 2 2 2 15 3 2" xfId="44602" xr:uid="{13553B93-F86A-4617-957E-944E601ADE4D}"/>
    <cellStyle name="Normal 4 2 2 2 15 4" xfId="44600" xr:uid="{51874BC0-704C-410D-AFFB-9E6F2E3487EC}"/>
    <cellStyle name="Normal 4 2 2 2 16" xfId="9706" xr:uid="{A3A6C27B-1808-41BB-8C77-5737ACE6A298}"/>
    <cellStyle name="Normal 4 2 2 2 16 2" xfId="44603" xr:uid="{57B9D38A-BB97-46CA-A299-39E6140449E8}"/>
    <cellStyle name="Normal 4 2 2 2 17" xfId="9707" xr:uid="{0D264F47-70AA-4D20-98C2-003FDA380ED5}"/>
    <cellStyle name="Normal 4 2 2 2 17 2" xfId="44604" xr:uid="{0C7B7DFE-6A8F-41ED-AC53-90B763C06E5D}"/>
    <cellStyle name="Normal 4 2 2 2 18" xfId="9708" xr:uid="{63657407-DC74-446A-88A0-E56770225B72}"/>
    <cellStyle name="Normal 4 2 2 2 18 2" xfId="44605" xr:uid="{C481ACC2-0877-488D-B4F1-94ABD0179856}"/>
    <cellStyle name="Normal 4 2 2 2 19" xfId="9709" xr:uid="{9A7EF893-C2C0-405C-A92F-68501EDA4124}"/>
    <cellStyle name="Normal 4 2 2 2 19 2" xfId="44606" xr:uid="{CD700803-EAD3-48DB-A46E-F89F8693C52C}"/>
    <cellStyle name="Normal 4 2 2 2 2" xfId="1039" xr:uid="{FB333FD2-3946-4F07-847D-C03FEC2E7787}"/>
    <cellStyle name="Normal 4 2 2 2 2 2" xfId="9710" xr:uid="{20BA8B65-AEDF-4A52-8108-82E36FBB6976}"/>
    <cellStyle name="Normal 4 2 2 2 2 2 2" xfId="44608" xr:uid="{C6A834D0-FB76-4EAE-AFF3-3914D306226B}"/>
    <cellStyle name="Normal 4 2 2 2 2 3" xfId="9711" xr:uid="{80FC3DC0-3D30-49B7-B471-567AFCD135D6}"/>
    <cellStyle name="Normal 4 2 2 2 2 3 2" xfId="44609" xr:uid="{EB6AF4E3-E86C-4634-9FD8-D402FFD977BD}"/>
    <cellStyle name="Normal 4 2 2 2 2 4" xfId="9712" xr:uid="{76BF194B-5FCE-4AEC-9FEC-8D14DB28947C}"/>
    <cellStyle name="Normal 4 2 2 2 2 4 2" xfId="44610" xr:uid="{3137D1F5-75F1-4D23-A5CD-6CDB555737A7}"/>
    <cellStyle name="Normal 4 2 2 2 2 5" xfId="9713" xr:uid="{EDE2133B-E379-403C-9DDA-743B6814A682}"/>
    <cellStyle name="Normal 4 2 2 2 2 5 2" xfId="44611" xr:uid="{62AA3ADC-AFB9-418D-8AF9-A9AEC59752EE}"/>
    <cellStyle name="Normal 4 2 2 2 2 6" xfId="44607" xr:uid="{DE159936-7437-40FE-90A7-141B4C8BC739}"/>
    <cellStyle name="Normal 4 2 2 2 20" xfId="30639" xr:uid="{9924009F-D11B-43EC-A3EE-009575834D46}"/>
    <cellStyle name="Normal 4 2 2 2 20 2" xfId="35741" xr:uid="{C641D6A9-4345-4BA9-8D3D-3CF36EA05EBA}"/>
    <cellStyle name="Normal 4 2 2 2 21" xfId="31165" xr:uid="{79DB6E55-07A8-48DC-886C-C9973F948FA5}"/>
    <cellStyle name="Normal 4 2 2 2 21 2" xfId="35862" xr:uid="{1285CB39-7900-4836-9923-4AD83989D706}"/>
    <cellStyle name="Normal 4 2 2 2 22" xfId="31300" xr:uid="{0C19A292-D98A-4E1F-A063-14DE54796BA3}"/>
    <cellStyle name="Normal 4 2 2 2 22 2" xfId="35992" xr:uid="{0EB5F0CA-CB54-4E41-90E0-3A48DBADA66F}"/>
    <cellStyle name="Normal 4 2 2 2 23" xfId="36112" xr:uid="{F0BD29DA-6DE4-4D39-A03D-341970DBE7BF}"/>
    <cellStyle name="Normal 4 2 2 2 24" xfId="36275" xr:uid="{B69B6598-021E-4794-BAC7-603D66B58F4B}"/>
    <cellStyle name="Normal 4 2 2 2 25" xfId="44541" xr:uid="{EF396B39-C320-4AD7-A892-D0CCEF76DB9C}"/>
    <cellStyle name="Normal 4 2 2 2 3" xfId="1040" xr:uid="{FA33C611-42C8-4C58-B33A-9C75E3F61437}"/>
    <cellStyle name="Normal 4 2 2 2 3 2" xfId="9714" xr:uid="{CFA2CC52-24B8-4B90-B466-0C0B9623801E}"/>
    <cellStyle name="Normal 4 2 2 2 3 2 2" xfId="44613" xr:uid="{26C0081F-DAA5-4AFE-8DFC-FEA8B849E5AF}"/>
    <cellStyle name="Normal 4 2 2 2 3 3" xfId="9715" xr:uid="{F46879E4-69BB-4D1E-824C-3F0346E4D75E}"/>
    <cellStyle name="Normal 4 2 2 2 3 3 2" xfId="44614" xr:uid="{000AF018-16AA-463E-8554-4B3A9712E3EA}"/>
    <cellStyle name="Normal 4 2 2 2 3 4" xfId="9716" xr:uid="{AE618024-D559-4FD0-9FF4-40D625C4B189}"/>
    <cellStyle name="Normal 4 2 2 2 3 4 2" xfId="44615" xr:uid="{8A774A86-3465-4633-8BC6-DD4C73C2CCEE}"/>
    <cellStyle name="Normal 4 2 2 2 3 5" xfId="9717" xr:uid="{AB091237-6799-468C-9B3E-70AF317BBD71}"/>
    <cellStyle name="Normal 4 2 2 2 3 5 2" xfId="44616" xr:uid="{3043518D-A6C2-4B73-860D-EB5040935EC1}"/>
    <cellStyle name="Normal 4 2 2 2 3 6" xfId="44612" xr:uid="{3B14E8E0-6CE8-4DAA-85C4-5D756C1205A0}"/>
    <cellStyle name="Normal 4 2 2 2 4" xfId="1041" xr:uid="{64734C95-3ECE-4AA3-AAFB-783D3E434521}"/>
    <cellStyle name="Normal 4 2 2 2 4 2" xfId="9718" xr:uid="{61A3E26C-261D-4FB4-9C09-482E31EB3102}"/>
    <cellStyle name="Normal 4 2 2 2 4 2 2" xfId="44618" xr:uid="{50541801-75E2-439F-9A6B-4F4531BB1FA4}"/>
    <cellStyle name="Normal 4 2 2 2 4 3" xfId="9719" xr:uid="{A17E97B0-48BF-44C7-9E74-DE11CB2615F8}"/>
    <cellStyle name="Normal 4 2 2 2 4 3 2" xfId="44619" xr:uid="{28E7E2FE-18C0-4F6F-A41A-B757E6EFF354}"/>
    <cellStyle name="Normal 4 2 2 2 4 4" xfId="9720" xr:uid="{C712EFDB-5610-444F-A67F-8ABF9ACB623A}"/>
    <cellStyle name="Normal 4 2 2 2 4 4 2" xfId="44620" xr:uid="{128A6869-CB31-4E76-8537-A353EDD4F8E8}"/>
    <cellStyle name="Normal 4 2 2 2 4 5" xfId="9721" xr:uid="{9EC948FA-5F05-45AF-A790-B108CECF56C8}"/>
    <cellStyle name="Normal 4 2 2 2 4 5 2" xfId="44621" xr:uid="{8F39A52A-1013-4FB7-B758-EF2B2D5F573B}"/>
    <cellStyle name="Normal 4 2 2 2 4 6" xfId="44617" xr:uid="{B8FE713E-51B0-45D5-A4D1-7EDB9AB5BC5C}"/>
    <cellStyle name="Normal 4 2 2 2 5" xfId="1042" xr:uid="{D0D2AFB8-547C-4AE5-A285-6C9CBE9C3A64}"/>
    <cellStyle name="Normal 4 2 2 2 5 2" xfId="9722" xr:uid="{1B8D6C48-8D61-43E2-AD84-EA1D3EF6B26C}"/>
    <cellStyle name="Normal 4 2 2 2 5 2 2" xfId="44623" xr:uid="{C15538F3-54D0-49C7-9B37-71883566BB40}"/>
    <cellStyle name="Normal 4 2 2 2 5 3" xfId="9723" xr:uid="{7A16BA98-D201-451C-A3F3-33B05598D551}"/>
    <cellStyle name="Normal 4 2 2 2 5 3 2" xfId="44624" xr:uid="{2EABB8B8-EC3B-4016-AA90-F69254A899A0}"/>
    <cellStyle name="Normal 4 2 2 2 5 4" xfId="9724" xr:uid="{44D9EA85-F7BE-431D-9A44-3D0054976545}"/>
    <cellStyle name="Normal 4 2 2 2 5 4 2" xfId="44625" xr:uid="{3299218D-18E9-4BDC-BB0C-EFEE75CAE230}"/>
    <cellStyle name="Normal 4 2 2 2 5 5" xfId="9725" xr:uid="{159C488B-857D-4040-BEAD-FAFD7BDE5187}"/>
    <cellStyle name="Normal 4 2 2 2 5 5 2" xfId="44626" xr:uid="{7D52E877-6686-425A-AD0F-0F4E0F242E02}"/>
    <cellStyle name="Normal 4 2 2 2 5 6" xfId="44622" xr:uid="{3EBFDCC7-EB68-4758-B02A-30415815E3F7}"/>
    <cellStyle name="Normal 4 2 2 2 6" xfId="1043" xr:uid="{1C9A0A62-502E-4882-B5DA-2EA96F399975}"/>
    <cellStyle name="Normal 4 2 2 2 6 2" xfId="9726" xr:uid="{4809266B-A99E-4E03-ACB1-B88B21EB2C27}"/>
    <cellStyle name="Normal 4 2 2 2 6 2 2" xfId="44628" xr:uid="{7D142FCE-4C91-4FB8-A730-C863D63EE2ED}"/>
    <cellStyle name="Normal 4 2 2 2 6 3" xfId="9727" xr:uid="{9F7E8033-1AD9-4518-B4B4-D2EEF2835BF5}"/>
    <cellStyle name="Normal 4 2 2 2 6 3 2" xfId="44629" xr:uid="{794FE3B6-A6AE-4053-A7C9-D11C6CD4CF0F}"/>
    <cellStyle name="Normal 4 2 2 2 6 4" xfId="9728" xr:uid="{D2AEE205-C785-47DD-A817-798417AE3A86}"/>
    <cellStyle name="Normal 4 2 2 2 6 4 2" xfId="44630" xr:uid="{D8118566-A9DF-44D2-9BE3-11A54A732488}"/>
    <cellStyle name="Normal 4 2 2 2 6 5" xfId="9729" xr:uid="{D7AA36E3-5DBD-47F8-BAC2-9A2991EECF82}"/>
    <cellStyle name="Normal 4 2 2 2 6 5 2" xfId="44631" xr:uid="{B77DCA23-EE3B-448C-A5FC-2C8B2A4A37B3}"/>
    <cellStyle name="Normal 4 2 2 2 6 6" xfId="44627" xr:uid="{0135CC4B-05AA-4BA8-91B9-A01F832144E4}"/>
    <cellStyle name="Normal 4 2 2 2 7" xfId="1044" xr:uid="{DC20C118-73BB-4748-A4E5-56FA06A94800}"/>
    <cellStyle name="Normal 4 2 2 2 7 2" xfId="9730" xr:uid="{A69ECF32-D029-4CCE-9BA1-FCDAA52AB2C2}"/>
    <cellStyle name="Normal 4 2 2 2 7 2 2" xfId="44633" xr:uid="{D0A473B2-2EEF-4C8B-8739-94B1C731759D}"/>
    <cellStyle name="Normal 4 2 2 2 7 3" xfId="9731" xr:uid="{C2A27CC1-45A1-4155-8189-75201F3AB665}"/>
    <cellStyle name="Normal 4 2 2 2 7 3 2" xfId="44634" xr:uid="{9265338A-D44A-4668-B5AA-0098E3A8AA83}"/>
    <cellStyle name="Normal 4 2 2 2 7 4" xfId="9732" xr:uid="{01B4AD6A-3405-4DBD-AD27-0C5472FCAE64}"/>
    <cellStyle name="Normal 4 2 2 2 7 4 2" xfId="44635" xr:uid="{77AFAC84-B43F-423B-8FC4-4A3E0FA62FC0}"/>
    <cellStyle name="Normal 4 2 2 2 7 5" xfId="9733" xr:uid="{28B5A951-208A-431F-BD85-1905255B80B6}"/>
    <cellStyle name="Normal 4 2 2 2 7 5 2" xfId="44636" xr:uid="{0C503297-8FDC-43C3-A694-E35C97273C07}"/>
    <cellStyle name="Normal 4 2 2 2 7 6" xfId="44632" xr:uid="{90E7F54D-1BCC-46AF-8732-BEAADDF533AB}"/>
    <cellStyle name="Normal 4 2 2 2 8" xfId="1045" xr:uid="{1CAD56AE-CA4F-4A4E-B3CC-200CE844E60B}"/>
    <cellStyle name="Normal 4 2 2 2 8 2" xfId="9734" xr:uid="{F039E162-361B-49EC-B715-39794FD63593}"/>
    <cellStyle name="Normal 4 2 2 2 8 2 2" xfId="44638" xr:uid="{5054CDD4-629C-4CD4-89A8-202099EA48D3}"/>
    <cellStyle name="Normal 4 2 2 2 8 3" xfId="9735" xr:uid="{7333FFB1-03F5-443F-B9A7-BB4BC6DEBF54}"/>
    <cellStyle name="Normal 4 2 2 2 8 3 2" xfId="44639" xr:uid="{11D8FEF0-F97A-4FB6-AE81-026E41B003D5}"/>
    <cellStyle name="Normal 4 2 2 2 8 4" xfId="9736" xr:uid="{7E4358BD-EACC-46DF-AD0A-5F09989932E3}"/>
    <cellStyle name="Normal 4 2 2 2 8 4 2" xfId="44640" xr:uid="{D6858566-F649-44D5-9916-31A4200E9AEB}"/>
    <cellStyle name="Normal 4 2 2 2 8 5" xfId="9737" xr:uid="{4FF1DCCB-831F-4B6A-A0C8-F3EC4838F091}"/>
    <cellStyle name="Normal 4 2 2 2 8 5 2" xfId="44641" xr:uid="{77DA9676-19F4-4A3E-867B-85784FD2472A}"/>
    <cellStyle name="Normal 4 2 2 2 8 6" xfId="44637" xr:uid="{46471C9D-5C6D-4289-8642-9B97403EB9FE}"/>
    <cellStyle name="Normal 4 2 2 2 9" xfId="1046" xr:uid="{C90BC062-40B6-4623-ABF6-EF101F022C97}"/>
    <cellStyle name="Normal 4 2 2 2 9 2" xfId="9738" xr:uid="{4B36ADDD-1634-4E87-88A5-5E94FAB9A4DD}"/>
    <cellStyle name="Normal 4 2 2 2 9 2 2" xfId="44643" xr:uid="{194F5E71-D91E-4B7F-B289-BDD2B986235A}"/>
    <cellStyle name="Normal 4 2 2 2 9 3" xfId="9739" xr:uid="{81F2B9A2-F937-427D-BAF0-4273C03AD7B1}"/>
    <cellStyle name="Normal 4 2 2 2 9 3 2" xfId="44644" xr:uid="{D5A87525-F463-46AC-BB02-28CF19A596E1}"/>
    <cellStyle name="Normal 4 2 2 2 9 4" xfId="9740" xr:uid="{FD475523-D7D8-4237-92CD-7DB65F619BE3}"/>
    <cellStyle name="Normal 4 2 2 2 9 4 2" xfId="44645" xr:uid="{C3B1EA57-5D11-4F60-90F0-7D2D68CB1DCF}"/>
    <cellStyle name="Normal 4 2 2 2 9 5" xfId="9741" xr:uid="{7B720B37-A3F5-408E-B3E5-443827BB2A61}"/>
    <cellStyle name="Normal 4 2 2 2 9 5 2" xfId="44646" xr:uid="{446E9C91-C352-4AD4-BB9D-6FAC7041C095}"/>
    <cellStyle name="Normal 4 2 2 2 9 6" xfId="44642" xr:uid="{5423D546-2FF8-4837-890C-07FBB0448C4B}"/>
    <cellStyle name="Normal 4 2 2 20" xfId="9742" xr:uid="{3DC87613-09FC-4084-966A-12B17B2722F9}"/>
    <cellStyle name="Normal 4 2 2 20 2" xfId="44647" xr:uid="{7622E55C-C5F9-485F-AF7C-8DAB4FB05F18}"/>
    <cellStyle name="Normal 4 2 2 21" xfId="44335" xr:uid="{8B9143C0-7FF5-461C-A34A-3D68A2B10687}"/>
    <cellStyle name="Normal 4 2 2 3" xfId="1047" xr:uid="{F493DC26-8552-4B89-A74E-988CD4D868EF}"/>
    <cellStyle name="Normal 4 2 2 3 10" xfId="30640" xr:uid="{3225A627-AF8A-46F7-AA6A-B700489FE21F}"/>
    <cellStyle name="Normal 4 2 2 3 10 2" xfId="35742" xr:uid="{33DD76BE-F83A-4D09-BAD5-7A1E31683A76}"/>
    <cellStyle name="Normal 4 2 2 3 11" xfId="31166" xr:uid="{0DC4E9B8-DBC3-4206-A762-59339D6A2762}"/>
    <cellStyle name="Normal 4 2 2 3 11 2" xfId="35863" xr:uid="{A8D2CEB1-7298-40F6-8322-BF5ECBF2D9B5}"/>
    <cellStyle name="Normal 4 2 2 3 12" xfId="31301" xr:uid="{71C19935-F926-43C5-B436-C205DEB55D79}"/>
    <cellStyle name="Normal 4 2 2 3 12 2" xfId="35993" xr:uid="{163B50E2-4601-40F0-8D7A-30DBAC5C02DC}"/>
    <cellStyle name="Normal 4 2 2 3 13" xfId="36113" xr:uid="{AFABD20A-8E4C-4A30-A656-BB5A637E0D16}"/>
    <cellStyle name="Normal 4 2 2 3 14" xfId="36276" xr:uid="{F633C511-B325-4BEE-9564-F54907E4E534}"/>
    <cellStyle name="Normal 4 2 2 3 15" xfId="44648" xr:uid="{EBBD9D67-0D3D-46A2-8EAE-DC76A2C89181}"/>
    <cellStyle name="Normal 4 2 2 3 16" xfId="9743" xr:uid="{6CFD24B6-7F5D-41A6-8D00-072B678F2A90}"/>
    <cellStyle name="Normal 4 2 2 3 2" xfId="9744" xr:uid="{654BA34A-0995-479B-9D41-DC2F4C6F8ED3}"/>
    <cellStyle name="Normal 4 2 2 3 2 2" xfId="9745" xr:uid="{48A3AD0A-72A1-4CAC-8D39-9DD8D6A1D0EF}"/>
    <cellStyle name="Normal 4 2 2 3 2 2 2" xfId="9746" xr:uid="{7DDE9A1C-DBE6-4A0F-9C44-1B4C362BCDFA}"/>
    <cellStyle name="Normal 4 2 2 3 2 2 2 2" xfId="9747" xr:uid="{618215DE-257F-4A38-A20A-D1E292E6DD1E}"/>
    <cellStyle name="Normal 4 2 2 3 2 2 2 2 2" xfId="44652" xr:uid="{14D0B1CB-422E-4A33-81B4-BC4F7BFC6C12}"/>
    <cellStyle name="Normal 4 2 2 3 2 2 2 3" xfId="9748" xr:uid="{2BBC9069-A416-47C7-AA75-C4AECDA650F4}"/>
    <cellStyle name="Normal 4 2 2 3 2 2 2 3 2" xfId="44653" xr:uid="{BA514238-CC25-4207-B489-BA5DB95D6BEB}"/>
    <cellStyle name="Normal 4 2 2 3 2 2 2 4" xfId="44651" xr:uid="{F98691C2-4954-4E1F-B751-58AD887CC662}"/>
    <cellStyle name="Normal 4 2 2 3 2 2 3" xfId="9749" xr:uid="{B6F579B1-6DA1-4B8D-B3C5-52E77B22D8E0}"/>
    <cellStyle name="Normal 4 2 2 3 2 2 3 2" xfId="44654" xr:uid="{C94B59C0-836B-4B9A-A729-3DA416CE2647}"/>
    <cellStyle name="Normal 4 2 2 3 2 2 4" xfId="9750" xr:uid="{70DC24F1-3290-45AF-9008-8CEF51075BC5}"/>
    <cellStyle name="Normal 4 2 2 3 2 2 4 2" xfId="44655" xr:uid="{BF976B4D-ACDB-491A-94B7-21066987DBA3}"/>
    <cellStyle name="Normal 4 2 2 3 2 2 5" xfId="44650" xr:uid="{0C75E809-2436-4FB8-9DB7-6C82AD68BFCA}"/>
    <cellStyle name="Normal 4 2 2 3 2 3" xfId="9751" xr:uid="{5C234B98-4B78-47F1-B18B-6B0C29E4DDA2}"/>
    <cellStyle name="Normal 4 2 2 3 2 3 2" xfId="9752" xr:uid="{90243881-CFD3-411E-987A-835CC36383AD}"/>
    <cellStyle name="Normal 4 2 2 3 2 3 2 2" xfId="9753" xr:uid="{92474DF1-DE0E-45AF-BD0A-92918DD31641}"/>
    <cellStyle name="Normal 4 2 2 3 2 3 2 2 2" xfId="44658" xr:uid="{C0BA3BAA-D7AE-4C74-AE18-A82B78A43194}"/>
    <cellStyle name="Normal 4 2 2 3 2 3 2 3" xfId="9754" xr:uid="{991118E3-0AB1-462F-93C9-83675EB6EB80}"/>
    <cellStyle name="Normal 4 2 2 3 2 3 2 3 2" xfId="44659" xr:uid="{31D8CEF5-EEA1-4D3A-B72A-303FA6008D38}"/>
    <cellStyle name="Normal 4 2 2 3 2 3 2 4" xfId="44657" xr:uid="{F930DF03-BE39-44AD-9638-BC21EB3B7DEB}"/>
    <cellStyle name="Normal 4 2 2 3 2 3 3" xfId="9755" xr:uid="{1D097C00-80F8-4C18-9E62-C549C6E71245}"/>
    <cellStyle name="Normal 4 2 2 3 2 3 3 2" xfId="44660" xr:uid="{38141F1D-800C-46B9-96D3-CAF3581E0C59}"/>
    <cellStyle name="Normal 4 2 2 3 2 3 4" xfId="9756" xr:uid="{74BE022B-2FE8-4BCE-B802-248C9237B53A}"/>
    <cellStyle name="Normal 4 2 2 3 2 3 4 2" xfId="44661" xr:uid="{D651AC75-0161-4466-854B-5AF9C34A9134}"/>
    <cellStyle name="Normal 4 2 2 3 2 3 5" xfId="44656" xr:uid="{A66AEB4A-3797-4817-88EC-4343EC88FF9D}"/>
    <cellStyle name="Normal 4 2 2 3 2 4" xfId="9757" xr:uid="{C625804E-88D7-44D4-8A88-38CC8A686442}"/>
    <cellStyle name="Normal 4 2 2 3 2 4 2" xfId="9758" xr:uid="{B508E338-BAF2-4896-8618-6D6153ED5DDD}"/>
    <cellStyle name="Normal 4 2 2 3 2 4 2 2" xfId="44663" xr:uid="{730EEE54-3682-46B7-B8FE-4D50FBA0F7B8}"/>
    <cellStyle name="Normal 4 2 2 3 2 4 3" xfId="9759" xr:uid="{0E4423BB-0ADE-4261-B216-6010E87BC723}"/>
    <cellStyle name="Normal 4 2 2 3 2 4 3 2" xfId="44664" xr:uid="{F0A83D3F-5621-46E7-995C-F51ED0653B5F}"/>
    <cellStyle name="Normal 4 2 2 3 2 4 4" xfId="44662" xr:uid="{2E34ADF3-DD99-4330-A9C0-8543F3473FED}"/>
    <cellStyle name="Normal 4 2 2 3 2 5" xfId="9760" xr:uid="{4D255611-8A78-48A3-B14E-A2D5083BD8F9}"/>
    <cellStyle name="Normal 4 2 2 3 2 5 2" xfId="44665" xr:uid="{2D0888B3-0B0F-4ECD-80C5-686D9997E24E}"/>
    <cellStyle name="Normal 4 2 2 3 2 6" xfId="9761" xr:uid="{8621DC93-4029-406F-BB5F-500C3EC884FE}"/>
    <cellStyle name="Normal 4 2 2 3 2 6 2" xfId="44666" xr:uid="{2F856246-7791-4224-9B67-6131E53260CA}"/>
    <cellStyle name="Normal 4 2 2 3 2 7" xfId="9762" xr:uid="{70DB0232-7C81-4B35-A03F-F5817FF21965}"/>
    <cellStyle name="Normal 4 2 2 3 2 7 2" xfId="44667" xr:uid="{06351963-D510-44D6-931E-A0830A7FC41E}"/>
    <cellStyle name="Normal 4 2 2 3 2 8" xfId="36494" xr:uid="{FC70E1F6-9352-4420-866A-5707E043D7F2}"/>
    <cellStyle name="Normal 4 2 2 3 2 9" xfId="44649" xr:uid="{4D6F8B37-C5A2-4EF1-81FE-79186B1E8D25}"/>
    <cellStyle name="Normal 4 2 2 3 3" xfId="9763" xr:uid="{E710DDB3-BE3B-4EFB-AB9C-697985336631}"/>
    <cellStyle name="Normal 4 2 2 3 3 2" xfId="9764" xr:uid="{C884B857-33E6-4304-B280-E65FEC420D85}"/>
    <cellStyle name="Normal 4 2 2 3 3 2 2" xfId="9765" xr:uid="{145F8321-7B96-462A-BF1D-2CB0C53043CE}"/>
    <cellStyle name="Normal 4 2 2 3 3 2 2 2" xfId="9766" xr:uid="{034BE8ED-FB2A-44B4-A79F-9EB3A6ED5808}"/>
    <cellStyle name="Normal 4 2 2 3 3 2 2 2 2" xfId="44671" xr:uid="{84B2C288-FC90-40AC-BABA-27C31F0D80D4}"/>
    <cellStyle name="Normal 4 2 2 3 3 2 2 3" xfId="9767" xr:uid="{1CD62324-3D5C-4D61-8B2B-FD3D57244FFD}"/>
    <cellStyle name="Normal 4 2 2 3 3 2 2 3 2" xfId="44672" xr:uid="{6F8459D0-C849-4D7E-B018-31334E88F934}"/>
    <cellStyle name="Normal 4 2 2 3 3 2 2 4" xfId="44670" xr:uid="{C19AB37E-D442-4B4B-85A3-86F97301D2AC}"/>
    <cellStyle name="Normal 4 2 2 3 3 2 3" xfId="9768" xr:uid="{E105C6B6-E864-4EA8-A809-8EB9B9F80575}"/>
    <cellStyle name="Normal 4 2 2 3 3 2 3 2" xfId="44673" xr:uid="{98830E90-69E2-4145-B42F-132DB3ADF09D}"/>
    <cellStyle name="Normal 4 2 2 3 3 2 4" xfId="9769" xr:uid="{05E32AED-EC4E-4366-8B22-F2931B112B3C}"/>
    <cellStyle name="Normal 4 2 2 3 3 2 4 2" xfId="44674" xr:uid="{F19EC01A-67B9-4718-A7E3-2E8A5B4EB0F3}"/>
    <cellStyle name="Normal 4 2 2 3 3 2 5" xfId="44669" xr:uid="{60131ED5-CF59-42D1-AB7D-9915F4076C8C}"/>
    <cellStyle name="Normal 4 2 2 3 3 3" xfId="9770" xr:uid="{9CE83B58-1BE5-4277-99B0-8501E4981431}"/>
    <cellStyle name="Normal 4 2 2 3 3 3 2" xfId="9771" xr:uid="{7129B873-6291-4FF7-B1BA-8177FE33BEAE}"/>
    <cellStyle name="Normal 4 2 2 3 3 3 2 2" xfId="44676" xr:uid="{8D33DD30-B76F-423F-B719-BB0B807EA775}"/>
    <cellStyle name="Normal 4 2 2 3 3 3 3" xfId="9772" xr:uid="{8643C81B-E526-4F28-8A03-A8511BFE76F4}"/>
    <cellStyle name="Normal 4 2 2 3 3 3 3 2" xfId="44677" xr:uid="{879F4683-0BA9-4909-9E16-90DB31741548}"/>
    <cellStyle name="Normal 4 2 2 3 3 3 4" xfId="44675" xr:uid="{F2C31DD0-48AE-4669-A64F-2CA1AF436A1E}"/>
    <cellStyle name="Normal 4 2 2 3 3 4" xfId="9773" xr:uid="{9AE2799D-32F2-4572-BF0F-35433704177E}"/>
    <cellStyle name="Normal 4 2 2 3 3 4 2" xfId="44678" xr:uid="{B04405CB-6016-45C3-82FD-94D12D212C28}"/>
    <cellStyle name="Normal 4 2 2 3 3 5" xfId="9774" xr:uid="{9DA97D65-654D-4799-8673-F45FBB8BE9B3}"/>
    <cellStyle name="Normal 4 2 2 3 3 5 2" xfId="44679" xr:uid="{71489434-2913-4F2B-9617-769E678C7776}"/>
    <cellStyle name="Normal 4 2 2 3 3 6" xfId="44668" xr:uid="{E4D9198A-8439-44DA-A1C3-A05CAD7D9755}"/>
    <cellStyle name="Normal 4 2 2 3 4" xfId="9775" xr:uid="{035939F7-1C3F-4162-9866-E575C8B3E299}"/>
    <cellStyle name="Normal 4 2 2 3 4 2" xfId="9776" xr:uid="{88B051D8-16B5-443A-A8D3-8E933E867299}"/>
    <cellStyle name="Normal 4 2 2 3 4 2 2" xfId="44681" xr:uid="{B2894FAC-DAA3-4A4A-8C65-5DA93904182B}"/>
    <cellStyle name="Normal 4 2 2 3 4 3" xfId="9777" xr:uid="{FD61B4FE-3379-434C-A457-D05EA601BD57}"/>
    <cellStyle name="Normal 4 2 2 3 4 3 2" xfId="44682" xr:uid="{8496FCDD-E6F1-4102-9C0E-37F5F1DB77DB}"/>
    <cellStyle name="Normal 4 2 2 3 4 4" xfId="44680" xr:uid="{FDC18A8A-6BA6-4959-A8D2-6A70ACCE279D}"/>
    <cellStyle name="Normal 4 2 2 3 5" xfId="9778" xr:uid="{019FFF54-B70F-40EA-9F54-259DF9B01D83}"/>
    <cellStyle name="Normal 4 2 2 3 5 2" xfId="9779" xr:uid="{C2E75C08-2D53-4636-8A45-9F453328A593}"/>
    <cellStyle name="Normal 4 2 2 3 5 2 2" xfId="44684" xr:uid="{6C9ADDDE-794D-4D9A-93EB-419469C20037}"/>
    <cellStyle name="Normal 4 2 2 3 5 3" xfId="9780" xr:uid="{2766CE29-0BE3-42B2-8F64-15B9A5FBF099}"/>
    <cellStyle name="Normal 4 2 2 3 5 3 2" xfId="44685" xr:uid="{3CD9A86B-205B-4DF8-B3AF-821E7EAD709F}"/>
    <cellStyle name="Normal 4 2 2 3 5 4" xfId="44683" xr:uid="{6305FFFC-C911-47CF-8A2C-31097C621DF9}"/>
    <cellStyle name="Normal 4 2 2 3 6" xfId="9781" xr:uid="{A17950A0-9B56-4A0B-A41F-CB429263ED99}"/>
    <cellStyle name="Normal 4 2 2 3 6 2" xfId="44686" xr:uid="{37FE31AD-4F60-46FA-9C62-F84BE3C72083}"/>
    <cellStyle name="Normal 4 2 2 3 7" xfId="9782" xr:uid="{3ED5115D-E8AD-4ED6-8603-7320020968A0}"/>
    <cellStyle name="Normal 4 2 2 3 7 2" xfId="44687" xr:uid="{3E62EF3C-EF9C-48AF-AEBE-B2D65BEE4B50}"/>
    <cellStyle name="Normal 4 2 2 3 8" xfId="9783" xr:uid="{091CA708-C481-4A5D-9591-298674242748}"/>
    <cellStyle name="Normal 4 2 2 3 8 2" xfId="44688" xr:uid="{736B8654-6C06-4050-AC0F-05A844B3F765}"/>
    <cellStyle name="Normal 4 2 2 3 9" xfId="9784" xr:uid="{29BABB4F-E6A1-4F25-AFAA-0A261AF3F5D4}"/>
    <cellStyle name="Normal 4 2 2 3 9 2" xfId="44689" xr:uid="{9E9D4EC1-595D-451A-B7AC-22E0F097FB5C}"/>
    <cellStyle name="Normal 4 2 2 4" xfId="1048" xr:uid="{3B4E2D85-6B14-4290-88DB-56AA34D0C934}"/>
    <cellStyle name="Normal 4 2 2 4 10" xfId="30641" xr:uid="{11E491BD-0F06-4516-9C1D-ECC986FA9D3C}"/>
    <cellStyle name="Normal 4 2 2 4 10 2" xfId="35743" xr:uid="{579D7937-CED9-47B9-9929-290005C518AB}"/>
    <cellStyle name="Normal 4 2 2 4 11" xfId="31167" xr:uid="{CB2CA81F-7AA5-4660-A65A-132B7EAC9C1F}"/>
    <cellStyle name="Normal 4 2 2 4 11 2" xfId="35864" xr:uid="{4883CCE0-F31F-48CC-99FF-3AEA19E85257}"/>
    <cellStyle name="Normal 4 2 2 4 12" xfId="31302" xr:uid="{1F2FBD63-AC72-4BC2-9524-AB1B818C7A8F}"/>
    <cellStyle name="Normal 4 2 2 4 12 2" xfId="35994" xr:uid="{629964D1-F495-4870-8C0C-A962E90CA741}"/>
    <cellStyle name="Normal 4 2 2 4 13" xfId="36114" xr:uid="{95C591C0-0CB5-4866-A79A-5C6BE0D77873}"/>
    <cellStyle name="Normal 4 2 2 4 14" xfId="36277" xr:uid="{183A85D3-99A5-4FC1-BAED-757EA17B0B70}"/>
    <cellStyle name="Normal 4 2 2 4 15" xfId="44690" xr:uid="{A61D9680-57A7-4513-AE31-FAE3AB111732}"/>
    <cellStyle name="Normal 4 2 2 4 16" xfId="9785" xr:uid="{D34A4E35-441B-4EE8-B64C-2263A31BA93E}"/>
    <cellStyle name="Normal 4 2 2 4 2" xfId="9786" xr:uid="{1776F17C-0292-432E-A13C-FF6A710DB679}"/>
    <cellStyle name="Normal 4 2 2 4 2 2" xfId="9787" xr:uid="{C54FD328-14B7-439C-BA8A-59D0F6A5CC3E}"/>
    <cellStyle name="Normal 4 2 2 4 2 2 2" xfId="9788" xr:uid="{FF40560A-6A7D-4515-83B1-36C670D75E07}"/>
    <cellStyle name="Normal 4 2 2 4 2 2 2 2" xfId="9789" xr:uid="{64440727-3753-4718-85C2-60008085C817}"/>
    <cellStyle name="Normal 4 2 2 4 2 2 2 2 2" xfId="44694" xr:uid="{D335098F-C44E-4AE9-BAB5-52BC59B6DE6D}"/>
    <cellStyle name="Normal 4 2 2 4 2 2 2 3" xfId="9790" xr:uid="{E3E71DAB-1F02-458F-8323-B0E20F561BA2}"/>
    <cellStyle name="Normal 4 2 2 4 2 2 2 3 2" xfId="44695" xr:uid="{4B9EC2CF-4E83-4251-BD29-A0FD1DDF9888}"/>
    <cellStyle name="Normal 4 2 2 4 2 2 2 4" xfId="44693" xr:uid="{8FF1A556-8905-40F6-B08A-A825EE148CFC}"/>
    <cellStyle name="Normal 4 2 2 4 2 2 3" xfId="9791" xr:uid="{FC32748A-EA14-47B5-9CE6-A61D0A7BF807}"/>
    <cellStyle name="Normal 4 2 2 4 2 2 3 2" xfId="44696" xr:uid="{92BFE0F4-7FCA-4672-AA41-DCF46F1384FC}"/>
    <cellStyle name="Normal 4 2 2 4 2 2 4" xfId="9792" xr:uid="{D8AB6C8A-8030-4ADB-937A-9BF251E827D7}"/>
    <cellStyle name="Normal 4 2 2 4 2 2 4 2" xfId="44697" xr:uid="{B943B160-467C-4EB4-BC4D-F3E7FEABA475}"/>
    <cellStyle name="Normal 4 2 2 4 2 2 5" xfId="44692" xr:uid="{6F728212-D32A-4E3D-A472-BD7398B6B7E3}"/>
    <cellStyle name="Normal 4 2 2 4 2 3" xfId="9793" xr:uid="{8DA23685-EEA0-447D-9F8B-C36BC0DD545D}"/>
    <cellStyle name="Normal 4 2 2 4 2 3 2" xfId="9794" xr:uid="{53D4D893-C996-4132-BB6B-6612A0190836}"/>
    <cellStyle name="Normal 4 2 2 4 2 3 2 2" xfId="9795" xr:uid="{10A34B10-35B6-473A-9697-B59D80B77F19}"/>
    <cellStyle name="Normal 4 2 2 4 2 3 2 2 2" xfId="44700" xr:uid="{51439D01-A094-478C-8408-521641B8B30C}"/>
    <cellStyle name="Normal 4 2 2 4 2 3 2 3" xfId="9796" xr:uid="{7660170B-0C9D-492B-8711-CDE6E097CADD}"/>
    <cellStyle name="Normal 4 2 2 4 2 3 2 3 2" xfId="44701" xr:uid="{630A6851-9F87-482A-B011-111C03E901EC}"/>
    <cellStyle name="Normal 4 2 2 4 2 3 2 4" xfId="44699" xr:uid="{B9B0C11F-662B-41AF-AAEE-A02A8A429612}"/>
    <cellStyle name="Normal 4 2 2 4 2 3 3" xfId="9797" xr:uid="{1C2CEF42-BD0F-4E69-910D-563B85620C21}"/>
    <cellStyle name="Normal 4 2 2 4 2 3 3 2" xfId="44702" xr:uid="{BEC5D842-7065-48FD-B7B1-2CACA9C693FB}"/>
    <cellStyle name="Normal 4 2 2 4 2 3 4" xfId="9798" xr:uid="{B13E7B7D-E693-4AB0-9F27-F107614F4804}"/>
    <cellStyle name="Normal 4 2 2 4 2 3 4 2" xfId="44703" xr:uid="{F0E554D5-160F-476B-B3E9-4573050A70B2}"/>
    <cellStyle name="Normal 4 2 2 4 2 3 5" xfId="44698" xr:uid="{C318984A-7C96-4AA7-9F0C-ADF7DE4090EA}"/>
    <cellStyle name="Normal 4 2 2 4 2 4" xfId="9799" xr:uid="{23F6E9EC-61E2-464C-BA44-4ECF4948523F}"/>
    <cellStyle name="Normal 4 2 2 4 2 4 2" xfId="9800" xr:uid="{8B68FCBE-80C1-40CE-A041-9EE4B391AE15}"/>
    <cellStyle name="Normal 4 2 2 4 2 4 2 2" xfId="44705" xr:uid="{53390D3E-3A71-4407-B25F-70CF6AAEBF9B}"/>
    <cellStyle name="Normal 4 2 2 4 2 4 3" xfId="9801" xr:uid="{DF9C1BE3-6FE6-4ED1-AF88-DEC91D7B57CF}"/>
    <cellStyle name="Normal 4 2 2 4 2 4 3 2" xfId="44706" xr:uid="{F9C3AD7E-A5ED-47AC-B5FB-8F69F8A7156A}"/>
    <cellStyle name="Normal 4 2 2 4 2 4 4" xfId="44704" xr:uid="{623ED246-76DF-4F92-8FD6-031430754792}"/>
    <cellStyle name="Normal 4 2 2 4 2 5" xfId="9802" xr:uid="{755B53FB-48FA-4E08-A7AB-2C62746E6BF5}"/>
    <cellStyle name="Normal 4 2 2 4 2 5 2" xfId="44707" xr:uid="{2391FE99-A895-4289-A397-548B6A903D0E}"/>
    <cellStyle name="Normal 4 2 2 4 2 6" xfId="9803" xr:uid="{1CA25B03-A260-44AE-980E-7164759126AA}"/>
    <cellStyle name="Normal 4 2 2 4 2 6 2" xfId="44708" xr:uid="{EF11FE90-B63B-424D-BDB2-116E6FC43E59}"/>
    <cellStyle name="Normal 4 2 2 4 2 7" xfId="9804" xr:uid="{827255B0-BC14-4F3C-9591-44C5BF8577A7}"/>
    <cellStyle name="Normal 4 2 2 4 2 7 2" xfId="44709" xr:uid="{04520FBE-B2EF-46DA-BC30-3C02D72A8518}"/>
    <cellStyle name="Normal 4 2 2 4 2 8" xfId="36495" xr:uid="{2601A5DE-0891-47AB-A8F4-9BA1E0F9643A}"/>
    <cellStyle name="Normal 4 2 2 4 2 9" xfId="44691" xr:uid="{7EB6C2A5-54EA-4CCF-B871-F2C4043AC33C}"/>
    <cellStyle name="Normal 4 2 2 4 3" xfId="9805" xr:uid="{AC9629F4-4314-4063-AFCA-6ED02FE5A6D5}"/>
    <cellStyle name="Normal 4 2 2 4 3 2" xfId="9806" xr:uid="{F6315230-6467-459A-AAE9-C61549A1064A}"/>
    <cellStyle name="Normal 4 2 2 4 3 2 2" xfId="9807" xr:uid="{16241C40-024C-456C-A4E3-61A3BEBA3DE9}"/>
    <cellStyle name="Normal 4 2 2 4 3 2 2 2" xfId="9808" xr:uid="{E74B0FC6-06AC-48E3-B1AE-20CB4689D7AC}"/>
    <cellStyle name="Normal 4 2 2 4 3 2 2 2 2" xfId="44713" xr:uid="{E231184E-805C-4A79-8E78-97F213C0BDE2}"/>
    <cellStyle name="Normal 4 2 2 4 3 2 2 3" xfId="9809" xr:uid="{9C4F9C03-23D7-42F4-9325-56CA995AE1F3}"/>
    <cellStyle name="Normal 4 2 2 4 3 2 2 3 2" xfId="44714" xr:uid="{33D98151-5419-4D41-B696-E785FE495D03}"/>
    <cellStyle name="Normal 4 2 2 4 3 2 2 4" xfId="44712" xr:uid="{4382B5FC-8A94-4DC1-B822-4485A8EB1AD6}"/>
    <cellStyle name="Normal 4 2 2 4 3 2 3" xfId="9810" xr:uid="{E8FB6AD0-8B62-4113-8B59-F6C1DEF3683A}"/>
    <cellStyle name="Normal 4 2 2 4 3 2 3 2" xfId="44715" xr:uid="{9A51EF80-5833-4039-8603-9A66BD920F48}"/>
    <cellStyle name="Normal 4 2 2 4 3 2 4" xfId="9811" xr:uid="{D12A95DC-78BB-4960-A815-15ED3C854206}"/>
    <cellStyle name="Normal 4 2 2 4 3 2 4 2" xfId="44716" xr:uid="{64E6B622-3F62-4152-9566-3167A1056166}"/>
    <cellStyle name="Normal 4 2 2 4 3 2 5" xfId="44711" xr:uid="{71B3EA30-8E58-4000-A5B9-745957EEDCC2}"/>
    <cellStyle name="Normal 4 2 2 4 3 3" xfId="9812" xr:uid="{FA355480-CB2F-45CB-BEEF-8AFE515E1E80}"/>
    <cellStyle name="Normal 4 2 2 4 3 3 2" xfId="9813" xr:uid="{3DE640CC-0340-4D38-BFBE-BA489E224497}"/>
    <cellStyle name="Normal 4 2 2 4 3 3 2 2" xfId="44718" xr:uid="{5ADB3976-7845-4CCC-842E-308A20AB9CF5}"/>
    <cellStyle name="Normal 4 2 2 4 3 3 3" xfId="9814" xr:uid="{07DD8AA4-6969-4FD0-8A9F-751742FA5754}"/>
    <cellStyle name="Normal 4 2 2 4 3 3 3 2" xfId="44719" xr:uid="{AE086A76-9588-458D-A392-F7671A751F26}"/>
    <cellStyle name="Normal 4 2 2 4 3 3 4" xfId="44717" xr:uid="{996A88C5-EC8A-4A48-8C29-48F70A8416DB}"/>
    <cellStyle name="Normal 4 2 2 4 3 4" xfId="9815" xr:uid="{65FAB409-3B14-4E31-84CF-722027CFEBF5}"/>
    <cellStyle name="Normal 4 2 2 4 3 4 2" xfId="44720" xr:uid="{A35FD47C-C3E8-45E4-B24D-8C3D737EEA60}"/>
    <cellStyle name="Normal 4 2 2 4 3 5" xfId="9816" xr:uid="{80FAF4E9-D8D6-4D9D-9376-012663AC8986}"/>
    <cellStyle name="Normal 4 2 2 4 3 5 2" xfId="44721" xr:uid="{1DEFDA66-E0EC-4429-AC5B-3C48A9DFA7FB}"/>
    <cellStyle name="Normal 4 2 2 4 3 6" xfId="44710" xr:uid="{D13F890E-A2E1-40B8-AA94-4BA8A61B71FE}"/>
    <cellStyle name="Normal 4 2 2 4 4" xfId="9817" xr:uid="{14FADB0A-F526-4781-A9F8-D3BBB18244E4}"/>
    <cellStyle name="Normal 4 2 2 4 4 2" xfId="9818" xr:uid="{76793C36-EC8C-412B-86F3-8C1D40029290}"/>
    <cellStyle name="Normal 4 2 2 4 4 2 2" xfId="44723" xr:uid="{DD21882E-E77C-4790-85E8-E80CCB2C18BF}"/>
    <cellStyle name="Normal 4 2 2 4 4 3" xfId="9819" xr:uid="{7FB10184-C971-4914-881D-9525538FED4D}"/>
    <cellStyle name="Normal 4 2 2 4 4 3 2" xfId="44724" xr:uid="{77E40557-98B6-4D68-A74E-A04060D110AE}"/>
    <cellStyle name="Normal 4 2 2 4 4 4" xfId="44722" xr:uid="{866B1944-6E53-4A93-B015-47DC72A3CC33}"/>
    <cellStyle name="Normal 4 2 2 4 5" xfId="9820" xr:uid="{0ADFB732-FEA4-47DC-A3AF-616D2E5F612A}"/>
    <cellStyle name="Normal 4 2 2 4 5 2" xfId="9821" xr:uid="{F858110B-29C5-4302-87C4-7AA1D7933833}"/>
    <cellStyle name="Normal 4 2 2 4 5 2 2" xfId="44726" xr:uid="{11E256B0-F5D5-49D3-835E-7478CEEE2709}"/>
    <cellStyle name="Normal 4 2 2 4 5 3" xfId="9822" xr:uid="{ABB9AE8C-6D49-47F8-9A3F-22E0D3CED230}"/>
    <cellStyle name="Normal 4 2 2 4 5 3 2" xfId="44727" xr:uid="{E0C75D0C-0BB2-4459-A3C4-814D0B989483}"/>
    <cellStyle name="Normal 4 2 2 4 5 4" xfId="44725" xr:uid="{FBC0BCE6-5024-4C60-95A5-CB9B5757256F}"/>
    <cellStyle name="Normal 4 2 2 4 6" xfId="9823" xr:uid="{EC0CBA58-2DA6-4299-BD07-30B1FE4BC0ED}"/>
    <cellStyle name="Normal 4 2 2 4 6 2" xfId="44728" xr:uid="{2A0F0C2A-1AF2-4B4A-AC17-873A4B318F91}"/>
    <cellStyle name="Normal 4 2 2 4 7" xfId="9824" xr:uid="{FA3A3A4D-170F-4077-B85D-40EC12942FA4}"/>
    <cellStyle name="Normal 4 2 2 4 7 2" xfId="44729" xr:uid="{C8C2F2CC-76F0-4AED-BD6E-4895CED17AC9}"/>
    <cellStyle name="Normal 4 2 2 4 8" xfId="9825" xr:uid="{344E8648-4383-4EAD-9F34-7A00A4EE26DD}"/>
    <cellStyle name="Normal 4 2 2 4 8 2" xfId="44730" xr:uid="{15F048DC-A516-43D1-A5F0-FBB33087B96D}"/>
    <cellStyle name="Normal 4 2 2 4 9" xfId="9826" xr:uid="{6648D1CC-B67E-4F41-8487-9E99778C57BA}"/>
    <cellStyle name="Normal 4 2 2 4 9 2" xfId="44731" xr:uid="{A96E2C10-F4EF-49D9-88B7-90478CC70C1B}"/>
    <cellStyle name="Normal 4 2 2 5" xfId="1049" xr:uid="{0E608E1E-D7A7-4670-8621-F19E4B2CC52F}"/>
    <cellStyle name="Normal 4 2 2 5 10" xfId="30642" xr:uid="{38DAE237-274A-4A88-90AB-A03AA2BA9F1A}"/>
    <cellStyle name="Normal 4 2 2 5 10 2" xfId="35744" xr:uid="{27A0872A-6235-4078-847E-4E5D441988CA}"/>
    <cellStyle name="Normal 4 2 2 5 11" xfId="31168" xr:uid="{C900030E-1B01-4FE2-A1DF-3908A6988A65}"/>
    <cellStyle name="Normal 4 2 2 5 11 2" xfId="35865" xr:uid="{526C5636-6DE9-482B-B70E-0C4DE9321ABA}"/>
    <cellStyle name="Normal 4 2 2 5 12" xfId="31303" xr:uid="{C74D56EC-B9B3-4241-88B0-15EDF4A42BD8}"/>
    <cellStyle name="Normal 4 2 2 5 12 2" xfId="35995" xr:uid="{57BC3DB7-7ED2-4F24-82F0-5799C5494C63}"/>
    <cellStyle name="Normal 4 2 2 5 13" xfId="36115" xr:uid="{E09EB4B6-1467-4F95-86CE-5417C6BE9497}"/>
    <cellStyle name="Normal 4 2 2 5 14" xfId="36278" xr:uid="{70D70ED1-8E86-4CE5-BEAA-5844EAB12435}"/>
    <cellStyle name="Normal 4 2 2 5 15" xfId="44732" xr:uid="{6D92D1EC-FDBF-4875-BE95-29C21A45D468}"/>
    <cellStyle name="Normal 4 2 2 5 16" xfId="9827" xr:uid="{6F953345-516F-45E9-AE66-4EE9FC159FDE}"/>
    <cellStyle name="Normal 4 2 2 5 2" xfId="9828" xr:uid="{EE07E900-0E70-471A-B11D-E338D3F04A16}"/>
    <cellStyle name="Normal 4 2 2 5 2 2" xfId="9829" xr:uid="{9253E88A-059D-4A7E-B294-6DFD48532D3E}"/>
    <cellStyle name="Normal 4 2 2 5 2 2 2" xfId="9830" xr:uid="{B59118EA-0504-4C75-B933-A2BED5A4588D}"/>
    <cellStyle name="Normal 4 2 2 5 2 2 2 2" xfId="9831" xr:uid="{C8772352-B600-4C12-8718-8F415D375B62}"/>
    <cellStyle name="Normal 4 2 2 5 2 2 2 2 2" xfId="44736" xr:uid="{4F3D2AAB-9CF8-4EFF-872E-830CCE24FDA4}"/>
    <cellStyle name="Normal 4 2 2 5 2 2 2 3" xfId="9832" xr:uid="{28C9B5CB-4AFC-4FBD-B84E-E184CFA7EA8D}"/>
    <cellStyle name="Normal 4 2 2 5 2 2 2 3 2" xfId="44737" xr:uid="{E6614D9E-EA62-49AA-90EA-9B567A8EF3B4}"/>
    <cellStyle name="Normal 4 2 2 5 2 2 2 4" xfId="44735" xr:uid="{62249BBC-4727-4E69-80F1-809D2082D4AA}"/>
    <cellStyle name="Normal 4 2 2 5 2 2 3" xfId="9833" xr:uid="{F66926B7-6019-48A8-B807-44B8433C542A}"/>
    <cellStyle name="Normal 4 2 2 5 2 2 3 2" xfId="44738" xr:uid="{B1F1987D-E2C7-4562-B362-76E1DC7EF42E}"/>
    <cellStyle name="Normal 4 2 2 5 2 2 4" xfId="9834" xr:uid="{BBF17E9B-F1DA-46F0-B353-F2B91030329D}"/>
    <cellStyle name="Normal 4 2 2 5 2 2 4 2" xfId="44739" xr:uid="{14559ADD-063E-4A1F-95EA-49349BBC621F}"/>
    <cellStyle name="Normal 4 2 2 5 2 2 5" xfId="44734" xr:uid="{7AE0F416-2B9A-4FED-82B1-50224659A726}"/>
    <cellStyle name="Normal 4 2 2 5 2 3" xfId="9835" xr:uid="{EF73712E-B860-4050-A71F-DCC6B5313597}"/>
    <cellStyle name="Normal 4 2 2 5 2 3 2" xfId="9836" xr:uid="{D554445E-007F-4884-843B-09C247300C38}"/>
    <cellStyle name="Normal 4 2 2 5 2 3 2 2" xfId="9837" xr:uid="{EC5C9990-18B5-44FD-8D71-95D22AD2AD50}"/>
    <cellStyle name="Normal 4 2 2 5 2 3 2 2 2" xfId="44742" xr:uid="{19B490A7-023D-4345-B19C-33EE56A1ACFE}"/>
    <cellStyle name="Normal 4 2 2 5 2 3 2 3" xfId="9838" xr:uid="{562DAC9E-29B0-41ED-B202-0E228D3AB21E}"/>
    <cellStyle name="Normal 4 2 2 5 2 3 2 3 2" xfId="44743" xr:uid="{3634FA47-8AE6-40C4-A4D0-2E2F2AF84C7B}"/>
    <cellStyle name="Normal 4 2 2 5 2 3 2 4" xfId="44741" xr:uid="{0B997C32-B886-48AA-8E60-B9D235EE03DA}"/>
    <cellStyle name="Normal 4 2 2 5 2 3 3" xfId="9839" xr:uid="{1FA8B8F6-9D98-40A1-8BDC-BF861EE46A23}"/>
    <cellStyle name="Normal 4 2 2 5 2 3 3 2" xfId="44744" xr:uid="{017615F9-822A-488A-8E2F-5A2D9FFB9F4A}"/>
    <cellStyle name="Normal 4 2 2 5 2 3 4" xfId="9840" xr:uid="{428695B4-12BC-486F-B9CA-FB3E5B2F0A82}"/>
    <cellStyle name="Normal 4 2 2 5 2 3 4 2" xfId="44745" xr:uid="{EA13CB6E-1A48-4A39-AAC1-E32344674125}"/>
    <cellStyle name="Normal 4 2 2 5 2 3 5" xfId="44740" xr:uid="{A75B9382-75C0-4901-8970-C72C061BCE47}"/>
    <cellStyle name="Normal 4 2 2 5 2 4" xfId="9841" xr:uid="{86267B2E-20E0-42E7-9377-B2B526473BF1}"/>
    <cellStyle name="Normal 4 2 2 5 2 4 2" xfId="9842" xr:uid="{708471E5-3FAA-42D9-99AD-7E98EBD036D8}"/>
    <cellStyle name="Normal 4 2 2 5 2 4 2 2" xfId="44747" xr:uid="{2822C065-780E-43AA-A4BB-9DF91C8467FC}"/>
    <cellStyle name="Normal 4 2 2 5 2 4 3" xfId="9843" xr:uid="{3021D591-A501-4E61-8D64-05C8DE0C4B3A}"/>
    <cellStyle name="Normal 4 2 2 5 2 4 3 2" xfId="44748" xr:uid="{53EFFDE7-66AD-48A3-9698-B4B64FEFC09F}"/>
    <cellStyle name="Normal 4 2 2 5 2 4 4" xfId="44746" xr:uid="{626DD90B-26F6-4016-A68D-1B5F82A3C8D7}"/>
    <cellStyle name="Normal 4 2 2 5 2 5" xfId="9844" xr:uid="{B12E949C-C545-4C75-9975-41BC020BCF8B}"/>
    <cellStyle name="Normal 4 2 2 5 2 5 2" xfId="44749" xr:uid="{1200A1FA-D18A-4141-ACB9-E95DB37A1ABD}"/>
    <cellStyle name="Normal 4 2 2 5 2 6" xfId="9845" xr:uid="{F85D0200-9A7C-4AF7-AFF5-5ACB4D39CBA1}"/>
    <cellStyle name="Normal 4 2 2 5 2 6 2" xfId="44750" xr:uid="{35DC3A7E-5604-4871-BB9A-52A81737FA30}"/>
    <cellStyle name="Normal 4 2 2 5 2 7" xfId="9846" xr:uid="{C3E2ECA0-E9AA-4A13-8ECD-9B9641DF6D9B}"/>
    <cellStyle name="Normal 4 2 2 5 2 7 2" xfId="44751" xr:uid="{7C874EA9-C4A0-434C-B477-9AC6F02B508E}"/>
    <cellStyle name="Normal 4 2 2 5 2 8" xfId="36496" xr:uid="{33EA881C-22DA-44FF-BE7E-E37374B65FC4}"/>
    <cellStyle name="Normal 4 2 2 5 2 9" xfId="44733" xr:uid="{73824F97-2829-4879-90FD-960C8F0E589A}"/>
    <cellStyle name="Normal 4 2 2 5 3" xfId="9847" xr:uid="{E8373533-C98B-4FDE-997B-915013A41698}"/>
    <cellStyle name="Normal 4 2 2 5 3 2" xfId="9848" xr:uid="{68506ACE-034C-4000-9A91-EA8FB19E9AD6}"/>
    <cellStyle name="Normal 4 2 2 5 3 2 2" xfId="9849" xr:uid="{DBC0E41B-3FF6-4273-A8AD-8849235CDB0E}"/>
    <cellStyle name="Normal 4 2 2 5 3 2 2 2" xfId="9850" xr:uid="{0C3EE8C8-94EA-443B-979B-18C3F103BF50}"/>
    <cellStyle name="Normal 4 2 2 5 3 2 2 2 2" xfId="44755" xr:uid="{9CE30306-0AD2-4BDA-BC44-E51EA223AFD3}"/>
    <cellStyle name="Normal 4 2 2 5 3 2 2 3" xfId="9851" xr:uid="{C8990E33-EE29-4833-A344-ADC2295AEE93}"/>
    <cellStyle name="Normal 4 2 2 5 3 2 2 3 2" xfId="44756" xr:uid="{123FEB7D-8934-4F8F-A663-1C6FAC3BC696}"/>
    <cellStyle name="Normal 4 2 2 5 3 2 2 4" xfId="44754" xr:uid="{747BF6DB-E277-4976-8E1F-D5B37DD7076F}"/>
    <cellStyle name="Normal 4 2 2 5 3 2 3" xfId="9852" xr:uid="{AEED8777-764C-4A11-94AF-355F26EFAD67}"/>
    <cellStyle name="Normal 4 2 2 5 3 2 3 2" xfId="44757" xr:uid="{679C7CEE-BE1B-4C11-91C9-2265C605114B}"/>
    <cellStyle name="Normal 4 2 2 5 3 2 4" xfId="9853" xr:uid="{65B39FB5-5A1A-48B9-A0E0-A13A7E5ABFE1}"/>
    <cellStyle name="Normal 4 2 2 5 3 2 4 2" xfId="44758" xr:uid="{F296A42B-C885-440B-B90A-6897CCCD8F47}"/>
    <cellStyle name="Normal 4 2 2 5 3 2 5" xfId="44753" xr:uid="{DA4FE0EE-5DDB-4534-A69C-AA9EE05BC114}"/>
    <cellStyle name="Normal 4 2 2 5 3 3" xfId="9854" xr:uid="{20F9AD92-9D6B-4876-BCA0-AA57ECEC10C5}"/>
    <cellStyle name="Normal 4 2 2 5 3 3 2" xfId="9855" xr:uid="{6A976AD7-DA27-4313-ACAF-06CCA6BFBBB5}"/>
    <cellStyle name="Normal 4 2 2 5 3 3 2 2" xfId="44760" xr:uid="{1CE7738F-BA20-4BF1-91B6-330898421029}"/>
    <cellStyle name="Normal 4 2 2 5 3 3 3" xfId="9856" xr:uid="{C6CA9639-4F25-4A8E-9DA7-F2652130FE6E}"/>
    <cellStyle name="Normal 4 2 2 5 3 3 3 2" xfId="44761" xr:uid="{1C8E275B-F372-4E2F-995B-915B5E2F7A62}"/>
    <cellStyle name="Normal 4 2 2 5 3 3 4" xfId="44759" xr:uid="{EDFE2F49-C14F-4A74-873E-2084064E47D9}"/>
    <cellStyle name="Normal 4 2 2 5 3 4" xfId="9857" xr:uid="{2FE8772B-EA25-4C91-85D3-C136A3564470}"/>
    <cellStyle name="Normal 4 2 2 5 3 4 2" xfId="44762" xr:uid="{2DAF73D7-3D95-4D4D-86A8-3E5E7F4F3847}"/>
    <cellStyle name="Normal 4 2 2 5 3 5" xfId="9858" xr:uid="{0280AC0B-26BE-41E5-9BB7-3E5525889FB1}"/>
    <cellStyle name="Normal 4 2 2 5 3 5 2" xfId="44763" xr:uid="{176E767B-FFE6-478F-8514-8178424199B8}"/>
    <cellStyle name="Normal 4 2 2 5 3 6" xfId="44752" xr:uid="{707826F1-D75E-437A-9E47-1F9B5A969B55}"/>
    <cellStyle name="Normal 4 2 2 5 4" xfId="9859" xr:uid="{341B4DFA-4950-4F93-A864-B6A53E1AC239}"/>
    <cellStyle name="Normal 4 2 2 5 4 2" xfId="9860" xr:uid="{E1730532-5F7F-43C5-B086-9DE0D1037AF5}"/>
    <cellStyle name="Normal 4 2 2 5 4 2 2" xfId="44765" xr:uid="{7C9DA60F-7D94-43EC-819C-638296080A14}"/>
    <cellStyle name="Normal 4 2 2 5 4 3" xfId="9861" xr:uid="{F3726822-AD6B-47A1-BFA3-393AB32762E8}"/>
    <cellStyle name="Normal 4 2 2 5 4 3 2" xfId="44766" xr:uid="{C052B19C-5280-47BD-A49B-A44E1D6C00DA}"/>
    <cellStyle name="Normal 4 2 2 5 4 4" xfId="44764" xr:uid="{BAC21847-796A-47E8-A8BA-B4A62EB5C019}"/>
    <cellStyle name="Normal 4 2 2 5 5" xfId="9862" xr:uid="{A35670D8-2000-468F-A070-7C6DA85F7C3B}"/>
    <cellStyle name="Normal 4 2 2 5 5 2" xfId="9863" xr:uid="{F28DCD3E-0336-4C21-A06E-9AF7EBAF0420}"/>
    <cellStyle name="Normal 4 2 2 5 5 2 2" xfId="44768" xr:uid="{B16E2FB6-F637-4D83-AD73-3FE975A2070D}"/>
    <cellStyle name="Normal 4 2 2 5 5 3" xfId="9864" xr:uid="{87A93648-5BC4-42D9-BE63-9268E99C02E5}"/>
    <cellStyle name="Normal 4 2 2 5 5 3 2" xfId="44769" xr:uid="{838B6E72-079D-4B6C-BF5D-F8203B628438}"/>
    <cellStyle name="Normal 4 2 2 5 5 4" xfId="44767" xr:uid="{6FE32F24-589C-4F92-8F14-8B16E8CE09E8}"/>
    <cellStyle name="Normal 4 2 2 5 6" xfId="9865" xr:uid="{C6B03079-4FBD-4F36-89C2-C76D4404A7A6}"/>
    <cellStyle name="Normal 4 2 2 5 6 2" xfId="44770" xr:uid="{8682514D-092A-46AD-A3F5-E9BE7ED423AB}"/>
    <cellStyle name="Normal 4 2 2 5 7" xfId="9866" xr:uid="{4206E31E-7DF5-4CC8-8FE0-C1D46605E69B}"/>
    <cellStyle name="Normal 4 2 2 5 7 2" xfId="44771" xr:uid="{E958DE6F-290D-4E62-A5D8-C8C1C2B937B0}"/>
    <cellStyle name="Normal 4 2 2 5 8" xfId="9867" xr:uid="{9BCB7906-9ECF-4771-B1FC-55E81B75A96E}"/>
    <cellStyle name="Normal 4 2 2 5 8 2" xfId="44772" xr:uid="{FE9A4391-3498-4A00-A8C9-5B3B4D38C05C}"/>
    <cellStyle name="Normal 4 2 2 5 9" xfId="9868" xr:uid="{D5E7A79D-E45D-4881-BD5A-F4AA5E07AE89}"/>
    <cellStyle name="Normal 4 2 2 5 9 2" xfId="44773" xr:uid="{892E2394-6F78-4441-9E1E-C60F500854C5}"/>
    <cellStyle name="Normal 4 2 2 6" xfId="1050" xr:uid="{B65FB2CF-98C1-4C16-9FA4-147D91C96478}"/>
    <cellStyle name="Normal 4 2 2 6 10" xfId="30643" xr:uid="{CAB26347-534D-49B8-B1E4-B373785BDE87}"/>
    <cellStyle name="Normal 4 2 2 6 10 2" xfId="35745" xr:uid="{621C4DE5-4408-4705-A7C1-4C920A0381F9}"/>
    <cellStyle name="Normal 4 2 2 6 11" xfId="31169" xr:uid="{3DA160CA-1770-49DE-B002-324FCA4A559B}"/>
    <cellStyle name="Normal 4 2 2 6 11 2" xfId="35866" xr:uid="{401E8FC1-58A0-46D8-8827-7211E1D94C13}"/>
    <cellStyle name="Normal 4 2 2 6 12" xfId="31304" xr:uid="{3388C43F-6DA3-4FD6-A778-2696C69BC5E4}"/>
    <cellStyle name="Normal 4 2 2 6 12 2" xfId="35996" xr:uid="{E9C0607D-CE79-44B0-9FD5-BDFCD30AE69C}"/>
    <cellStyle name="Normal 4 2 2 6 13" xfId="36116" xr:uid="{8C65B745-37E5-4865-A171-216DD98351C0}"/>
    <cellStyle name="Normal 4 2 2 6 14" xfId="36279" xr:uid="{63424253-A01C-4FF4-97AD-E60F07F88A63}"/>
    <cellStyle name="Normal 4 2 2 6 15" xfId="44774" xr:uid="{BE7DF366-910C-4D0B-AFC1-8D6E449517DF}"/>
    <cellStyle name="Normal 4 2 2 6 16" xfId="9869" xr:uid="{46BD0E08-666E-4B76-B4C8-DDDCF8A9438E}"/>
    <cellStyle name="Normal 4 2 2 6 2" xfId="9870" xr:uid="{84512786-7B3A-47DD-9F80-2F0841AB6E64}"/>
    <cellStyle name="Normal 4 2 2 6 2 2" xfId="9871" xr:uid="{5EC1A295-5C80-49BC-A8E1-207AE6A68893}"/>
    <cellStyle name="Normal 4 2 2 6 2 2 2" xfId="9872" xr:uid="{9BD05DF7-82F2-4E8F-9B3C-A615083C7CCE}"/>
    <cellStyle name="Normal 4 2 2 6 2 2 2 2" xfId="9873" xr:uid="{08EE67E7-BF80-425F-9E1F-D13AA0CE5A35}"/>
    <cellStyle name="Normal 4 2 2 6 2 2 2 2 2" xfId="44778" xr:uid="{F8BBD1FE-950A-436F-AED1-1A693E5AB145}"/>
    <cellStyle name="Normal 4 2 2 6 2 2 2 3" xfId="9874" xr:uid="{F86E82E2-7A90-4CB4-B360-2D2F2195A94D}"/>
    <cellStyle name="Normal 4 2 2 6 2 2 2 3 2" xfId="44779" xr:uid="{B88CDA0B-C818-43C2-90F7-FF370C067D74}"/>
    <cellStyle name="Normal 4 2 2 6 2 2 2 4" xfId="44777" xr:uid="{465C7C83-48BA-49A8-8ECD-1392281ADCD2}"/>
    <cellStyle name="Normal 4 2 2 6 2 2 3" xfId="9875" xr:uid="{7BDE694B-C863-4A7B-BAD6-33C901B46A15}"/>
    <cellStyle name="Normal 4 2 2 6 2 2 3 2" xfId="44780" xr:uid="{FB2DB458-80CB-438B-B692-9CBF736C89E5}"/>
    <cellStyle name="Normal 4 2 2 6 2 2 4" xfId="9876" xr:uid="{4562548F-AEE6-4BCD-A32E-4004753B299B}"/>
    <cellStyle name="Normal 4 2 2 6 2 2 4 2" xfId="44781" xr:uid="{BD476791-8497-49C5-AE4F-32A87576D91B}"/>
    <cellStyle name="Normal 4 2 2 6 2 2 5" xfId="44776" xr:uid="{4A04598F-F7A4-4334-B79D-1B529422835D}"/>
    <cellStyle name="Normal 4 2 2 6 2 3" xfId="9877" xr:uid="{83AF5E02-4765-4613-978B-8B806C80D01D}"/>
    <cellStyle name="Normal 4 2 2 6 2 3 2" xfId="9878" xr:uid="{EB56B7BB-6F49-4172-989D-2F8DEE60A894}"/>
    <cellStyle name="Normal 4 2 2 6 2 3 2 2" xfId="9879" xr:uid="{5B484A2A-E0D0-4149-80CD-E726682A426B}"/>
    <cellStyle name="Normal 4 2 2 6 2 3 2 2 2" xfId="44784" xr:uid="{8CDBB25C-3B39-4E7D-8F73-21375716F00E}"/>
    <cellStyle name="Normal 4 2 2 6 2 3 2 3" xfId="9880" xr:uid="{A6CB3C60-35A8-4CD2-8E4A-263ABC72C06A}"/>
    <cellStyle name="Normal 4 2 2 6 2 3 2 3 2" xfId="44785" xr:uid="{BC86C487-3358-402D-9EFA-6C5A30DB1B11}"/>
    <cellStyle name="Normal 4 2 2 6 2 3 2 4" xfId="44783" xr:uid="{3C2A63B2-8537-498F-A05F-7ED34A34C835}"/>
    <cellStyle name="Normal 4 2 2 6 2 3 3" xfId="9881" xr:uid="{1BB88746-5B75-4A8A-8F16-F5212D6046AE}"/>
    <cellStyle name="Normal 4 2 2 6 2 3 3 2" xfId="44786" xr:uid="{BD8FE4DB-86AD-456F-B90A-976C0435B466}"/>
    <cellStyle name="Normal 4 2 2 6 2 3 4" xfId="9882" xr:uid="{218A7832-DB1D-4422-B5F7-FF4772780BB4}"/>
    <cellStyle name="Normal 4 2 2 6 2 3 4 2" xfId="44787" xr:uid="{F78BF3B5-A78F-4BE0-90BB-8E6702334572}"/>
    <cellStyle name="Normal 4 2 2 6 2 3 5" xfId="44782" xr:uid="{98586323-243F-4DC8-9093-73E8BBB063FE}"/>
    <cellStyle name="Normal 4 2 2 6 2 4" xfId="9883" xr:uid="{2358C58E-0F85-4EA9-A634-232B8A66B095}"/>
    <cellStyle name="Normal 4 2 2 6 2 4 2" xfId="9884" xr:uid="{ED450553-A6F2-4C0E-9279-D65B47484C11}"/>
    <cellStyle name="Normal 4 2 2 6 2 4 2 2" xfId="44789" xr:uid="{8471E85E-293E-4168-88B4-3A36418F2F1C}"/>
    <cellStyle name="Normal 4 2 2 6 2 4 3" xfId="9885" xr:uid="{0068161F-E3F3-4A15-A5E7-95FB980F6CB0}"/>
    <cellStyle name="Normal 4 2 2 6 2 4 3 2" xfId="44790" xr:uid="{E3525BE4-D451-4858-8AA3-30AF407F7CA1}"/>
    <cellStyle name="Normal 4 2 2 6 2 4 4" xfId="44788" xr:uid="{3EAF9E48-BA8A-4DE3-920E-F6BFAA08F7F9}"/>
    <cellStyle name="Normal 4 2 2 6 2 5" xfId="9886" xr:uid="{3B3139C5-9D30-46D4-A260-00E00809A95F}"/>
    <cellStyle name="Normal 4 2 2 6 2 5 2" xfId="44791" xr:uid="{C3EB63C5-E871-43C8-9C5A-DEA799B58BEE}"/>
    <cellStyle name="Normal 4 2 2 6 2 6" xfId="9887" xr:uid="{E57618A4-B080-41C3-9446-3DCD6B92D269}"/>
    <cellStyle name="Normal 4 2 2 6 2 6 2" xfId="44792" xr:uid="{29DA6DCC-2F41-4FA8-BFCC-220675E23A2F}"/>
    <cellStyle name="Normal 4 2 2 6 2 7" xfId="9888" xr:uid="{DC479FF7-4BCB-4025-9118-7B029E753543}"/>
    <cellStyle name="Normal 4 2 2 6 2 7 2" xfId="44793" xr:uid="{94B5208F-C2DF-44CA-9432-F5FF7DC95179}"/>
    <cellStyle name="Normal 4 2 2 6 2 8" xfId="36497" xr:uid="{5D813590-4191-4BED-B81C-5DA72DCA23E4}"/>
    <cellStyle name="Normal 4 2 2 6 2 9" xfId="44775" xr:uid="{3AD25013-3CAC-4609-8B56-3F0F97E6C082}"/>
    <cellStyle name="Normal 4 2 2 6 3" xfId="9889" xr:uid="{5E2BC6B1-AA94-4957-BBD2-0AAEFE753752}"/>
    <cellStyle name="Normal 4 2 2 6 3 2" xfId="9890" xr:uid="{9330750F-300F-4FE4-91A8-70B72232465A}"/>
    <cellStyle name="Normal 4 2 2 6 3 2 2" xfId="9891" xr:uid="{5D2B647C-03A8-44BB-B786-B785BC767532}"/>
    <cellStyle name="Normal 4 2 2 6 3 2 2 2" xfId="9892" xr:uid="{1A3B6E34-F6DB-4F40-BF01-3558621A85F3}"/>
    <cellStyle name="Normal 4 2 2 6 3 2 2 2 2" xfId="44797" xr:uid="{870C8A54-AAD7-46A9-B605-16EF7E53D1F8}"/>
    <cellStyle name="Normal 4 2 2 6 3 2 2 3" xfId="9893" xr:uid="{F199F7C0-07F4-4591-A096-0BA9CF6DEF61}"/>
    <cellStyle name="Normal 4 2 2 6 3 2 2 3 2" xfId="44798" xr:uid="{D13A7B8C-34AC-4F07-A717-160FF6E1BE4E}"/>
    <cellStyle name="Normal 4 2 2 6 3 2 2 4" xfId="44796" xr:uid="{7F273E20-3B17-4DF0-AD70-4455061AE7DB}"/>
    <cellStyle name="Normal 4 2 2 6 3 2 3" xfId="9894" xr:uid="{1CFC62F7-C8D4-4EC8-8246-2F3F13DB1942}"/>
    <cellStyle name="Normal 4 2 2 6 3 2 3 2" xfId="44799" xr:uid="{3F69732B-6527-425F-868E-19735C2A4F00}"/>
    <cellStyle name="Normal 4 2 2 6 3 2 4" xfId="9895" xr:uid="{867C220F-D824-47BE-ADB7-02B48EF47B4C}"/>
    <cellStyle name="Normal 4 2 2 6 3 2 4 2" xfId="44800" xr:uid="{BDA934E4-0AD7-4690-9A42-8FA0D312750F}"/>
    <cellStyle name="Normal 4 2 2 6 3 2 5" xfId="44795" xr:uid="{A3AD3DCB-6879-4F81-8EB1-7834754DBCCA}"/>
    <cellStyle name="Normal 4 2 2 6 3 3" xfId="9896" xr:uid="{37040393-09AC-4116-8C5D-E9DC3021BC15}"/>
    <cellStyle name="Normal 4 2 2 6 3 3 2" xfId="9897" xr:uid="{A717780E-C77A-4C4D-8BBF-699D5B8A1F79}"/>
    <cellStyle name="Normal 4 2 2 6 3 3 2 2" xfId="44802" xr:uid="{E9DE84AC-9914-45CB-8B7D-D2219AE842FD}"/>
    <cellStyle name="Normal 4 2 2 6 3 3 3" xfId="9898" xr:uid="{9688FD68-100E-4F99-853A-7DAD3E56A23D}"/>
    <cellStyle name="Normal 4 2 2 6 3 3 3 2" xfId="44803" xr:uid="{75059EA4-05E6-4AEF-AE64-3428BF6297FE}"/>
    <cellStyle name="Normal 4 2 2 6 3 3 4" xfId="44801" xr:uid="{E9451301-1C96-4BB9-B209-A0B34EC025A1}"/>
    <cellStyle name="Normal 4 2 2 6 3 4" xfId="9899" xr:uid="{58D09161-74F4-47AA-A466-74BDD0768062}"/>
    <cellStyle name="Normal 4 2 2 6 3 4 2" xfId="44804" xr:uid="{52D7D98A-36D2-47AE-A7D1-2B0DB2A79592}"/>
    <cellStyle name="Normal 4 2 2 6 3 5" xfId="9900" xr:uid="{D8CEC233-1409-4B6B-A613-04B9B41EDEB6}"/>
    <cellStyle name="Normal 4 2 2 6 3 5 2" xfId="44805" xr:uid="{44A5D783-79A9-4706-A209-95E7E1C5FE5B}"/>
    <cellStyle name="Normal 4 2 2 6 3 6" xfId="44794" xr:uid="{735AAB73-0B57-4F59-99E9-71C36CBDDDDB}"/>
    <cellStyle name="Normal 4 2 2 6 4" xfId="9901" xr:uid="{C155BB8E-5BC4-4999-8CEA-40E40D256059}"/>
    <cellStyle name="Normal 4 2 2 6 4 2" xfId="9902" xr:uid="{E6DE0340-73C2-4A7B-AF2A-904FCD912D19}"/>
    <cellStyle name="Normal 4 2 2 6 4 2 2" xfId="44807" xr:uid="{BC4D22BD-BDDE-43A7-83D5-88B09D0B76DD}"/>
    <cellStyle name="Normal 4 2 2 6 4 3" xfId="9903" xr:uid="{C99E01B6-63DA-4ADF-AA0D-AA09FACA543B}"/>
    <cellStyle name="Normal 4 2 2 6 4 3 2" xfId="44808" xr:uid="{F9AEE055-4C23-47A3-80A5-B66B131A3143}"/>
    <cellStyle name="Normal 4 2 2 6 4 4" xfId="44806" xr:uid="{42EFB70F-9EF9-4657-BC87-9B1622524B0F}"/>
    <cellStyle name="Normal 4 2 2 6 5" xfId="9904" xr:uid="{D08729D6-C724-4A45-BDAF-2DF8879B1394}"/>
    <cellStyle name="Normal 4 2 2 6 5 2" xfId="9905" xr:uid="{83DA4B1E-9168-4225-A54B-83BFD92D21DF}"/>
    <cellStyle name="Normal 4 2 2 6 5 2 2" xfId="44810" xr:uid="{196E69A3-1EDC-46F6-852B-030D3D1BD420}"/>
    <cellStyle name="Normal 4 2 2 6 5 3" xfId="9906" xr:uid="{72BB3B39-C8FD-4FF9-BC76-9B41839E5DC2}"/>
    <cellStyle name="Normal 4 2 2 6 5 3 2" xfId="44811" xr:uid="{593FF556-40D0-4BE0-8663-670A7E4F7764}"/>
    <cellStyle name="Normal 4 2 2 6 5 4" xfId="44809" xr:uid="{602F7A90-35A1-4C6E-831A-30032C3CB7CF}"/>
    <cellStyle name="Normal 4 2 2 6 6" xfId="9907" xr:uid="{50C0A01C-103D-43EC-9002-214AC80FA30B}"/>
    <cellStyle name="Normal 4 2 2 6 6 2" xfId="44812" xr:uid="{F051423C-1DC4-4354-9EB6-0B9CD62AE45A}"/>
    <cellStyle name="Normal 4 2 2 6 7" xfId="9908" xr:uid="{E9BD7788-CD48-47CB-A75D-1E6B3A99D9F9}"/>
    <cellStyle name="Normal 4 2 2 6 7 2" xfId="44813" xr:uid="{B879CA8E-4C12-455F-ACA2-8ADF0F21C7D2}"/>
    <cellStyle name="Normal 4 2 2 6 8" xfId="9909" xr:uid="{D8860849-C31C-4ED9-9EB2-25AADBBAB3E2}"/>
    <cellStyle name="Normal 4 2 2 6 8 2" xfId="44814" xr:uid="{B5F1AD82-B669-4039-9548-E7D092BBD02E}"/>
    <cellStyle name="Normal 4 2 2 6 9" xfId="9910" xr:uid="{BDD0350B-30C5-49BD-A2F8-C8AE7FEC0AB6}"/>
    <cellStyle name="Normal 4 2 2 6 9 2" xfId="44815" xr:uid="{1A563E03-EAA4-4FF7-ABE0-9AFEEEFE8AD9}"/>
    <cellStyle name="Normal 4 2 2 7" xfId="1051" xr:uid="{52A0DBCF-1D50-4670-BC1A-86037F53BFF0}"/>
    <cellStyle name="Normal 4 2 2 7 10" xfId="30644" xr:uid="{6C822E63-000A-4A6F-B869-768FA4AA524A}"/>
    <cellStyle name="Normal 4 2 2 7 10 2" xfId="35746" xr:uid="{AEC5F756-A3BF-4FFC-AE35-AE38E871299C}"/>
    <cellStyle name="Normal 4 2 2 7 11" xfId="31170" xr:uid="{D1377181-F952-4889-AEB8-4B96C67E5668}"/>
    <cellStyle name="Normal 4 2 2 7 11 2" xfId="35867" xr:uid="{184B2AF6-9F86-4F71-BA91-BFCCA1E0D8AD}"/>
    <cellStyle name="Normal 4 2 2 7 12" xfId="31305" xr:uid="{678EF793-FD98-431E-A1DD-7E1A0BD3EE06}"/>
    <cellStyle name="Normal 4 2 2 7 12 2" xfId="35997" xr:uid="{A66DD3A9-8F5F-4F65-A337-1B39AA15A51D}"/>
    <cellStyle name="Normal 4 2 2 7 13" xfId="36117" xr:uid="{99807E88-0904-4997-ABC1-CB606ABDCBD2}"/>
    <cellStyle name="Normal 4 2 2 7 14" xfId="36280" xr:uid="{31406C10-9F3A-4B6E-9C2C-71D2EBA5F600}"/>
    <cellStyle name="Normal 4 2 2 7 15" xfId="44816" xr:uid="{835DE970-7803-45E6-B39B-BB26A5CA5E23}"/>
    <cellStyle name="Normal 4 2 2 7 16" xfId="9911" xr:uid="{ED3EB1A6-578F-4DE7-990D-D1117F976A24}"/>
    <cellStyle name="Normal 4 2 2 7 2" xfId="9912" xr:uid="{5B60059D-657A-47ED-8AD1-A308C023DBD5}"/>
    <cellStyle name="Normal 4 2 2 7 2 2" xfId="9913" xr:uid="{295BCE79-5864-4639-A566-8AFDBEB2A5C4}"/>
    <cellStyle name="Normal 4 2 2 7 2 2 2" xfId="9914" xr:uid="{00D0AEEC-6097-4E8A-AE51-AAB8FCDFA17E}"/>
    <cellStyle name="Normal 4 2 2 7 2 2 2 2" xfId="9915" xr:uid="{FD5CC33D-4F83-404B-AD63-A26CF95B0A3A}"/>
    <cellStyle name="Normal 4 2 2 7 2 2 2 2 2" xfId="44820" xr:uid="{06EFD2DC-AC5B-48DA-BFFA-71F0AE3307CB}"/>
    <cellStyle name="Normal 4 2 2 7 2 2 2 3" xfId="9916" xr:uid="{4129F83E-F68E-472A-9866-573C55F539F2}"/>
    <cellStyle name="Normal 4 2 2 7 2 2 2 3 2" xfId="44821" xr:uid="{D8835707-1C99-4738-A699-E1DC5E49759C}"/>
    <cellStyle name="Normal 4 2 2 7 2 2 2 4" xfId="44819" xr:uid="{81087237-C0A4-45D5-8218-2B6ED4A05EBD}"/>
    <cellStyle name="Normal 4 2 2 7 2 2 3" xfId="9917" xr:uid="{C4C35435-9B74-4B82-8E88-6B2165D71BA6}"/>
    <cellStyle name="Normal 4 2 2 7 2 2 3 2" xfId="44822" xr:uid="{A36110F0-47BE-432B-8CCD-50D4E7A6E2BC}"/>
    <cellStyle name="Normal 4 2 2 7 2 2 4" xfId="9918" xr:uid="{CC3406E7-94DA-4E73-9926-7BF3909B0BAC}"/>
    <cellStyle name="Normal 4 2 2 7 2 2 4 2" xfId="44823" xr:uid="{DDC7D074-31ED-42B4-8159-A7AC9EC03252}"/>
    <cellStyle name="Normal 4 2 2 7 2 2 5" xfId="44818" xr:uid="{0915A476-1D4C-4D20-ADF9-A82505C76B77}"/>
    <cellStyle name="Normal 4 2 2 7 2 3" xfId="9919" xr:uid="{C82031B0-E738-4F79-8B10-4BEA88E82CB5}"/>
    <cellStyle name="Normal 4 2 2 7 2 3 2" xfId="9920" xr:uid="{8F12BBB4-555B-4E9C-83A9-AF177A26A6DD}"/>
    <cellStyle name="Normal 4 2 2 7 2 3 2 2" xfId="9921" xr:uid="{A58EDEC8-EA20-4F53-880B-007D52111A9F}"/>
    <cellStyle name="Normal 4 2 2 7 2 3 2 2 2" xfId="44826" xr:uid="{C043D2DE-D97E-487E-862B-1F50554890D1}"/>
    <cellStyle name="Normal 4 2 2 7 2 3 2 3" xfId="9922" xr:uid="{93712543-8C8B-4A19-A9FB-5C3300D909DB}"/>
    <cellStyle name="Normal 4 2 2 7 2 3 2 3 2" xfId="44827" xr:uid="{356F3041-590A-441B-9482-3CE74BE5EB0C}"/>
    <cellStyle name="Normal 4 2 2 7 2 3 2 4" xfId="44825" xr:uid="{7D967722-D61D-4DDA-80D6-825272B1890F}"/>
    <cellStyle name="Normal 4 2 2 7 2 3 3" xfId="9923" xr:uid="{95773D5A-0CD7-41DD-B3D6-A757AB87BBFE}"/>
    <cellStyle name="Normal 4 2 2 7 2 3 3 2" xfId="44828" xr:uid="{D722E7BE-460D-4B38-B02B-DF426D3E68CC}"/>
    <cellStyle name="Normal 4 2 2 7 2 3 4" xfId="9924" xr:uid="{51E8F47C-5F39-4A99-BF55-5CD6A786464E}"/>
    <cellStyle name="Normal 4 2 2 7 2 3 4 2" xfId="44829" xr:uid="{F3EF2528-EE7F-41FD-8A25-1BD9BCA92A05}"/>
    <cellStyle name="Normal 4 2 2 7 2 3 5" xfId="44824" xr:uid="{41F42203-C3AE-4E87-B787-04D2CFA38031}"/>
    <cellStyle name="Normal 4 2 2 7 2 4" xfId="9925" xr:uid="{ADD4FF16-229A-4930-8AF1-11B42334B51C}"/>
    <cellStyle name="Normal 4 2 2 7 2 4 2" xfId="9926" xr:uid="{38168F57-E648-4819-97C8-FB4F484F60CE}"/>
    <cellStyle name="Normal 4 2 2 7 2 4 2 2" xfId="44831" xr:uid="{AE949232-7215-4F6F-857C-97E3A38A4D08}"/>
    <cellStyle name="Normal 4 2 2 7 2 4 3" xfId="9927" xr:uid="{9B98EA91-C5F3-454F-A04B-10AA00368ED7}"/>
    <cellStyle name="Normal 4 2 2 7 2 4 3 2" xfId="44832" xr:uid="{28EF3CE4-1E80-4290-B2E0-8BBFE11F7427}"/>
    <cellStyle name="Normal 4 2 2 7 2 4 4" xfId="44830" xr:uid="{983E1FC1-169B-48B8-98D9-9E12E0D56AC0}"/>
    <cellStyle name="Normal 4 2 2 7 2 5" xfId="9928" xr:uid="{FBFF091F-9929-4B8D-9E58-41F09A3EEE6A}"/>
    <cellStyle name="Normal 4 2 2 7 2 5 2" xfId="44833" xr:uid="{57FEB3E7-82C9-45EC-A36B-5F097BA24D41}"/>
    <cellStyle name="Normal 4 2 2 7 2 6" xfId="9929" xr:uid="{67EE38DB-C6EA-4685-863C-ACAF9D635C9E}"/>
    <cellStyle name="Normal 4 2 2 7 2 6 2" xfId="44834" xr:uid="{A341247A-C091-4B26-BD7E-1CD8B0FDF09B}"/>
    <cellStyle name="Normal 4 2 2 7 2 7" xfId="9930" xr:uid="{BEDEEAA0-36C7-4375-8429-2E0AC4402570}"/>
    <cellStyle name="Normal 4 2 2 7 2 7 2" xfId="44835" xr:uid="{9718FD07-2505-456F-BF52-D69425A060CB}"/>
    <cellStyle name="Normal 4 2 2 7 2 8" xfId="36498" xr:uid="{84BEF5CA-EBF1-4949-98C0-79294E6478B5}"/>
    <cellStyle name="Normal 4 2 2 7 2 9" xfId="44817" xr:uid="{E8B4F670-41F9-45FD-9C89-192FE223700E}"/>
    <cellStyle name="Normal 4 2 2 7 3" xfId="9931" xr:uid="{D84FE28A-CFEA-489D-8ED0-5291BC73B5EE}"/>
    <cellStyle name="Normal 4 2 2 7 3 2" xfId="9932" xr:uid="{135A11FA-B468-4534-9A0F-7CA9029C5AA3}"/>
    <cellStyle name="Normal 4 2 2 7 3 2 2" xfId="9933" xr:uid="{0BDDEF19-D1FC-47E1-AB27-1176AF45CA33}"/>
    <cellStyle name="Normal 4 2 2 7 3 2 2 2" xfId="9934" xr:uid="{28238199-CCF5-43AB-9AB7-7CC904F95395}"/>
    <cellStyle name="Normal 4 2 2 7 3 2 2 2 2" xfId="44839" xr:uid="{580C2AC9-ABA1-49DF-8127-CACAEB9B4A2B}"/>
    <cellStyle name="Normal 4 2 2 7 3 2 2 3" xfId="9935" xr:uid="{B0F684E4-21EE-412C-9272-66556A54FAC9}"/>
    <cellStyle name="Normal 4 2 2 7 3 2 2 3 2" xfId="44840" xr:uid="{1A9D1724-B897-492A-91BA-FFBC13676B7B}"/>
    <cellStyle name="Normal 4 2 2 7 3 2 2 4" xfId="44838" xr:uid="{52AF164F-90F0-4077-AFCD-CA5B58057435}"/>
    <cellStyle name="Normal 4 2 2 7 3 2 3" xfId="9936" xr:uid="{75377D74-EDF7-47B9-96DB-6B27C7A18BA6}"/>
    <cellStyle name="Normal 4 2 2 7 3 2 3 2" xfId="44841" xr:uid="{416866A7-A6C1-416D-8F96-B96CA3DB33FD}"/>
    <cellStyle name="Normal 4 2 2 7 3 2 4" xfId="9937" xr:uid="{73C66997-B37F-49F6-8166-1015BEB85867}"/>
    <cellStyle name="Normal 4 2 2 7 3 2 4 2" xfId="44842" xr:uid="{490AEA56-CFDF-4FA1-88A3-D5AD5C376E65}"/>
    <cellStyle name="Normal 4 2 2 7 3 2 5" xfId="44837" xr:uid="{8A90FDD6-6317-4320-92B7-77445B7E9661}"/>
    <cellStyle name="Normal 4 2 2 7 3 3" xfId="9938" xr:uid="{8C002904-B71F-4096-8999-05433598E27F}"/>
    <cellStyle name="Normal 4 2 2 7 3 3 2" xfId="9939" xr:uid="{1C5AE3CD-5F3E-446F-A13B-8817E62E7B7D}"/>
    <cellStyle name="Normal 4 2 2 7 3 3 2 2" xfId="44844" xr:uid="{79765B83-F00D-4A8F-BCBD-97833560B5A3}"/>
    <cellStyle name="Normal 4 2 2 7 3 3 3" xfId="9940" xr:uid="{95C0104F-431B-45DE-96A7-58D468BF5064}"/>
    <cellStyle name="Normal 4 2 2 7 3 3 3 2" xfId="44845" xr:uid="{CE41E274-C6AB-4DAB-AF0A-0B739BA36217}"/>
    <cellStyle name="Normal 4 2 2 7 3 3 4" xfId="44843" xr:uid="{2863EE91-90BB-48E9-8675-22DFD88399D7}"/>
    <cellStyle name="Normal 4 2 2 7 3 4" xfId="9941" xr:uid="{72A82931-70C4-4EDE-BD0D-0E0013A8F7BF}"/>
    <cellStyle name="Normal 4 2 2 7 3 4 2" xfId="44846" xr:uid="{68F16390-5FB1-4782-803F-02342419CE1B}"/>
    <cellStyle name="Normal 4 2 2 7 3 5" xfId="9942" xr:uid="{0B46B2B1-CD88-4A86-978F-916811809674}"/>
    <cellStyle name="Normal 4 2 2 7 3 5 2" xfId="44847" xr:uid="{CF03413A-BE8A-4475-ACD8-260130578FB6}"/>
    <cellStyle name="Normal 4 2 2 7 3 6" xfId="44836" xr:uid="{CBD62709-15F6-4AA7-9DCF-1EF3CA04DB1D}"/>
    <cellStyle name="Normal 4 2 2 7 4" xfId="9943" xr:uid="{7916343B-83ED-4EFF-9838-4D88AF3F20F9}"/>
    <cellStyle name="Normal 4 2 2 7 4 2" xfId="9944" xr:uid="{F1DE3A65-8597-4CC5-A433-6EE02E366F58}"/>
    <cellStyle name="Normal 4 2 2 7 4 2 2" xfId="44849" xr:uid="{872B6937-D135-4785-BF22-ECAB71D96396}"/>
    <cellStyle name="Normal 4 2 2 7 4 3" xfId="9945" xr:uid="{F8BAC56C-56CD-4AD4-A7BB-94DC03D9FF54}"/>
    <cellStyle name="Normal 4 2 2 7 4 3 2" xfId="44850" xr:uid="{E6EBC93F-E28D-496B-83CC-15AFF1F5B444}"/>
    <cellStyle name="Normal 4 2 2 7 4 4" xfId="44848" xr:uid="{0B3F138E-BD46-433F-8DA7-9FD5B0D68AD2}"/>
    <cellStyle name="Normal 4 2 2 7 5" xfId="9946" xr:uid="{D1288B7B-14AE-460A-937C-788E2549757D}"/>
    <cellStyle name="Normal 4 2 2 7 5 2" xfId="9947" xr:uid="{27E89BFD-510F-4D4B-AAE1-F1A2EF78AD3B}"/>
    <cellStyle name="Normal 4 2 2 7 5 2 2" xfId="44852" xr:uid="{8ABC6B66-E61A-4BD1-AB58-0821FC252356}"/>
    <cellStyle name="Normal 4 2 2 7 5 3" xfId="9948" xr:uid="{BE14CCBB-934A-4F88-B911-CA05F79DDB64}"/>
    <cellStyle name="Normal 4 2 2 7 5 3 2" xfId="44853" xr:uid="{CF2EEA28-5CD9-4009-BB2C-B039D990C89C}"/>
    <cellStyle name="Normal 4 2 2 7 5 4" xfId="44851" xr:uid="{0191901D-3F15-4BE2-81A8-625B9E371DD3}"/>
    <cellStyle name="Normal 4 2 2 7 6" xfId="9949" xr:uid="{B4070A36-83A0-4196-A8B6-080DF6F2F8CA}"/>
    <cellStyle name="Normal 4 2 2 7 6 2" xfId="44854" xr:uid="{EB8ADE2D-5DAF-4BB3-A218-F16DBA76A4CC}"/>
    <cellStyle name="Normal 4 2 2 7 7" xfId="9950" xr:uid="{AE81EF87-6219-4F15-B487-9E48EB650F01}"/>
    <cellStyle name="Normal 4 2 2 7 7 2" xfId="44855" xr:uid="{3E9E0246-6742-464E-A42E-AAE12A827EFF}"/>
    <cellStyle name="Normal 4 2 2 7 8" xfId="9951" xr:uid="{CF41128E-F02F-41C1-A135-5536CFE6F1BB}"/>
    <cellStyle name="Normal 4 2 2 7 8 2" xfId="44856" xr:uid="{F045619D-4130-4F9B-8637-9ABC1F3D5E27}"/>
    <cellStyle name="Normal 4 2 2 7 9" xfId="9952" xr:uid="{5AFAC11C-F213-45C5-99BE-EC5F6F2C5068}"/>
    <cellStyle name="Normal 4 2 2 7 9 2" xfId="44857" xr:uid="{79FDF5BE-1D82-4C13-A13E-3373FD12B70D}"/>
    <cellStyle name="Normal 4 2 2 8" xfId="1052" xr:uid="{1E0DC88D-E68F-4481-A6AE-783D105B43B5}"/>
    <cellStyle name="Normal 4 2 2 8 10" xfId="30645" xr:uid="{A4A6767A-152D-4647-ACCC-B503E20D380E}"/>
    <cellStyle name="Normal 4 2 2 8 10 2" xfId="35747" xr:uid="{1425279E-F187-435E-B0DB-6CCE2652B015}"/>
    <cellStyle name="Normal 4 2 2 8 11" xfId="31171" xr:uid="{798CD73B-6256-4883-845B-A8DDEC5E82BB}"/>
    <cellStyle name="Normal 4 2 2 8 11 2" xfId="35868" xr:uid="{D1AFDA9D-5907-43C9-8B75-6A2F8E01A286}"/>
    <cellStyle name="Normal 4 2 2 8 12" xfId="31306" xr:uid="{4370F117-1D5F-4CE5-AF06-5EEBC973C7B6}"/>
    <cellStyle name="Normal 4 2 2 8 12 2" xfId="35998" xr:uid="{267D6282-77B2-4F0C-864B-5D2B6185AF97}"/>
    <cellStyle name="Normal 4 2 2 8 13" xfId="36118" xr:uid="{9336815C-E5CE-4D79-83A6-A2DCFC8B7824}"/>
    <cellStyle name="Normal 4 2 2 8 14" xfId="36281" xr:uid="{3CD1E662-F840-4657-B525-C1ACB7977FB1}"/>
    <cellStyle name="Normal 4 2 2 8 15" xfId="44858" xr:uid="{5D513870-982A-475C-B365-84E57D147726}"/>
    <cellStyle name="Normal 4 2 2 8 16" xfId="9953" xr:uid="{5A7138CD-2B64-431C-A534-905FDCD677FB}"/>
    <cellStyle name="Normal 4 2 2 8 2" xfId="9954" xr:uid="{0E6FB3CC-56CA-4D02-9A45-2A15529D8604}"/>
    <cellStyle name="Normal 4 2 2 8 2 2" xfId="9955" xr:uid="{00E65E4F-63E4-4F66-8D73-57D7C2796C7D}"/>
    <cellStyle name="Normal 4 2 2 8 2 2 2" xfId="9956" xr:uid="{F6319B24-144E-43AC-ACC7-FA5182F24444}"/>
    <cellStyle name="Normal 4 2 2 8 2 2 2 2" xfId="9957" xr:uid="{24B31A1C-6403-497A-8873-EDC4A9F5291A}"/>
    <cellStyle name="Normal 4 2 2 8 2 2 2 2 2" xfId="44862" xr:uid="{C3912571-98CC-40E6-B11A-D7A1D4AC2A7E}"/>
    <cellStyle name="Normal 4 2 2 8 2 2 2 3" xfId="9958" xr:uid="{0CCCB3DC-8DEE-4F2A-A0F2-E0232C67CC39}"/>
    <cellStyle name="Normal 4 2 2 8 2 2 2 3 2" xfId="44863" xr:uid="{9ADDD952-E70A-40AE-9526-4CCA0D0AF9C9}"/>
    <cellStyle name="Normal 4 2 2 8 2 2 2 4" xfId="44861" xr:uid="{D44EAEC7-001A-4529-8BD2-1F8AC635574F}"/>
    <cellStyle name="Normal 4 2 2 8 2 2 3" xfId="9959" xr:uid="{5F6D4C3C-1211-4FDF-AFDD-CBB7E9ABCE78}"/>
    <cellStyle name="Normal 4 2 2 8 2 2 3 2" xfId="44864" xr:uid="{F18809E0-EFD8-4805-83AB-338B0B90408B}"/>
    <cellStyle name="Normal 4 2 2 8 2 2 4" xfId="9960" xr:uid="{03973296-6ABF-4B98-A2B1-7D84190FDAC4}"/>
    <cellStyle name="Normal 4 2 2 8 2 2 4 2" xfId="44865" xr:uid="{8FEA6A9B-FB46-4655-9D58-A422DF935324}"/>
    <cellStyle name="Normal 4 2 2 8 2 2 5" xfId="44860" xr:uid="{524511A0-CBC6-4316-99FC-1744FF94AC4C}"/>
    <cellStyle name="Normal 4 2 2 8 2 3" xfId="9961" xr:uid="{22C6F1F9-94C8-45EA-A13A-136FF8D15072}"/>
    <cellStyle name="Normal 4 2 2 8 2 3 2" xfId="9962" xr:uid="{900822A1-48AA-44AC-81E3-54A15CD84826}"/>
    <cellStyle name="Normal 4 2 2 8 2 3 2 2" xfId="9963" xr:uid="{1E563841-FED9-459C-9C99-9CC561C61AA1}"/>
    <cellStyle name="Normal 4 2 2 8 2 3 2 2 2" xfId="44868" xr:uid="{3C4056FA-450E-41BD-8035-E96BC2640C28}"/>
    <cellStyle name="Normal 4 2 2 8 2 3 2 3" xfId="9964" xr:uid="{21E9AE02-DFBF-4B04-BC4D-4A0556DBF039}"/>
    <cellStyle name="Normal 4 2 2 8 2 3 2 3 2" xfId="44869" xr:uid="{A1C29FB1-FB92-4B9D-97D7-83C9C9163A46}"/>
    <cellStyle name="Normal 4 2 2 8 2 3 2 4" xfId="44867" xr:uid="{E84B97EC-E594-4DE0-ABF7-60094C8D952E}"/>
    <cellStyle name="Normal 4 2 2 8 2 3 3" xfId="9965" xr:uid="{89F86374-07B6-4CE2-9E80-03AB4B68A61A}"/>
    <cellStyle name="Normal 4 2 2 8 2 3 3 2" xfId="44870" xr:uid="{9BE633F0-5CBA-4EDB-99A5-A59EA007272C}"/>
    <cellStyle name="Normal 4 2 2 8 2 3 4" xfId="9966" xr:uid="{951AE284-00AC-407F-A779-177004E01801}"/>
    <cellStyle name="Normal 4 2 2 8 2 3 4 2" xfId="44871" xr:uid="{25095597-26D4-4C2A-B4B6-4C9A22E6C661}"/>
    <cellStyle name="Normal 4 2 2 8 2 3 5" xfId="44866" xr:uid="{155B6224-824E-409B-8998-A4023CE8747E}"/>
    <cellStyle name="Normal 4 2 2 8 2 4" xfId="9967" xr:uid="{D85BF1E7-28D7-43B0-9433-1B7F46CC0E6E}"/>
    <cellStyle name="Normal 4 2 2 8 2 4 2" xfId="9968" xr:uid="{AC04D50B-39EE-494F-9109-EB1BD764B7F4}"/>
    <cellStyle name="Normal 4 2 2 8 2 4 2 2" xfId="44873" xr:uid="{F6450863-CA71-4ED0-A17D-1CC3593BE3F1}"/>
    <cellStyle name="Normal 4 2 2 8 2 4 3" xfId="9969" xr:uid="{6C12A1A0-1711-4CC0-8D92-1E0ED98C5200}"/>
    <cellStyle name="Normal 4 2 2 8 2 4 3 2" xfId="44874" xr:uid="{FD75960C-36E4-4840-A5E2-B51AEB1F3BB9}"/>
    <cellStyle name="Normal 4 2 2 8 2 4 4" xfId="44872" xr:uid="{2331AF46-60D9-4AB8-84A7-719D0691F218}"/>
    <cellStyle name="Normal 4 2 2 8 2 5" xfId="9970" xr:uid="{BAE5E795-85FC-45C5-B3EB-49AB66E01C5D}"/>
    <cellStyle name="Normal 4 2 2 8 2 5 2" xfId="44875" xr:uid="{635A7D40-277B-42EB-B1F7-9359D535CECB}"/>
    <cellStyle name="Normal 4 2 2 8 2 6" xfId="9971" xr:uid="{95985DA2-5E60-4A94-B5DB-CC0BF06E2536}"/>
    <cellStyle name="Normal 4 2 2 8 2 6 2" xfId="44876" xr:uid="{07AABC88-19DA-4533-9029-453FA05DB96A}"/>
    <cellStyle name="Normal 4 2 2 8 2 7" xfId="9972" xr:uid="{55A49A4A-9A1F-4606-82E3-F2726033D525}"/>
    <cellStyle name="Normal 4 2 2 8 2 7 2" xfId="44877" xr:uid="{F0C73D7B-FC10-47FA-B978-564BF36F6635}"/>
    <cellStyle name="Normal 4 2 2 8 2 8" xfId="36499" xr:uid="{C365E423-0AA1-4285-84BE-1B8BD20101F9}"/>
    <cellStyle name="Normal 4 2 2 8 2 9" xfId="44859" xr:uid="{56A2A821-398F-41FE-A6B0-E73321AD41DE}"/>
    <cellStyle name="Normal 4 2 2 8 3" xfId="9973" xr:uid="{6FDFD5CF-1727-4596-9FC7-02FD84E69859}"/>
    <cellStyle name="Normal 4 2 2 8 3 2" xfId="9974" xr:uid="{8A5109D2-9CCA-433C-B81E-A0C1BA549544}"/>
    <cellStyle name="Normal 4 2 2 8 3 2 2" xfId="9975" xr:uid="{710DC532-264F-4C64-A2B4-6C90CA1AD45F}"/>
    <cellStyle name="Normal 4 2 2 8 3 2 2 2" xfId="9976" xr:uid="{52731453-E45B-4F9D-A12F-5A3C1E383F69}"/>
    <cellStyle name="Normal 4 2 2 8 3 2 2 2 2" xfId="44881" xr:uid="{6C71578C-B365-408A-B578-DA8DDEEB654D}"/>
    <cellStyle name="Normal 4 2 2 8 3 2 2 3" xfId="9977" xr:uid="{E88E54D6-A58B-4791-BBBF-25ECC2759415}"/>
    <cellStyle name="Normal 4 2 2 8 3 2 2 3 2" xfId="44882" xr:uid="{890FBBDC-C4A7-4AB1-AE98-9B537B2CD02D}"/>
    <cellStyle name="Normal 4 2 2 8 3 2 2 4" xfId="44880" xr:uid="{AD2B155E-AF1A-4C25-92BD-3FAD2FDF0017}"/>
    <cellStyle name="Normal 4 2 2 8 3 2 3" xfId="9978" xr:uid="{BBA5D7B9-D5C1-40C7-A5B2-808631F0754D}"/>
    <cellStyle name="Normal 4 2 2 8 3 2 3 2" xfId="44883" xr:uid="{D6D2D139-7F7A-4DBB-AC5E-A8529EC95F15}"/>
    <cellStyle name="Normal 4 2 2 8 3 2 4" xfId="9979" xr:uid="{FDCC7126-7042-4775-A3E0-8856A40CF844}"/>
    <cellStyle name="Normal 4 2 2 8 3 2 4 2" xfId="44884" xr:uid="{727F0DB4-87C9-4FEC-A7BA-81A71E38328B}"/>
    <cellStyle name="Normal 4 2 2 8 3 2 5" xfId="44879" xr:uid="{6250D00C-467F-4EB4-9B1F-BDBBD53D2ABA}"/>
    <cellStyle name="Normal 4 2 2 8 3 3" xfId="9980" xr:uid="{240262D7-D674-4E36-90B0-7B2CC2DF7466}"/>
    <cellStyle name="Normal 4 2 2 8 3 3 2" xfId="9981" xr:uid="{9A7A47B4-3A33-4AF5-B8D6-F99930F95415}"/>
    <cellStyle name="Normal 4 2 2 8 3 3 2 2" xfId="44886" xr:uid="{EBF35C5B-238B-4F33-A86D-35697BB29691}"/>
    <cellStyle name="Normal 4 2 2 8 3 3 3" xfId="9982" xr:uid="{B9BCC49E-A7C6-4F47-9115-07863FD2927D}"/>
    <cellStyle name="Normal 4 2 2 8 3 3 3 2" xfId="44887" xr:uid="{5BAB717D-D4D8-426A-8EB2-7890C9585B1C}"/>
    <cellStyle name="Normal 4 2 2 8 3 3 4" xfId="44885" xr:uid="{3CA5E293-9392-4706-A071-F12BF23381D4}"/>
    <cellStyle name="Normal 4 2 2 8 3 4" xfId="9983" xr:uid="{95A6AE98-6335-4E96-AA37-2CCEE5D0FB73}"/>
    <cellStyle name="Normal 4 2 2 8 3 4 2" xfId="44888" xr:uid="{DEAAE2A3-27FE-4471-B7FE-13ECC740A5C6}"/>
    <cellStyle name="Normal 4 2 2 8 3 5" xfId="9984" xr:uid="{21E5E15E-A19A-4CE1-8619-7A275D262340}"/>
    <cellStyle name="Normal 4 2 2 8 3 5 2" xfId="44889" xr:uid="{15651231-1540-4FFC-9CB7-7BFCD8561814}"/>
    <cellStyle name="Normal 4 2 2 8 3 6" xfId="44878" xr:uid="{FB6A2E05-6D7C-48B7-942B-2C3C39A6CCC9}"/>
    <cellStyle name="Normal 4 2 2 8 4" xfId="9985" xr:uid="{BEFDB7EE-70DD-467D-B6AE-523CCA92A6E3}"/>
    <cellStyle name="Normal 4 2 2 8 4 2" xfId="9986" xr:uid="{AC2EA541-AF75-4709-B58E-1AEEAA90367E}"/>
    <cellStyle name="Normal 4 2 2 8 4 2 2" xfId="44891" xr:uid="{A374D9F9-078A-42EA-9F45-E6A7D789203A}"/>
    <cellStyle name="Normal 4 2 2 8 4 3" xfId="9987" xr:uid="{F789D686-8805-4218-8A46-0B8775EF328B}"/>
    <cellStyle name="Normal 4 2 2 8 4 3 2" xfId="44892" xr:uid="{F77DEA3F-4AAC-4304-9D80-F52631D9B168}"/>
    <cellStyle name="Normal 4 2 2 8 4 4" xfId="44890" xr:uid="{A8C1B1A0-78FA-415F-8C99-C1AC395D75F0}"/>
    <cellStyle name="Normal 4 2 2 8 5" xfId="9988" xr:uid="{4432E691-1E4F-43BE-B4CE-7959F219473D}"/>
    <cellStyle name="Normal 4 2 2 8 5 2" xfId="9989" xr:uid="{367393F8-1C44-41E8-963A-93ABE987AC67}"/>
    <cellStyle name="Normal 4 2 2 8 5 2 2" xfId="44894" xr:uid="{9C81233E-3C8B-47F9-BF2C-CA04E1FA8F95}"/>
    <cellStyle name="Normal 4 2 2 8 5 3" xfId="9990" xr:uid="{CFD47B21-12EF-4917-B368-47DB2B446C97}"/>
    <cellStyle name="Normal 4 2 2 8 5 3 2" xfId="44895" xr:uid="{D17D34D4-E4FB-4C66-A679-360E30D34D31}"/>
    <cellStyle name="Normal 4 2 2 8 5 4" xfId="44893" xr:uid="{450358AF-8E9D-452F-A459-9EC3C76D12D4}"/>
    <cellStyle name="Normal 4 2 2 8 6" xfId="9991" xr:uid="{C8BCDDF5-417E-4E0E-AC48-824EBC741EF3}"/>
    <cellStyle name="Normal 4 2 2 8 6 2" xfId="44896" xr:uid="{D5A036B5-11A2-40D4-8B58-FF4F446F049E}"/>
    <cellStyle name="Normal 4 2 2 8 7" xfId="9992" xr:uid="{2B5979D7-A0A9-4F1E-A02F-5696CAB275D6}"/>
    <cellStyle name="Normal 4 2 2 8 7 2" xfId="44897" xr:uid="{48EE545D-976D-43FF-8B07-1D233A17718B}"/>
    <cellStyle name="Normal 4 2 2 8 8" xfId="9993" xr:uid="{9CDD773F-8B29-4CCE-AAF8-BC3EB17A0056}"/>
    <cellStyle name="Normal 4 2 2 8 8 2" xfId="44898" xr:uid="{E8AF3A5D-C94B-4B06-9103-6A5AA1A358CA}"/>
    <cellStyle name="Normal 4 2 2 8 9" xfId="9994" xr:uid="{B2F25663-3BBF-407A-86D9-B18DF5D24353}"/>
    <cellStyle name="Normal 4 2 2 8 9 2" xfId="44899" xr:uid="{EC1C8FF9-2938-43D5-9F83-41015149896B}"/>
    <cellStyle name="Normal 4 2 2 9" xfId="1053" xr:uid="{2251FC7D-7B20-41CA-88A6-D59C88C1F5DD}"/>
    <cellStyle name="Normal 4 2 2 9 10" xfId="30646" xr:uid="{F881DDE9-85BB-4A1C-AEA5-72FD10FB1B3B}"/>
    <cellStyle name="Normal 4 2 2 9 10 2" xfId="35748" xr:uid="{C3AC8B50-7E7F-4D32-970B-8134BF7E506A}"/>
    <cellStyle name="Normal 4 2 2 9 11" xfId="31172" xr:uid="{23A9A3BD-88BA-482F-9C06-E6345F4DA89C}"/>
    <cellStyle name="Normal 4 2 2 9 11 2" xfId="35869" xr:uid="{1CD85FBE-D329-495D-A3C9-9105EB302E58}"/>
    <cellStyle name="Normal 4 2 2 9 12" xfId="31307" xr:uid="{286E479B-988E-4967-8082-28B52B9DECEA}"/>
    <cellStyle name="Normal 4 2 2 9 12 2" xfId="35999" xr:uid="{5D9B5310-B610-4659-9E20-AD79BFBD989B}"/>
    <cellStyle name="Normal 4 2 2 9 13" xfId="36119" xr:uid="{145CA342-88C9-4236-AA09-5A568A475435}"/>
    <cellStyle name="Normal 4 2 2 9 14" xfId="36282" xr:uid="{63166D38-D7C3-4B2D-B5E5-311C21575E6E}"/>
    <cellStyle name="Normal 4 2 2 9 15" xfId="44900" xr:uid="{B4C12E80-9459-4207-A94B-31AC42C8757C}"/>
    <cellStyle name="Normal 4 2 2 9 16" xfId="9995" xr:uid="{D8DE9769-0B7F-46CE-A400-CC3B6C0F8B3A}"/>
    <cellStyle name="Normal 4 2 2 9 2" xfId="9996" xr:uid="{CA168784-BCA7-4492-9FB8-B7AB4945738C}"/>
    <cellStyle name="Normal 4 2 2 9 2 2" xfId="9997" xr:uid="{F93E1D39-CECB-4764-BE93-0CDEAC054DFC}"/>
    <cellStyle name="Normal 4 2 2 9 2 2 2" xfId="9998" xr:uid="{000ECC62-D43A-4A0C-87C1-29562342CB62}"/>
    <cellStyle name="Normal 4 2 2 9 2 2 2 2" xfId="9999" xr:uid="{A6F6CA2B-7BE1-4891-97B8-3ADEC3A41C55}"/>
    <cellStyle name="Normal 4 2 2 9 2 2 2 2 2" xfId="44904" xr:uid="{D5FE289B-E77F-420F-B06E-3D34E8A8D8C0}"/>
    <cellStyle name="Normal 4 2 2 9 2 2 2 3" xfId="10000" xr:uid="{E31145CF-9923-4BD2-BEE3-949050BBF935}"/>
    <cellStyle name="Normal 4 2 2 9 2 2 2 3 2" xfId="44905" xr:uid="{40A51BAA-D61B-4B65-9195-F4365AD44D63}"/>
    <cellStyle name="Normal 4 2 2 9 2 2 2 4" xfId="44903" xr:uid="{36BB50EB-8699-4EEC-B9D3-32F17C53BFFA}"/>
    <cellStyle name="Normal 4 2 2 9 2 2 3" xfId="10001" xr:uid="{4C35838B-A186-4047-AB63-C7755FF8F6D7}"/>
    <cellStyle name="Normal 4 2 2 9 2 2 3 2" xfId="44906" xr:uid="{02976918-4F04-49DC-9FBA-4BD268271C04}"/>
    <cellStyle name="Normal 4 2 2 9 2 2 4" xfId="10002" xr:uid="{E5276713-BFAD-4DD1-90A1-6DEA8CD7A467}"/>
    <cellStyle name="Normal 4 2 2 9 2 2 4 2" xfId="44907" xr:uid="{77C09696-5D5C-4D8F-96E7-E137A5D80161}"/>
    <cellStyle name="Normal 4 2 2 9 2 2 5" xfId="44902" xr:uid="{BBB8AB19-3CC7-4B06-BC49-B90B7540FEC0}"/>
    <cellStyle name="Normal 4 2 2 9 2 3" xfId="10003" xr:uid="{B36F1DD1-5BE0-4728-915A-E2799797EFA6}"/>
    <cellStyle name="Normal 4 2 2 9 2 3 2" xfId="10004" xr:uid="{36B9B246-F1E7-46A3-9354-A9D95CC789E5}"/>
    <cellStyle name="Normal 4 2 2 9 2 3 2 2" xfId="10005" xr:uid="{908E1F14-B304-43BA-87D3-B8BCACB9C299}"/>
    <cellStyle name="Normal 4 2 2 9 2 3 2 2 2" xfId="44910" xr:uid="{3443BBD7-C737-40D5-9E7D-1070C8AAF8D5}"/>
    <cellStyle name="Normal 4 2 2 9 2 3 2 3" xfId="10006" xr:uid="{39F13120-5FC7-4D80-BAA0-3D43795AE7E5}"/>
    <cellStyle name="Normal 4 2 2 9 2 3 2 3 2" xfId="44911" xr:uid="{0731C1E7-A0BD-4D7E-A819-38E6804331DC}"/>
    <cellStyle name="Normal 4 2 2 9 2 3 2 4" xfId="44909" xr:uid="{E646ACEE-AF53-4299-BD0C-EEF3A3839ADA}"/>
    <cellStyle name="Normal 4 2 2 9 2 3 3" xfId="10007" xr:uid="{8520495F-1D9D-4834-A2B6-D039D494C082}"/>
    <cellStyle name="Normal 4 2 2 9 2 3 3 2" xfId="44912" xr:uid="{5137AC5C-0DC0-4C7B-8F51-6C44F34DD24E}"/>
    <cellStyle name="Normal 4 2 2 9 2 3 4" xfId="10008" xr:uid="{1A6E313A-8C68-4B6C-91E3-5FD2A4D671E7}"/>
    <cellStyle name="Normal 4 2 2 9 2 3 4 2" xfId="44913" xr:uid="{49A9E473-C380-4F7D-ACA7-3DCCBD7768CE}"/>
    <cellStyle name="Normal 4 2 2 9 2 3 5" xfId="44908" xr:uid="{5B10398A-07D2-4983-A697-FF57E00372EF}"/>
    <cellStyle name="Normal 4 2 2 9 2 4" xfId="10009" xr:uid="{EBB1013A-B7C1-44D8-92AD-A3794334DEB9}"/>
    <cellStyle name="Normal 4 2 2 9 2 4 2" xfId="10010" xr:uid="{8F269FDB-E5E4-4633-ABC1-2F9302DCAB26}"/>
    <cellStyle name="Normal 4 2 2 9 2 4 2 2" xfId="44915" xr:uid="{A01C1A17-AF7D-4BB5-A5D8-D2E5C582C378}"/>
    <cellStyle name="Normal 4 2 2 9 2 4 3" xfId="10011" xr:uid="{EFFE8D20-01DB-4B8E-967A-13DB54984D31}"/>
    <cellStyle name="Normal 4 2 2 9 2 4 3 2" xfId="44916" xr:uid="{B83CBB78-8597-4E95-9149-000A5FD61AE0}"/>
    <cellStyle name="Normal 4 2 2 9 2 4 4" xfId="44914" xr:uid="{C311ECDD-BC53-4A7A-99FB-419D0A9A9A93}"/>
    <cellStyle name="Normal 4 2 2 9 2 5" xfId="10012" xr:uid="{1BA1DEE0-554C-42CC-B447-87219FCA82DB}"/>
    <cellStyle name="Normal 4 2 2 9 2 5 2" xfId="44917" xr:uid="{607E90DA-D451-4396-B614-F931B46BE0E2}"/>
    <cellStyle name="Normal 4 2 2 9 2 6" xfId="10013" xr:uid="{8996D134-18AC-4A19-8607-6E586492333B}"/>
    <cellStyle name="Normal 4 2 2 9 2 6 2" xfId="44918" xr:uid="{A15DA177-43E4-4584-B10A-3AD28F59B6B1}"/>
    <cellStyle name="Normal 4 2 2 9 2 7" xfId="10014" xr:uid="{D780C2A7-CA61-4614-9E96-0444D60F5C6F}"/>
    <cellStyle name="Normal 4 2 2 9 2 7 2" xfId="44919" xr:uid="{361B8761-3F45-478B-915D-32C6C495D886}"/>
    <cellStyle name="Normal 4 2 2 9 2 8" xfId="36500" xr:uid="{EBA244AB-A8E6-49A0-9127-C7252C662F3A}"/>
    <cellStyle name="Normal 4 2 2 9 2 9" xfId="44901" xr:uid="{7F6177CB-507A-401B-9C1B-029D8FC025D6}"/>
    <cellStyle name="Normal 4 2 2 9 3" xfId="10015" xr:uid="{0F690BB4-5CE0-47D7-84A7-62967E18E610}"/>
    <cellStyle name="Normal 4 2 2 9 3 2" xfId="10016" xr:uid="{F4A8672F-5A84-4312-8650-282DD6099D39}"/>
    <cellStyle name="Normal 4 2 2 9 3 2 2" xfId="10017" xr:uid="{E0030400-7669-406D-9E95-2FA99042FD48}"/>
    <cellStyle name="Normal 4 2 2 9 3 2 2 2" xfId="10018" xr:uid="{952172D1-FEA3-478F-A384-967CDCBF1A07}"/>
    <cellStyle name="Normal 4 2 2 9 3 2 2 2 2" xfId="44923" xr:uid="{B484C8BA-96D0-45A9-8FF1-DFE262DCC39B}"/>
    <cellStyle name="Normal 4 2 2 9 3 2 2 3" xfId="10019" xr:uid="{92CD4F87-78FA-4BA6-92E6-15995A36D901}"/>
    <cellStyle name="Normal 4 2 2 9 3 2 2 3 2" xfId="44924" xr:uid="{7E4AEEA8-CEFA-44B8-AC75-6FB64E6B1BBD}"/>
    <cellStyle name="Normal 4 2 2 9 3 2 2 4" xfId="44922" xr:uid="{72E05B70-1070-4A6F-9E36-58B24E691F31}"/>
    <cellStyle name="Normal 4 2 2 9 3 2 3" xfId="10020" xr:uid="{73F32918-E92A-4E2D-83F6-DCAB910127A8}"/>
    <cellStyle name="Normal 4 2 2 9 3 2 3 2" xfId="44925" xr:uid="{8A1287D3-1792-4B6D-91C6-15DA847CE865}"/>
    <cellStyle name="Normal 4 2 2 9 3 2 4" xfId="10021" xr:uid="{0933BC8F-B01F-4A4F-A5B7-521D1FD16BEF}"/>
    <cellStyle name="Normal 4 2 2 9 3 2 4 2" xfId="44926" xr:uid="{D2CC4CC8-67C6-4439-B253-A657127D6979}"/>
    <cellStyle name="Normal 4 2 2 9 3 2 5" xfId="44921" xr:uid="{2E5B6984-1B9A-4D15-9E99-00B15A329534}"/>
    <cellStyle name="Normal 4 2 2 9 3 3" xfId="10022" xr:uid="{70B0AE70-7930-4AC7-B70E-30A77713382A}"/>
    <cellStyle name="Normal 4 2 2 9 3 3 2" xfId="10023" xr:uid="{4F488C30-FDD8-4DC9-9031-7025C9C9236C}"/>
    <cellStyle name="Normal 4 2 2 9 3 3 2 2" xfId="44928" xr:uid="{FF5BAD8A-8FDD-40C7-8CA6-9A7A61A2519A}"/>
    <cellStyle name="Normal 4 2 2 9 3 3 3" xfId="10024" xr:uid="{01A109C2-CFC7-4624-B3D2-40178A24700A}"/>
    <cellStyle name="Normal 4 2 2 9 3 3 3 2" xfId="44929" xr:uid="{9AB62AFE-B14B-42BA-AB7A-9965A9D4B682}"/>
    <cellStyle name="Normal 4 2 2 9 3 3 4" xfId="44927" xr:uid="{CD15A63F-E7D7-4635-81C3-BE8BCBBAD858}"/>
    <cellStyle name="Normal 4 2 2 9 3 4" xfId="10025" xr:uid="{51B2780E-F560-49BC-B055-89C8F3DA12DF}"/>
    <cellStyle name="Normal 4 2 2 9 3 4 2" xfId="44930" xr:uid="{B64109CC-5A31-4BB6-AF84-583086102CF0}"/>
    <cellStyle name="Normal 4 2 2 9 3 5" xfId="10026" xr:uid="{AEA5B2BB-EAC6-4911-9CB1-AC9F53F18774}"/>
    <cellStyle name="Normal 4 2 2 9 3 5 2" xfId="44931" xr:uid="{628DA554-A7E6-4F62-ADE6-C4A29B2B888A}"/>
    <cellStyle name="Normal 4 2 2 9 3 6" xfId="44920" xr:uid="{23DAF634-37B2-4426-A74A-AD9AAEB1587F}"/>
    <cellStyle name="Normal 4 2 2 9 4" xfId="10027" xr:uid="{B4B0AE64-D682-4761-969D-80896C4ECF1D}"/>
    <cellStyle name="Normal 4 2 2 9 4 2" xfId="10028" xr:uid="{C1C5E377-B09F-4F1F-87EF-EC56C5F52169}"/>
    <cellStyle name="Normal 4 2 2 9 4 2 2" xfId="44933" xr:uid="{5A0ADFBA-E5C4-4E32-BF0D-9E7F51D189A6}"/>
    <cellStyle name="Normal 4 2 2 9 4 3" xfId="10029" xr:uid="{016A85D5-2912-4144-AA44-75F0D35398EA}"/>
    <cellStyle name="Normal 4 2 2 9 4 3 2" xfId="44934" xr:uid="{1E7AECE8-312C-4B5A-B7DC-7579A7F5D9F6}"/>
    <cellStyle name="Normal 4 2 2 9 4 4" xfId="44932" xr:uid="{6B886217-269E-4C6B-8A64-26C636816CB5}"/>
    <cellStyle name="Normal 4 2 2 9 5" xfId="10030" xr:uid="{1A793FA5-46E7-4E4F-AA36-33295679D269}"/>
    <cellStyle name="Normal 4 2 2 9 5 2" xfId="10031" xr:uid="{D3CB6773-2094-486F-AA8A-C862DB222365}"/>
    <cellStyle name="Normal 4 2 2 9 5 2 2" xfId="44936" xr:uid="{3BD9FBF7-7C48-4401-AE6A-B8E7CCE20898}"/>
    <cellStyle name="Normal 4 2 2 9 5 3" xfId="10032" xr:uid="{D9123A7F-0EA6-4837-A33E-DDBC312052DF}"/>
    <cellStyle name="Normal 4 2 2 9 5 3 2" xfId="44937" xr:uid="{A3A797AC-FA6B-4325-84ED-3A13ECE56156}"/>
    <cellStyle name="Normal 4 2 2 9 5 4" xfId="44935" xr:uid="{4ED2973F-BE6B-4D9B-B750-FD6964EC01CD}"/>
    <cellStyle name="Normal 4 2 2 9 6" xfId="10033" xr:uid="{D5B8B386-0A5E-4529-8AE7-694E331FFDB5}"/>
    <cellStyle name="Normal 4 2 2 9 6 2" xfId="44938" xr:uid="{89D70635-7AE3-4340-B48C-D598DBB20A6D}"/>
    <cellStyle name="Normal 4 2 2 9 7" xfId="10034" xr:uid="{97E274C5-9383-49CA-B6F9-744C0AADFE21}"/>
    <cellStyle name="Normal 4 2 2 9 7 2" xfId="44939" xr:uid="{F79666A8-C645-434D-BA03-0439429B4341}"/>
    <cellStyle name="Normal 4 2 2 9 8" xfId="10035" xr:uid="{1909D9A2-F856-4D13-9C93-83B196FF1D32}"/>
    <cellStyle name="Normal 4 2 2 9 8 2" xfId="44940" xr:uid="{BDE54B6F-16F6-4494-ACCA-99AEE71B6710}"/>
    <cellStyle name="Normal 4 2 2 9 9" xfId="10036" xr:uid="{C485EAB6-0AF6-4BFE-8356-9939F7500D38}"/>
    <cellStyle name="Normal 4 2 2 9 9 2" xfId="44941" xr:uid="{0F1CC655-265B-4170-9B95-3F19E509C7CA}"/>
    <cellStyle name="Normal 4 2 3" xfId="1054" xr:uid="{2D137101-22ED-4827-A6B3-AE4B78C6BFB3}"/>
    <cellStyle name="Normal 4 2 3 2" xfId="10037" xr:uid="{4A407766-2C03-4B56-8C16-74A9B8DBDE1E}"/>
    <cellStyle name="Normal 4 2 3 2 2" xfId="10038" xr:uid="{75BD85E0-AFAE-4654-AC75-D70F5563D736}"/>
    <cellStyle name="Normal 4 2 3 2 2 2" xfId="10039" xr:uid="{1B242210-BADD-444B-AD94-C54DFF383C85}"/>
    <cellStyle name="Normal 4 2 3 2 2 2 2" xfId="10040" xr:uid="{3394E6F2-05EE-45E9-9151-933877282678}"/>
    <cellStyle name="Normal 4 2 3 2 2 2 2 2" xfId="10041" xr:uid="{1FFF622E-26A1-42A9-B56B-C4650CE6C337}"/>
    <cellStyle name="Normal 4 2 3 2 2 2 2 2 2" xfId="44947" xr:uid="{A142505E-AE53-48C3-873E-E61BBCBB1810}"/>
    <cellStyle name="Normal 4 2 3 2 2 2 2 3" xfId="10042" xr:uid="{C92D01D6-222B-4A87-BC24-75EA90836007}"/>
    <cellStyle name="Normal 4 2 3 2 2 2 2 3 2" xfId="44948" xr:uid="{C6B89B7F-C534-4BD0-AC12-DED713740094}"/>
    <cellStyle name="Normal 4 2 3 2 2 2 2 4" xfId="44946" xr:uid="{F3023708-76D2-4494-A54C-9E6A5D89C4E7}"/>
    <cellStyle name="Normal 4 2 3 2 2 2 3" xfId="10043" xr:uid="{FF19C59E-B3A4-41FC-9F82-B586353AB3B9}"/>
    <cellStyle name="Normal 4 2 3 2 2 2 3 2" xfId="44949" xr:uid="{38731644-709F-43E9-8A00-79FB117AB4D7}"/>
    <cellStyle name="Normal 4 2 3 2 2 2 4" xfId="10044" xr:uid="{FACABAA2-F05A-43B0-90CA-04D995507F57}"/>
    <cellStyle name="Normal 4 2 3 2 2 2 4 2" xfId="44950" xr:uid="{A4E98AC6-3747-463C-9B68-273052030792}"/>
    <cellStyle name="Normal 4 2 3 2 2 2 5" xfId="44945" xr:uid="{042407D1-57E0-4266-9698-380AB8E13C00}"/>
    <cellStyle name="Normal 4 2 3 2 2 3" xfId="10045" xr:uid="{EB670D22-61FA-4AAE-9930-E4DA142770DA}"/>
    <cellStyle name="Normal 4 2 3 2 2 3 2" xfId="10046" xr:uid="{7BEAC57A-A68B-40E0-932C-254BB0540F4D}"/>
    <cellStyle name="Normal 4 2 3 2 2 3 2 2" xfId="10047" xr:uid="{BFEC4B77-7BD2-4601-9801-AEE49229583D}"/>
    <cellStyle name="Normal 4 2 3 2 2 3 2 2 2" xfId="44953" xr:uid="{565738EB-DEEF-467F-B36D-6FE86E0DE1DD}"/>
    <cellStyle name="Normal 4 2 3 2 2 3 2 3" xfId="10048" xr:uid="{3A43BCAE-2150-4CBE-8B7C-C55BB8329321}"/>
    <cellStyle name="Normal 4 2 3 2 2 3 2 3 2" xfId="44954" xr:uid="{039BAF27-100A-41F4-B93C-48CAA73F320A}"/>
    <cellStyle name="Normal 4 2 3 2 2 3 2 4" xfId="44952" xr:uid="{AAE8DE0A-5564-4A79-A2A1-04E59FF458FE}"/>
    <cellStyle name="Normal 4 2 3 2 2 3 3" xfId="10049" xr:uid="{DF80FADD-D1FF-4C71-9DAE-830660D80816}"/>
    <cellStyle name="Normal 4 2 3 2 2 3 3 2" xfId="44955" xr:uid="{21D02E61-A124-40D0-A701-2E1358B13D2E}"/>
    <cellStyle name="Normal 4 2 3 2 2 3 4" xfId="10050" xr:uid="{483641E2-B83B-4672-8FCD-B98C48387DC8}"/>
    <cellStyle name="Normal 4 2 3 2 2 3 4 2" xfId="44956" xr:uid="{1C2D646B-9AF0-4168-8837-4EDC4A1917D2}"/>
    <cellStyle name="Normal 4 2 3 2 2 3 5" xfId="44951" xr:uid="{3AF8052B-7856-44D9-9401-4549B892011F}"/>
    <cellStyle name="Normal 4 2 3 2 2 4" xfId="10051" xr:uid="{304FE4BF-51CC-432E-8870-8397DD67CFA6}"/>
    <cellStyle name="Normal 4 2 3 2 2 4 2" xfId="10052" xr:uid="{BF50AC72-EE73-400A-8EEA-EB61C4E3F56A}"/>
    <cellStyle name="Normal 4 2 3 2 2 4 2 2" xfId="44958" xr:uid="{8C5EC3CE-5643-4DDD-8099-E2F22C7A0BDB}"/>
    <cellStyle name="Normal 4 2 3 2 2 4 3" xfId="10053" xr:uid="{72A4FD7C-331E-4BC2-9A72-4E1289CF3786}"/>
    <cellStyle name="Normal 4 2 3 2 2 4 3 2" xfId="44959" xr:uid="{083EAD94-8028-463A-A42F-BF5CBEBFF256}"/>
    <cellStyle name="Normal 4 2 3 2 2 4 4" xfId="44957" xr:uid="{5C8689F5-A875-4B42-BEC3-EFC11177321D}"/>
    <cellStyle name="Normal 4 2 3 2 2 5" xfId="10054" xr:uid="{2170E14F-60BF-4560-8AC9-AEC305CF4E56}"/>
    <cellStyle name="Normal 4 2 3 2 2 5 2" xfId="44960" xr:uid="{433F464F-172B-41AE-BBE3-E324C1329A57}"/>
    <cellStyle name="Normal 4 2 3 2 2 6" xfId="10055" xr:uid="{81617442-3365-4D3D-8AC6-BED9DB0C844B}"/>
    <cellStyle name="Normal 4 2 3 2 2 6 2" xfId="44961" xr:uid="{C5AB5779-BED8-4402-8B99-E6DA51D7FA54}"/>
    <cellStyle name="Normal 4 2 3 2 2 7" xfId="10056" xr:uid="{E2F46260-EB38-4227-AEEC-0E404C09DE6E}"/>
    <cellStyle name="Normal 4 2 3 2 2 7 2" xfId="44962" xr:uid="{38690AD2-7F82-4FF0-87B0-54E123C0ADC3}"/>
    <cellStyle name="Normal 4 2 3 2 2 8" xfId="44944" xr:uid="{D1563077-DEFF-44F4-BA06-EEE07D7D0A1F}"/>
    <cellStyle name="Normal 4 2 3 2 3" xfId="10057" xr:uid="{1AFCF82F-B5CC-4BF9-9A42-663D0C2CEEA5}"/>
    <cellStyle name="Normal 4 2 3 2 3 2" xfId="10058" xr:uid="{19CE64CE-176B-4BCE-8BC2-9D3BC594F874}"/>
    <cellStyle name="Normal 4 2 3 2 3 2 2" xfId="10059" xr:uid="{CC42095F-6264-45AD-B040-0FB43285ACD5}"/>
    <cellStyle name="Normal 4 2 3 2 3 2 2 2" xfId="44965" xr:uid="{BBBE8807-82C9-492F-A7EC-A66D136D96D1}"/>
    <cellStyle name="Normal 4 2 3 2 3 2 3" xfId="10060" xr:uid="{4E378E9A-EFC1-46EB-B262-0C8A780A25B6}"/>
    <cellStyle name="Normal 4 2 3 2 3 2 3 2" xfId="44966" xr:uid="{EA699875-DDD9-4CA0-93BA-8C6107850403}"/>
    <cellStyle name="Normal 4 2 3 2 3 2 4" xfId="44964" xr:uid="{1B7188B2-CF0D-45FD-B4F2-9D161FBC7377}"/>
    <cellStyle name="Normal 4 2 3 2 3 3" xfId="10061" xr:uid="{235C9898-DE50-4EE7-A578-F9892DB3D34A}"/>
    <cellStyle name="Normal 4 2 3 2 3 3 2" xfId="44967" xr:uid="{613F14A0-B553-425F-97A4-33BDED343B22}"/>
    <cellStyle name="Normal 4 2 3 2 3 4" xfId="10062" xr:uid="{960B154B-7628-4074-A703-7AA8A349AD78}"/>
    <cellStyle name="Normal 4 2 3 2 3 4 2" xfId="44968" xr:uid="{57A81DE0-026A-4C4E-96CC-78988E50A027}"/>
    <cellStyle name="Normal 4 2 3 2 3 5" xfId="44963" xr:uid="{1B7BE2D6-E790-4FAE-A371-855410A8F966}"/>
    <cellStyle name="Normal 4 2 3 2 4" xfId="10063" xr:uid="{C9AE4CA9-5D44-4A7A-BD3F-9FE854DF09C0}"/>
    <cellStyle name="Normal 4 2 3 2 4 2" xfId="10064" xr:uid="{34A91246-5FDA-4B71-8A8A-3E8F9833DCF6}"/>
    <cellStyle name="Normal 4 2 3 2 4 2 2" xfId="10065" xr:uid="{595897B6-0D78-4319-A31B-0B3222E1E486}"/>
    <cellStyle name="Normal 4 2 3 2 4 2 2 2" xfId="44971" xr:uid="{B3932C3F-387B-4299-9275-007784C567BA}"/>
    <cellStyle name="Normal 4 2 3 2 4 2 3" xfId="10066" xr:uid="{E8168B8F-947A-4528-83C0-5017F9B5080A}"/>
    <cellStyle name="Normal 4 2 3 2 4 2 3 2" xfId="44972" xr:uid="{AFA4C9EE-4EFE-47E9-87E6-3011D2F5E8C6}"/>
    <cellStyle name="Normal 4 2 3 2 4 2 4" xfId="44970" xr:uid="{AA05110C-A364-4B0E-A1BC-787F0E4C111E}"/>
    <cellStyle name="Normal 4 2 3 2 4 3" xfId="10067" xr:uid="{5E466418-BE27-49E3-BBB0-F70EDBE0CBC7}"/>
    <cellStyle name="Normal 4 2 3 2 4 3 2" xfId="44973" xr:uid="{3290A3CF-0FC9-4133-8448-5DF16F619F02}"/>
    <cellStyle name="Normal 4 2 3 2 4 4" xfId="10068" xr:uid="{27945658-7684-4314-9026-72F21F727284}"/>
    <cellStyle name="Normal 4 2 3 2 4 4 2" xfId="44974" xr:uid="{649D9CD9-1ED3-406F-8D06-3511A87E7F16}"/>
    <cellStyle name="Normal 4 2 3 2 4 5" xfId="44969" xr:uid="{6E7C7CF2-0630-4F9E-B2B2-D6E8162E2B94}"/>
    <cellStyle name="Normal 4 2 3 2 5" xfId="10069" xr:uid="{B07ECF52-412D-4D0D-A4DA-3AE40B2FE825}"/>
    <cellStyle name="Normal 4 2 3 2 5 2" xfId="10070" xr:uid="{5AB6D664-B300-42DA-990F-E06189A35259}"/>
    <cellStyle name="Normal 4 2 3 2 5 2 2" xfId="44976" xr:uid="{210B136D-FD74-4440-B79F-B90773147FE1}"/>
    <cellStyle name="Normal 4 2 3 2 5 3" xfId="10071" xr:uid="{D5DD9DCF-4BA1-432F-BD95-F41090E92F2B}"/>
    <cellStyle name="Normal 4 2 3 2 5 3 2" xfId="44977" xr:uid="{84088DA6-CCDC-4AD5-BE8B-80C48340695B}"/>
    <cellStyle name="Normal 4 2 3 2 5 4" xfId="44975" xr:uid="{4B38450E-DAB7-4007-BD6E-F604F8585462}"/>
    <cellStyle name="Normal 4 2 3 2 6" xfId="10072" xr:uid="{E009651E-199C-4ECA-BF2D-407C8BBD8444}"/>
    <cellStyle name="Normal 4 2 3 2 6 2" xfId="44978" xr:uid="{6052837F-CB6B-45AA-9793-4E2CD7E6B33A}"/>
    <cellStyle name="Normal 4 2 3 2 7" xfId="10073" xr:uid="{419333F3-6C60-408A-AE8A-B88D4BDCB43B}"/>
    <cellStyle name="Normal 4 2 3 2 7 2" xfId="44979" xr:uid="{8EC1DC3A-1E84-4083-BAAD-EE0865B8D26D}"/>
    <cellStyle name="Normal 4 2 3 2 8" xfId="10074" xr:uid="{D78EB2F2-BE62-4710-9622-C97E8C5270D9}"/>
    <cellStyle name="Normal 4 2 3 2 8 2" xfId="44980" xr:uid="{521AFC8B-739A-402C-BD81-597DA7CA9554}"/>
    <cellStyle name="Normal 4 2 3 2 9" xfId="44943" xr:uid="{019AF868-C288-4B62-9BDA-BA019ED87D87}"/>
    <cellStyle name="Normal 4 2 3 3" xfId="10075" xr:uid="{9FD4D1AF-D268-4CF6-B9B7-19FDF3AED537}"/>
    <cellStyle name="Normal 4 2 3 3 2" xfId="10076" xr:uid="{0C630987-C84F-44B4-A8F4-E40CD1EE6EDC}"/>
    <cellStyle name="Normal 4 2 3 3 2 2" xfId="44982" xr:uid="{8D82A7AD-4C81-4E5C-9D78-77E4613B567E}"/>
    <cellStyle name="Normal 4 2 3 3 3" xfId="10077" xr:uid="{9083429D-3CB3-4658-B96A-FBAB1AA13593}"/>
    <cellStyle name="Normal 4 2 3 3 3 2" xfId="44983" xr:uid="{72790669-CFEA-4062-8F98-86CC6CEC7FD6}"/>
    <cellStyle name="Normal 4 2 3 3 4" xfId="10078" xr:uid="{919BD4ED-6D71-43A5-8843-33B58DF71CD8}"/>
    <cellStyle name="Normal 4 2 3 3 4 2" xfId="44984" xr:uid="{971E92C1-FF27-47FA-B9BC-8B1D819BB572}"/>
    <cellStyle name="Normal 4 2 3 3 5" xfId="44981" xr:uid="{AB05F436-7506-432D-BABB-0DF4546F7749}"/>
    <cellStyle name="Normal 4 2 3 4" xfId="10079" xr:uid="{68097026-ADAF-4008-AF8F-A4D2ED758EA6}"/>
    <cellStyle name="Normal 4 2 3 4 2" xfId="10080" xr:uid="{751B18E3-591F-442C-BE70-B04F594F47A7}"/>
    <cellStyle name="Normal 4 2 3 4 2 2" xfId="44986" xr:uid="{041DE63B-087B-4313-AFBB-6AE2A1B14193}"/>
    <cellStyle name="Normal 4 2 3 4 3" xfId="10081" xr:uid="{F96A8441-4AEB-44D9-A783-26BD22B91047}"/>
    <cellStyle name="Normal 4 2 3 4 3 2" xfId="44987" xr:uid="{A2406E3A-6E83-4A5B-AB47-19F33717B3FA}"/>
    <cellStyle name="Normal 4 2 3 4 4" xfId="10082" xr:uid="{74F23908-9A27-496A-A86E-F648FBE3AF61}"/>
    <cellStyle name="Normal 4 2 3 4 4 2" xfId="44988" xr:uid="{51A90805-E3B0-468D-BFC7-731C97982D9E}"/>
    <cellStyle name="Normal 4 2 3 4 5" xfId="44985" xr:uid="{2BE7CB1B-A10A-4CD1-A867-235AE7482915}"/>
    <cellStyle name="Normal 4 2 3 5" xfId="10083" xr:uid="{3E74B8ED-C443-464F-89BA-FB0E9943290A}"/>
    <cellStyle name="Normal 4 2 3 5 2" xfId="44989" xr:uid="{2BFFB15F-A6FE-483E-BCEC-E21D18650BD4}"/>
    <cellStyle name="Normal 4 2 3 6" xfId="10084" xr:uid="{134A5A49-B509-4892-A861-E048E8FE63EE}"/>
    <cellStyle name="Normal 4 2 3 6 2" xfId="44990" xr:uid="{FF18058F-CFEF-49B4-AECB-61CD2E565515}"/>
    <cellStyle name="Normal 4 2 3 7" xfId="10085" xr:uid="{1A80F52F-78BA-480B-982F-90C4611CABF6}"/>
    <cellStyle name="Normal 4 2 3 7 2" xfId="44991" xr:uid="{481FD5FD-61C0-4926-8D1E-2796A2716BF2}"/>
    <cellStyle name="Normal 4 2 3 8" xfId="10086" xr:uid="{5B987E40-2C37-4325-A29C-C8CFE0CB3670}"/>
    <cellStyle name="Normal 4 2 3 8 2" xfId="44992" xr:uid="{32AB0B2A-2CEC-4CDE-B742-9AA827F45901}"/>
    <cellStyle name="Normal 4 2 3 9" xfId="44942" xr:uid="{839C7975-3E04-430C-A498-6CCDD9B98AE0}"/>
    <cellStyle name="Normal 4 2 4" xfId="1055" xr:uid="{FA112DD3-FFC0-438B-A4D5-B75D27CF76E0}"/>
    <cellStyle name="Normal 4 2 4 2" xfId="10087" xr:uid="{3F798C33-4983-4DCE-AC66-B13480AA09E5}"/>
    <cellStyle name="Normal 4 2 4 2 2" xfId="44994" xr:uid="{B4086AE0-262F-4C98-892E-E44920845245}"/>
    <cellStyle name="Normal 4 2 4 3" xfId="10088" xr:uid="{68FE3A28-5077-4CCF-B55D-A5A45F801F01}"/>
    <cellStyle name="Normal 4 2 4 3 2" xfId="44995" xr:uid="{869E402D-CFDE-4C9C-A3DF-44B0854799F6}"/>
    <cellStyle name="Normal 4 2 4 4" xfId="10089" xr:uid="{743058F4-EFE2-45EF-B365-E905DAF9A8D7}"/>
    <cellStyle name="Normal 4 2 4 4 2" xfId="44996" xr:uid="{883DEFC0-8323-4212-A953-9EA20BB7D0FC}"/>
    <cellStyle name="Normal 4 2 4 5" xfId="10090" xr:uid="{B3C0CAB9-8163-4B0B-93BE-DF58509967DE}"/>
    <cellStyle name="Normal 4 2 4 5 2" xfId="44997" xr:uid="{339B5444-3E6C-424C-A7D5-44DDC2081E70}"/>
    <cellStyle name="Normal 4 2 4 6" xfId="44993" xr:uid="{0B317C91-0E4A-45CD-B5FE-4D2B8F2FD73F}"/>
    <cellStyle name="Normal 4 2 5" xfId="1056" xr:uid="{104948DE-D16B-4922-81E2-7558FFC5E189}"/>
    <cellStyle name="Normal 4 2 5 2" xfId="10091" xr:uid="{BA103ED9-4870-4784-9592-EA2304594925}"/>
    <cellStyle name="Normal 4 2 5 2 2" xfId="44999" xr:uid="{4C9CDDA8-D5C7-456F-B480-F52632BC5EE7}"/>
    <cellStyle name="Normal 4 2 5 3" xfId="10092" xr:uid="{A73ED61A-2BEF-4DAA-B7EB-679301559A81}"/>
    <cellStyle name="Normal 4 2 5 3 2" xfId="45000" xr:uid="{1E0A974C-B2CA-484A-B65E-DAEA625C9368}"/>
    <cellStyle name="Normal 4 2 5 4" xfId="10093" xr:uid="{E873D16C-7395-489B-BAF7-C763655AF18F}"/>
    <cellStyle name="Normal 4 2 5 4 2" xfId="45001" xr:uid="{6EBA2F19-2979-45E6-8A03-FD332E33507D}"/>
    <cellStyle name="Normal 4 2 5 5" xfId="10094" xr:uid="{0A2B350B-FEFF-40E1-9F55-73F23460F891}"/>
    <cellStyle name="Normal 4 2 5 5 2" xfId="45002" xr:uid="{CE7DDF9C-FC22-4C50-B8BF-C860A13D5B11}"/>
    <cellStyle name="Normal 4 2 5 6" xfId="44998" xr:uid="{686576FA-D612-44BC-873E-0F0062429E8F}"/>
    <cellStyle name="Normal 4 2 6" xfId="1057" xr:uid="{2BEB198B-E0BF-4B2D-A0F1-341B9AA2237A}"/>
    <cellStyle name="Normal 4 2 6 2" xfId="10095" xr:uid="{7D3CF892-0232-48C4-BDD3-14B2FC2989B2}"/>
    <cellStyle name="Normal 4 2 6 2 2" xfId="45004" xr:uid="{4FFBED5D-E2F3-4DB9-9912-B4E95A7A6079}"/>
    <cellStyle name="Normal 4 2 6 3" xfId="10096" xr:uid="{EE401A0B-8480-4808-A089-67A4D45866B7}"/>
    <cellStyle name="Normal 4 2 6 3 2" xfId="45005" xr:uid="{774D976C-F332-433A-B059-06866BF965BB}"/>
    <cellStyle name="Normal 4 2 6 4" xfId="10097" xr:uid="{E5D5E50F-9674-42C6-A1BB-7BF44FEB7063}"/>
    <cellStyle name="Normal 4 2 6 4 2" xfId="45006" xr:uid="{81FB8E1E-84C5-4314-8D35-4CDB40FE2EEB}"/>
    <cellStyle name="Normal 4 2 6 5" xfId="10098" xr:uid="{F4A93D8C-6467-44C3-936B-E8E34D1237C0}"/>
    <cellStyle name="Normal 4 2 6 5 2" xfId="45007" xr:uid="{9090B1AD-49CB-4173-8AE9-CC1AF2681617}"/>
    <cellStyle name="Normal 4 2 6 6" xfId="45003" xr:uid="{7D2F9A06-8B8F-4C02-8C61-E2C37EB00BAF}"/>
    <cellStyle name="Normal 4 2 7" xfId="1058" xr:uid="{2632BB3E-333C-4CAC-934C-2CCB09606953}"/>
    <cellStyle name="Normal 4 2 7 2" xfId="10099" xr:uid="{0D0AB8EB-7440-4352-BF80-64F4662A27D0}"/>
    <cellStyle name="Normal 4 2 7 2 2" xfId="45009" xr:uid="{CFDE172C-CD31-46DF-A8B0-097D57F67561}"/>
    <cellStyle name="Normal 4 2 7 3" xfId="10100" xr:uid="{7A3CDC50-7CEF-4263-AC01-EC981679EF4A}"/>
    <cellStyle name="Normal 4 2 7 3 2" xfId="45010" xr:uid="{391FFC84-038B-47E9-BD84-F93F53757329}"/>
    <cellStyle name="Normal 4 2 7 4" xfId="10101" xr:uid="{DD51FFCE-C3C8-41AD-9218-156F2D540BE4}"/>
    <cellStyle name="Normal 4 2 7 4 2" xfId="45011" xr:uid="{799AF30D-F078-456F-BDF5-4E98A981AD39}"/>
    <cellStyle name="Normal 4 2 7 5" xfId="10102" xr:uid="{8E384D07-DC08-4A5E-96A8-E564140D43B7}"/>
    <cellStyle name="Normal 4 2 7 5 2" xfId="45012" xr:uid="{0C7076A5-1616-47DE-980C-943B3CF92C72}"/>
    <cellStyle name="Normal 4 2 7 6" xfId="45008" xr:uid="{253883AA-488E-401C-AFA4-5E6F28CEE923}"/>
    <cellStyle name="Normal 4 2 8" xfId="1059" xr:uid="{8C8DF600-1487-4706-A14D-0F9F1963AC3A}"/>
    <cellStyle name="Normal 4 2 8 2" xfId="10103" xr:uid="{A8A3013A-9ED6-4766-9E2D-6E9EB664F5AC}"/>
    <cellStyle name="Normal 4 2 8 2 2" xfId="45014" xr:uid="{AA6C33D7-5391-49F5-B52D-8F3DDBF5EDEE}"/>
    <cellStyle name="Normal 4 2 8 3" xfId="10104" xr:uid="{446EA1C5-0435-40C1-9BF6-8B0ED054FB57}"/>
    <cellStyle name="Normal 4 2 8 3 2" xfId="45015" xr:uid="{BEC6E496-F44D-4FE1-A530-F0D700B3320C}"/>
    <cellStyle name="Normal 4 2 8 4" xfId="10105" xr:uid="{FAB856BA-AEBD-4830-A8D0-03A32E494351}"/>
    <cellStyle name="Normal 4 2 8 4 2" xfId="45016" xr:uid="{402C216A-7F19-4FA3-BC0C-2DA8D4FF0176}"/>
    <cellStyle name="Normal 4 2 8 5" xfId="10106" xr:uid="{59A1DFF6-36A0-43EE-A22F-FC2A86645986}"/>
    <cellStyle name="Normal 4 2 8 5 2" xfId="45017" xr:uid="{F45F0191-191F-4751-AD4D-34BC65545D1A}"/>
    <cellStyle name="Normal 4 2 8 6" xfId="45013" xr:uid="{94175B8B-BE6B-43A8-B173-67726BD922D3}"/>
    <cellStyle name="Normal 4 2 9" xfId="1060" xr:uid="{335E20AD-78F5-4D85-8CE6-5282C9D916F2}"/>
    <cellStyle name="Normal 4 2 9 2" xfId="10107" xr:uid="{158A1494-C69F-4C6E-9150-1216692394DD}"/>
    <cellStyle name="Normal 4 2 9 2 2" xfId="10108" xr:uid="{275CD8F7-87EB-43D5-AFBF-9C8B8855766B}"/>
    <cellStyle name="Normal 4 2 9 2 2 2" xfId="45020" xr:uid="{1A8781EC-699A-4635-91FF-07DAD8B90C92}"/>
    <cellStyle name="Normal 4 2 9 2 3" xfId="10109" xr:uid="{CD7CDCA1-B259-411D-9B1F-F280CADE1CE7}"/>
    <cellStyle name="Normal 4 2 9 2 3 2" xfId="45021" xr:uid="{7C51CEB1-7EFE-46C7-B15A-AE4028B1F0F9}"/>
    <cellStyle name="Normal 4 2 9 2 4" xfId="45019" xr:uid="{1DDA8337-179A-40AE-A636-35DCD807EC6E}"/>
    <cellStyle name="Normal 4 2 9 3" xfId="10110" xr:uid="{C28647C9-A93F-42BA-8110-7B171E08948B}"/>
    <cellStyle name="Normal 4 2 9 3 2" xfId="10111" xr:uid="{73AA4986-5D8B-4BEE-A404-ECF66403BAB5}"/>
    <cellStyle name="Normal 4 2 9 3 2 2" xfId="10112" xr:uid="{FF4A2745-4567-43F9-9947-EB8E5D0C6C33}"/>
    <cellStyle name="Normal 4 2 9 3 2 2 2" xfId="45024" xr:uid="{B934EF46-0E0B-455A-9735-C4A8C04E0C45}"/>
    <cellStyle name="Normal 4 2 9 3 2 3" xfId="10113" xr:uid="{8207B368-67BE-4FD1-B725-1254C8923F97}"/>
    <cellStyle name="Normal 4 2 9 3 2 3 2" xfId="45025" xr:uid="{1224A318-F8FC-4181-ADFA-60959E6A99FE}"/>
    <cellStyle name="Normal 4 2 9 3 2 4" xfId="45023" xr:uid="{DA38BEC9-A495-4879-BFF9-4C1AF6F0DC94}"/>
    <cellStyle name="Normal 4 2 9 3 3" xfId="10114" xr:uid="{769C77CA-A940-464C-BCF7-248D1A3F0915}"/>
    <cellStyle name="Normal 4 2 9 3 3 2" xfId="45026" xr:uid="{53AC4E1E-F8E6-4E95-A278-F1AC96C4AB7C}"/>
    <cellStyle name="Normal 4 2 9 3 4" xfId="10115" xr:uid="{D0C24FA2-22E1-43DE-9089-DDEE47510F02}"/>
    <cellStyle name="Normal 4 2 9 3 4 2" xfId="45027" xr:uid="{C3B1D893-D828-4131-9E5F-C1A06DE2F8EC}"/>
    <cellStyle name="Normal 4 2 9 3 5" xfId="45022" xr:uid="{69E8A71B-2822-4AEA-A0B2-A051C88E6293}"/>
    <cellStyle name="Normal 4 2 9 4" xfId="10116" xr:uid="{3B1D10B4-556A-4DB5-98B8-627B6B1A5E13}"/>
    <cellStyle name="Normal 4 2 9 4 2" xfId="45028" xr:uid="{4C69E5F8-EB84-4FFA-8851-BA8CC44A3B2F}"/>
    <cellStyle name="Normal 4 2 9 5" xfId="10117" xr:uid="{5B1713D5-3A83-494F-B305-11C0089C88DE}"/>
    <cellStyle name="Normal 4 2 9 5 2" xfId="45029" xr:uid="{0BD8F64D-CA15-4344-8D31-FE236F195632}"/>
    <cellStyle name="Normal 4 2 9 6" xfId="10118" xr:uid="{9BBA2548-0B76-4ABB-BD3B-D6D1D6FEA124}"/>
    <cellStyle name="Normal 4 2 9 6 2" xfId="45030" xr:uid="{2290F57D-D820-4B2F-8710-078EB7D1CA16}"/>
    <cellStyle name="Normal 4 2 9 7" xfId="10119" xr:uid="{81B905D3-1460-452A-A10E-FF69EE63F6C8}"/>
    <cellStyle name="Normal 4 2 9 7 2" xfId="45031" xr:uid="{D9FF1F99-6221-435C-BACD-6FD401628B5D}"/>
    <cellStyle name="Normal 4 2 9 8" xfId="45018" xr:uid="{EF29C3EA-EFAF-4B5B-AE58-F6C61F635380}"/>
    <cellStyle name="Normal 4 2_Scen_XBase" xfId="10120" xr:uid="{63C8400D-77FB-4238-A15A-BC68C3826DF6}"/>
    <cellStyle name="Normal 4 20" xfId="36602" xr:uid="{BCB11629-1B4E-4D6A-9013-CE32D94AC2B9}"/>
    <cellStyle name="Normal 4 21" xfId="36606" xr:uid="{10A99844-38BE-46EC-A9D4-D1A4723BF253}"/>
    <cellStyle name="Normal 4 22" xfId="36607" xr:uid="{38D490BB-4B51-48F6-BBC0-6ECFC2BE94F4}"/>
    <cellStyle name="Normal 4 23" xfId="36631" xr:uid="{55A906B3-3897-43A3-AEA0-06F71A7DC878}"/>
    <cellStyle name="Normal 4 24" xfId="44251" xr:uid="{F18E4645-ECD7-45B5-AC3F-48633B1BA6E5}"/>
    <cellStyle name="Normal 4 3" xfId="1061" xr:uid="{BB5E709D-C26C-42C9-9FB9-D8E9926C9E0E}"/>
    <cellStyle name="Normal 4 3 10" xfId="10121" xr:uid="{2325708B-CAE3-4041-99BE-46476B7E46EC}"/>
    <cellStyle name="Normal 4 3 10 2" xfId="10122" xr:uid="{83468649-2346-4DAC-BB57-8404F3FDEF77}"/>
    <cellStyle name="Normal 4 3 10 2 2" xfId="10123" xr:uid="{E1C4C1EC-B597-48CD-A15F-794F1E0A2CB6}"/>
    <cellStyle name="Normal 4 3 10 2 2 2" xfId="10124" xr:uid="{5093140A-01D1-432B-B098-F768088BCEFF}"/>
    <cellStyle name="Normal 4 3 10 2 2 2 2" xfId="45036" xr:uid="{A2B48566-6A74-405E-9196-6818BD6BD67B}"/>
    <cellStyle name="Normal 4 3 10 2 2 3" xfId="10125" xr:uid="{FBACB7A0-63B7-4ABE-A93D-3EE052381650}"/>
    <cellStyle name="Normal 4 3 10 2 2 3 2" xfId="45037" xr:uid="{1A6C969B-B14E-47AA-A553-63EACD54B0F8}"/>
    <cellStyle name="Normal 4 3 10 2 2 4" xfId="45035" xr:uid="{3ED0E945-D734-46FD-9ADD-CE5B8A57FFE1}"/>
    <cellStyle name="Normal 4 3 10 2 3" xfId="10126" xr:uid="{95152BEF-A3E5-4A01-84A0-BF8355F69401}"/>
    <cellStyle name="Normal 4 3 10 2 3 2" xfId="45038" xr:uid="{548C64E0-4844-4F4C-94AC-BD9E407E9723}"/>
    <cellStyle name="Normal 4 3 10 2 4" xfId="10127" xr:uid="{70D38C47-02ED-4B4E-88E3-376B85682025}"/>
    <cellStyle name="Normal 4 3 10 2 4 2" xfId="45039" xr:uid="{6AC2DECA-2CB3-4190-B0A6-E19B89CC7606}"/>
    <cellStyle name="Normal 4 3 10 2 5" xfId="45034" xr:uid="{5D4D3165-C75B-492C-A6D8-D68A2C06B296}"/>
    <cellStyle name="Normal 4 3 10 3" xfId="10128" xr:uid="{F3291E05-FECC-4757-B016-A2419F51954C}"/>
    <cellStyle name="Normal 4 3 10 3 2" xfId="10129" xr:uid="{AA122B87-36B1-4D09-94C6-9B33DBD6299C}"/>
    <cellStyle name="Normal 4 3 10 3 2 2" xfId="10130" xr:uid="{0BAFEE67-8B02-4732-B6AD-183E49F3630F}"/>
    <cellStyle name="Normal 4 3 10 3 2 2 2" xfId="45042" xr:uid="{6E32D5E9-A0D1-4F52-B3AA-03C91C25AA31}"/>
    <cellStyle name="Normal 4 3 10 3 2 3" xfId="10131" xr:uid="{A3DE0738-D987-4ED5-914F-2F8C162AB502}"/>
    <cellStyle name="Normal 4 3 10 3 2 3 2" xfId="45043" xr:uid="{D9013EEC-3592-4665-81A4-5DCC929AF2A8}"/>
    <cellStyle name="Normal 4 3 10 3 2 4" xfId="45041" xr:uid="{411BC47A-5DF5-4EE9-98B5-6427DB0A8A3A}"/>
    <cellStyle name="Normal 4 3 10 3 3" xfId="10132" xr:uid="{4E5D02B9-30AF-4ABB-B9B9-87A8E0414763}"/>
    <cellStyle name="Normal 4 3 10 3 3 2" xfId="45044" xr:uid="{2E080827-B5DC-41CD-81F7-0A5B19CB2D0F}"/>
    <cellStyle name="Normal 4 3 10 3 4" xfId="10133" xr:uid="{19F21AF8-F3CB-4C3D-A370-871D9C3CC080}"/>
    <cellStyle name="Normal 4 3 10 3 4 2" xfId="45045" xr:uid="{F242075C-B8FB-4F23-8637-94AFA3E4D372}"/>
    <cellStyle name="Normal 4 3 10 3 5" xfId="45040" xr:uid="{15E76561-2B6A-4939-AC9E-E9C8AC74A16B}"/>
    <cellStyle name="Normal 4 3 10 4" xfId="10134" xr:uid="{61BF59C8-E0BD-4A99-8BEE-77DE85F415EC}"/>
    <cellStyle name="Normal 4 3 10 4 2" xfId="10135" xr:uid="{DBB92C07-8DF3-4EB2-90C1-79D98A416A60}"/>
    <cellStyle name="Normal 4 3 10 4 2 2" xfId="45047" xr:uid="{C6760E88-1F4E-454E-AE3C-178A05B101B7}"/>
    <cellStyle name="Normal 4 3 10 4 3" xfId="10136" xr:uid="{352A4F96-317F-4353-9A81-11CDAE4C7A3C}"/>
    <cellStyle name="Normal 4 3 10 4 3 2" xfId="45048" xr:uid="{E9D4FAEA-298B-4BBE-BCBB-CE9B03AAA3EC}"/>
    <cellStyle name="Normal 4 3 10 4 4" xfId="45046" xr:uid="{CB0992E4-396C-4217-9B17-CBD7CE427AED}"/>
    <cellStyle name="Normal 4 3 10 5" xfId="10137" xr:uid="{3A10A82F-CE41-47B5-89AF-0D6E5884E151}"/>
    <cellStyle name="Normal 4 3 10 5 2" xfId="45049" xr:uid="{269E8C58-C366-49FB-8A0F-8124C7B3A29D}"/>
    <cellStyle name="Normal 4 3 10 6" xfId="10138" xr:uid="{8DDD9C15-E4C8-4DC4-BFDB-E8CCA42AD4FF}"/>
    <cellStyle name="Normal 4 3 10 6 2" xfId="45050" xr:uid="{1C89326A-2461-46A6-9956-5A834CA7666D}"/>
    <cellStyle name="Normal 4 3 10 7" xfId="10139" xr:uid="{F983D791-9D6D-4BF0-8262-E24B402060DD}"/>
    <cellStyle name="Normal 4 3 10 7 2" xfId="45051" xr:uid="{13007D34-BC47-43F4-89F9-F4C168F1C975}"/>
    <cellStyle name="Normal 4 3 10 8" xfId="45033" xr:uid="{04A30FB2-F32C-452A-8EC1-13C691D9CC58}"/>
    <cellStyle name="Normal 4 3 11" xfId="10140" xr:uid="{3B03EDA3-0E7F-439F-9A15-A402D2977030}"/>
    <cellStyle name="Normal 4 3 11 2" xfId="10141" xr:uid="{4DCFFF70-BC97-4A51-B186-2401A4AAFA3A}"/>
    <cellStyle name="Normal 4 3 11 2 2" xfId="10142" xr:uid="{BBB1D26C-6F01-4684-8D3F-6A49336E5AE0}"/>
    <cellStyle name="Normal 4 3 11 2 2 2" xfId="10143" xr:uid="{7EBD19C2-C9F5-4C46-A405-E2E5DBCED930}"/>
    <cellStyle name="Normal 4 3 11 2 2 2 2" xfId="45055" xr:uid="{104ADC9C-A4AC-462F-A035-AE6AEF07DF55}"/>
    <cellStyle name="Normal 4 3 11 2 2 3" xfId="10144" xr:uid="{66E2414D-E025-409E-8ABE-7532093404D5}"/>
    <cellStyle name="Normal 4 3 11 2 2 3 2" xfId="45056" xr:uid="{AE3D3574-58E0-4507-A2E2-9EE54DDFF821}"/>
    <cellStyle name="Normal 4 3 11 2 2 4" xfId="45054" xr:uid="{A12E7D6C-1AC2-4679-A62A-6411B64C13EA}"/>
    <cellStyle name="Normal 4 3 11 2 3" xfId="10145" xr:uid="{F5E58C99-203F-42A9-856D-A8AC4EF1E54D}"/>
    <cellStyle name="Normal 4 3 11 2 3 2" xfId="45057" xr:uid="{F0E7EF75-9875-4AF8-82A8-92CFD86214B9}"/>
    <cellStyle name="Normal 4 3 11 2 4" xfId="10146" xr:uid="{05F861CD-907E-4047-9D41-EF0F40EF0541}"/>
    <cellStyle name="Normal 4 3 11 2 4 2" xfId="45058" xr:uid="{A0719B26-94AF-4A5C-A760-7C083ED69886}"/>
    <cellStyle name="Normal 4 3 11 2 5" xfId="45053" xr:uid="{C183967B-B430-4EA7-87CA-4EF5B65F7ED0}"/>
    <cellStyle name="Normal 4 3 11 3" xfId="10147" xr:uid="{B8AC52F8-7A98-4C75-9BF2-C287F892082D}"/>
    <cellStyle name="Normal 4 3 11 3 2" xfId="10148" xr:uid="{7CCA4ADC-CAD7-4859-A5A0-DA6BE7B47523}"/>
    <cellStyle name="Normal 4 3 11 3 2 2" xfId="45060" xr:uid="{C0A43237-2E4F-480B-84B9-69585A380DB5}"/>
    <cellStyle name="Normal 4 3 11 3 3" xfId="10149" xr:uid="{66BF08F2-83E8-4C64-A380-C4F84D2AB85D}"/>
    <cellStyle name="Normal 4 3 11 3 3 2" xfId="45061" xr:uid="{C8A549A3-2A4F-48AF-A9A5-7A2BAEAF600E}"/>
    <cellStyle name="Normal 4 3 11 3 4" xfId="45059" xr:uid="{B814D13A-226E-4842-BE3E-D374D965A6C3}"/>
    <cellStyle name="Normal 4 3 11 4" xfId="10150" xr:uid="{3DC3C366-BE58-459E-9A23-F31595451CC5}"/>
    <cellStyle name="Normal 4 3 11 4 2" xfId="45062" xr:uid="{B99F0773-3CCE-42DC-AB1A-AB57D173C27C}"/>
    <cellStyle name="Normal 4 3 11 5" xfId="10151" xr:uid="{0D2A3756-07CA-4D76-BB5B-B316C1CDA835}"/>
    <cellStyle name="Normal 4 3 11 5 2" xfId="45063" xr:uid="{E1779576-0697-413A-BCF4-29D802BA4B78}"/>
    <cellStyle name="Normal 4 3 11 6" xfId="10152" xr:uid="{95D9EC86-D749-431D-BF89-11FFD45CB9AE}"/>
    <cellStyle name="Normal 4 3 11 6 2" xfId="45064" xr:uid="{4EBA1CC6-7C34-4121-8FD5-82988E887EDE}"/>
    <cellStyle name="Normal 4 3 11 7" xfId="45052" xr:uid="{4A95A97B-1BC6-41BC-B93D-8A63FC89C5CC}"/>
    <cellStyle name="Normal 4 3 12" xfId="10153" xr:uid="{509B65A6-8568-4B49-8435-B3DD5E566425}"/>
    <cellStyle name="Normal 4 3 12 2" xfId="10154" xr:uid="{5B192EDB-69DC-4198-90D0-428B267BD5C6}"/>
    <cellStyle name="Normal 4 3 12 2 2" xfId="45066" xr:uid="{46A2BE8A-24F0-41AD-B8F8-469319FD5A14}"/>
    <cellStyle name="Normal 4 3 12 3" xfId="10155" xr:uid="{A1261AAF-DD93-4AD1-9036-35C42984ED61}"/>
    <cellStyle name="Normal 4 3 12 3 2" xfId="45067" xr:uid="{03CD7744-BE71-4F94-89AC-CDB29614E150}"/>
    <cellStyle name="Normal 4 3 12 4" xfId="45065" xr:uid="{A40C63A3-A054-4C06-8AD1-49AC5788AB6F}"/>
    <cellStyle name="Normal 4 3 13" xfId="10156" xr:uid="{4800FD85-4B47-44CA-AFD4-F201384CFA0E}"/>
    <cellStyle name="Normal 4 3 13 2" xfId="45068" xr:uid="{C6598F4F-5EB8-4CED-A012-15BDAA86E78C}"/>
    <cellStyle name="Normal 4 3 14" xfId="10157" xr:uid="{6F12D186-2AED-4765-847D-C7D340A5F308}"/>
    <cellStyle name="Normal 4 3 14 2" xfId="45069" xr:uid="{D96AA12B-3790-4864-9410-E76D0B91D7BA}"/>
    <cellStyle name="Normal 4 3 15" xfId="10158" xr:uid="{91BFD304-9DA5-4773-BF89-465F74DE004B}"/>
    <cellStyle name="Normal 4 3 15 2" xfId="45070" xr:uid="{87BA5BC7-35C5-47E0-8A26-113A06A6CCE8}"/>
    <cellStyle name="Normal 4 3 16" xfId="10159" xr:uid="{CA57CE77-8C1B-4EE1-BB0E-368A3F5535DC}"/>
    <cellStyle name="Normal 4 3 16 2" xfId="45071" xr:uid="{A69679FC-D72B-4427-9B86-B21D7C6128BE}"/>
    <cellStyle name="Normal 4 3 17" xfId="21069" xr:uid="{55F70A14-8001-4AB3-B214-9C4314C7D575}"/>
    <cellStyle name="Normal 4 3 18" xfId="45032" xr:uid="{059C6302-4721-457E-9F74-F3678A947524}"/>
    <cellStyle name="Normal 4 3 2" xfId="1062" xr:uid="{DD50C1DC-8576-49E5-9240-A3FEC47B59C4}"/>
    <cellStyle name="Normal 4 3 2 2" xfId="10160" xr:uid="{DEE9A529-0B75-45DA-A115-DFE3A8ECD3E3}"/>
    <cellStyle name="Normal 4 3 2 2 2" xfId="10161" xr:uid="{4C077EC5-8179-4947-8344-9FACCC0FB08F}"/>
    <cellStyle name="Normal 4 3 2 2 2 2" xfId="45074" xr:uid="{B93BBF6D-EAB1-4909-90ED-6FF1340C9F86}"/>
    <cellStyle name="Normal 4 3 2 2 3" xfId="10162" xr:uid="{398AEF7D-A30C-48D5-8AFC-942EFC5557DC}"/>
    <cellStyle name="Normal 4 3 2 2 3 2" xfId="45075" xr:uid="{52492457-AFAB-4F82-8992-B139FB1293C9}"/>
    <cellStyle name="Normal 4 3 2 2 4" xfId="10163" xr:uid="{97322D1A-9ACC-4984-AD99-0F707A86AE1B}"/>
    <cellStyle name="Normal 4 3 2 2 4 2" xfId="45076" xr:uid="{8D81E76F-8AF5-49FD-AAA7-B8152FD4B83F}"/>
    <cellStyle name="Normal 4 3 2 2 5" xfId="45073" xr:uid="{2F1287AB-AE4B-49E5-AC7B-ADE7F99656A5}"/>
    <cellStyle name="Normal 4 3 2 3" xfId="10164" xr:uid="{834D7A1E-6DAF-4FCC-9880-B40C4DF3B57D}"/>
    <cellStyle name="Normal 4 3 2 3 2" xfId="10165" xr:uid="{57389FF9-59C7-4701-9703-7A3C0C630B73}"/>
    <cellStyle name="Normal 4 3 2 3 2 2" xfId="45078" xr:uid="{91290520-9DDA-4D7E-818A-5D7DB5C6A434}"/>
    <cellStyle name="Normal 4 3 2 3 3" xfId="10166" xr:uid="{CA00B793-E6E8-4FC0-BEA9-F36F7FE7225D}"/>
    <cellStyle name="Normal 4 3 2 3 3 2" xfId="45079" xr:uid="{B5873E4A-E17E-428B-AAB9-E31AE86B38DD}"/>
    <cellStyle name="Normal 4 3 2 3 4" xfId="10167" xr:uid="{37D03E5A-E95B-42A4-B057-7FA97DF3B3B8}"/>
    <cellStyle name="Normal 4 3 2 3 4 2" xfId="45080" xr:uid="{24C9345F-322F-4072-92C8-A999AEE0BB0C}"/>
    <cellStyle name="Normal 4 3 2 3 5" xfId="45077" xr:uid="{E8881973-271F-4A32-9C2A-70FBDD78E28B}"/>
    <cellStyle name="Normal 4 3 2 4" xfId="10168" xr:uid="{A0C0FA33-DEFC-48A2-97FA-BC82D17C55D5}"/>
    <cellStyle name="Normal 4 3 2 4 2" xfId="45081" xr:uid="{2CE51F98-511A-4F24-B092-5D3B3C61571B}"/>
    <cellStyle name="Normal 4 3 2 5" xfId="10169" xr:uid="{9879176B-595F-4C35-A1C4-973FC1E8AF8F}"/>
    <cellStyle name="Normal 4 3 2 5 2" xfId="45082" xr:uid="{9BEA5FB0-C3FF-4A0E-A55C-B5B654363F0A}"/>
    <cellStyle name="Normal 4 3 2 6" xfId="10170" xr:uid="{195906F0-BF58-4D7E-AA72-998213BF0E30}"/>
    <cellStyle name="Normal 4 3 2 6 2" xfId="45083" xr:uid="{A69FBFEB-9090-4AAA-9D54-6B74A8FFF74C}"/>
    <cellStyle name="Normal 4 3 2 7" xfId="10171" xr:uid="{4FA6EEDC-2622-4CEB-A624-51F0814170EA}"/>
    <cellStyle name="Normal 4 3 2 7 2" xfId="45084" xr:uid="{8EDEAB5B-BF60-41A2-936F-EA6A49EB7429}"/>
    <cellStyle name="Normal 4 3 2 8" xfId="45072" xr:uid="{07EE463C-84DC-4681-93C3-3E0EA98D0C88}"/>
    <cellStyle name="Normal 4 3 3" xfId="1063" xr:uid="{9C643EA5-823F-4306-9FEE-D6995647759F}"/>
    <cellStyle name="Normal 4 3 3 10" xfId="10172" xr:uid="{FF2D0ED2-359D-400B-B7CC-A080C8DC06F8}"/>
    <cellStyle name="Normal 4 3 3 10 2" xfId="45086" xr:uid="{6245B3C0-5D9B-449B-9F0F-C9027E6590B1}"/>
    <cellStyle name="Normal 4 3 3 11" xfId="45085" xr:uid="{DE97E526-00E6-40D9-A3CF-8ECB0C8E2EA7}"/>
    <cellStyle name="Normal 4 3 3 2" xfId="10173" xr:uid="{8251B582-EEB4-4E30-8436-E1F57C52F328}"/>
    <cellStyle name="Normal 4 3 3 2 2" xfId="10174" xr:uid="{3DF44187-A4AA-4A5B-AD73-CC8409CCF877}"/>
    <cellStyle name="Normal 4 3 3 2 2 2" xfId="10175" xr:uid="{3CF789DA-3DC9-4742-B018-A02D850F8ADE}"/>
    <cellStyle name="Normal 4 3 3 2 2 2 2" xfId="10176" xr:uid="{0CC0EFCB-6471-4719-B29F-924BE18C381E}"/>
    <cellStyle name="Normal 4 3 3 2 2 2 2 2" xfId="10177" xr:uid="{3F43294B-27AD-4451-8A8D-3679CED86C33}"/>
    <cellStyle name="Normal 4 3 3 2 2 2 2 2 2" xfId="45091" xr:uid="{75BE2559-447B-41DD-AD10-78169574C9DF}"/>
    <cellStyle name="Normal 4 3 3 2 2 2 2 3" xfId="10178" xr:uid="{98C63247-F140-45EE-956E-D927B049AA97}"/>
    <cellStyle name="Normal 4 3 3 2 2 2 2 3 2" xfId="45092" xr:uid="{8B29755E-2FA0-4495-AC72-4BB0FB90368B}"/>
    <cellStyle name="Normal 4 3 3 2 2 2 2 4" xfId="45090" xr:uid="{B1B0E14E-98ED-4395-990A-D4780BF80FB9}"/>
    <cellStyle name="Normal 4 3 3 2 2 2 3" xfId="10179" xr:uid="{4C4379EC-30A8-4A93-BFF1-066F4092D9BD}"/>
    <cellStyle name="Normal 4 3 3 2 2 2 3 2" xfId="45093" xr:uid="{222EEDAB-D5DE-49A7-8CBA-BEAC8073A4CC}"/>
    <cellStyle name="Normal 4 3 3 2 2 2 4" xfId="10180" xr:uid="{C2829862-8DCD-4BAF-ADB2-5F86E1EC8695}"/>
    <cellStyle name="Normal 4 3 3 2 2 2 4 2" xfId="45094" xr:uid="{53F98655-3293-48B7-A03E-1F3ABCF4E903}"/>
    <cellStyle name="Normal 4 3 3 2 2 2 5" xfId="45089" xr:uid="{A1AA31B4-011E-4EC2-931B-07BD7A880DDE}"/>
    <cellStyle name="Normal 4 3 3 2 2 3" xfId="10181" xr:uid="{625AC3CB-CD78-47D9-BA72-1D6D159C74D5}"/>
    <cellStyle name="Normal 4 3 3 2 2 3 2" xfId="10182" xr:uid="{47878A1D-D181-4ED7-BC11-C1CD20C6BD24}"/>
    <cellStyle name="Normal 4 3 3 2 2 3 2 2" xfId="10183" xr:uid="{0028BABB-0DFE-4007-AF10-073212BC3EB9}"/>
    <cellStyle name="Normal 4 3 3 2 2 3 2 2 2" xfId="45097" xr:uid="{E7F29088-4B96-4105-8D49-54F4B0671B24}"/>
    <cellStyle name="Normal 4 3 3 2 2 3 2 3" xfId="10184" xr:uid="{9C4C013C-BCEE-400F-8668-B23865E36C38}"/>
    <cellStyle name="Normal 4 3 3 2 2 3 2 3 2" xfId="45098" xr:uid="{8F0F36C5-6A4D-498D-8C11-F42C95F31605}"/>
    <cellStyle name="Normal 4 3 3 2 2 3 2 4" xfId="45096" xr:uid="{DFC5134C-F4E3-4DFB-8A60-BCC1EE70A405}"/>
    <cellStyle name="Normal 4 3 3 2 2 3 3" xfId="10185" xr:uid="{8BF6F9AE-59D5-43BB-B5D0-CFAE81357279}"/>
    <cellStyle name="Normal 4 3 3 2 2 3 3 2" xfId="45099" xr:uid="{D45C415A-957C-4400-BC14-07EC9308F1FA}"/>
    <cellStyle name="Normal 4 3 3 2 2 3 4" xfId="10186" xr:uid="{11176091-B6BD-4099-BC83-B8A528E4618B}"/>
    <cellStyle name="Normal 4 3 3 2 2 3 4 2" xfId="45100" xr:uid="{DA354390-EB0C-4C2B-B4DC-E06E65538DC5}"/>
    <cellStyle name="Normal 4 3 3 2 2 3 5" xfId="45095" xr:uid="{1CA05547-8179-41C5-80DC-D7B3C964AAD9}"/>
    <cellStyle name="Normal 4 3 3 2 2 4" xfId="10187" xr:uid="{87E96A1C-DAEB-4015-A853-382CCE61A0ED}"/>
    <cellStyle name="Normal 4 3 3 2 2 4 2" xfId="10188" xr:uid="{268E1AF5-9B23-48E9-AF9D-13D68AD8E584}"/>
    <cellStyle name="Normal 4 3 3 2 2 4 2 2" xfId="45102" xr:uid="{827B14C4-2C91-4A4C-8DF3-EB7A8A9916E0}"/>
    <cellStyle name="Normal 4 3 3 2 2 4 3" xfId="10189" xr:uid="{58C8929C-4365-45EB-B5BE-E8B1EB2BF72E}"/>
    <cellStyle name="Normal 4 3 3 2 2 4 3 2" xfId="45103" xr:uid="{7B40A1B1-88DC-4942-919F-D613138B4C38}"/>
    <cellStyle name="Normal 4 3 3 2 2 4 4" xfId="45101" xr:uid="{D117CDC2-75BA-48F3-9FFA-93F34347E36D}"/>
    <cellStyle name="Normal 4 3 3 2 2 5" xfId="10190" xr:uid="{B7337F1E-CDB4-4D7A-BFC4-E035CA1D7AB0}"/>
    <cellStyle name="Normal 4 3 3 2 2 5 2" xfId="45104" xr:uid="{F990E531-C983-4740-AC5D-4953C53D036B}"/>
    <cellStyle name="Normal 4 3 3 2 2 6" xfId="10191" xr:uid="{3FF3B3F0-ADAA-4906-B582-9DC7A60AD9F9}"/>
    <cellStyle name="Normal 4 3 3 2 2 6 2" xfId="45105" xr:uid="{F65C39EE-9582-4219-9B43-3435B39FA648}"/>
    <cellStyle name="Normal 4 3 3 2 2 7" xfId="10192" xr:uid="{1305E328-D6BF-4DDF-9FA1-8FB8B5B582F7}"/>
    <cellStyle name="Normal 4 3 3 2 2 7 2" xfId="45106" xr:uid="{74A39B73-55E5-4C07-AAD5-F3133E277D7A}"/>
    <cellStyle name="Normal 4 3 3 2 2 8" xfId="45088" xr:uid="{CFD2C095-8F40-42BF-B242-A3416C3FC97F}"/>
    <cellStyle name="Normal 4 3 3 2 3" xfId="10193" xr:uid="{CDC395B9-D335-4D87-A0AF-0AFB6C03DA4A}"/>
    <cellStyle name="Normal 4 3 3 2 3 2" xfId="10194" xr:uid="{D9B0B3D5-F8B3-4291-80F8-E98A780DA6CE}"/>
    <cellStyle name="Normal 4 3 3 2 3 2 2" xfId="10195" xr:uid="{F2A99F51-E2FA-42C1-9B74-0896CA115488}"/>
    <cellStyle name="Normal 4 3 3 2 3 2 2 2" xfId="45109" xr:uid="{4A7FF6CE-B7C6-4E20-AA30-1B8C08099F7A}"/>
    <cellStyle name="Normal 4 3 3 2 3 2 3" xfId="10196" xr:uid="{3A40CCB5-D7B5-42AA-B06E-AB31240FB11C}"/>
    <cellStyle name="Normal 4 3 3 2 3 2 3 2" xfId="45110" xr:uid="{9DEB24F8-501F-4AD2-A12E-E796DB86465E}"/>
    <cellStyle name="Normal 4 3 3 2 3 2 4" xfId="45108" xr:uid="{D55C6FE2-759F-4125-ACAF-4483750079F8}"/>
    <cellStyle name="Normal 4 3 3 2 3 3" xfId="10197" xr:uid="{D15AB541-4144-4B57-8982-F94A82A00422}"/>
    <cellStyle name="Normal 4 3 3 2 3 3 2" xfId="45111" xr:uid="{29ED3C43-8A38-42F6-AADA-DCAA666653E2}"/>
    <cellStyle name="Normal 4 3 3 2 3 4" xfId="10198" xr:uid="{290F6F86-6527-404A-91D5-AEC74DF7C9F0}"/>
    <cellStyle name="Normal 4 3 3 2 3 4 2" xfId="45112" xr:uid="{BD05BCAE-A4D8-4534-BD70-B04D4E4D3439}"/>
    <cellStyle name="Normal 4 3 3 2 3 5" xfId="45107" xr:uid="{F5929CA5-752A-4F94-8A1A-C7571730E5DC}"/>
    <cellStyle name="Normal 4 3 3 2 4" xfId="10199" xr:uid="{83C0432B-922E-469A-910D-1FA2C8054A6B}"/>
    <cellStyle name="Normal 4 3 3 2 4 2" xfId="10200" xr:uid="{FC1222B3-140E-4095-ACC6-CAD1DCF60011}"/>
    <cellStyle name="Normal 4 3 3 2 4 2 2" xfId="10201" xr:uid="{79DC04F5-1218-42C8-9028-CEC1A7D8F4BB}"/>
    <cellStyle name="Normal 4 3 3 2 4 2 2 2" xfId="45115" xr:uid="{35138FB6-0564-4529-9C69-458AA8F32E94}"/>
    <cellStyle name="Normal 4 3 3 2 4 2 3" xfId="10202" xr:uid="{CB631E8D-3199-40CF-BA27-A0C1B8D43CD3}"/>
    <cellStyle name="Normal 4 3 3 2 4 2 3 2" xfId="45116" xr:uid="{011158A6-738B-485A-9F50-EDC255F7F099}"/>
    <cellStyle name="Normal 4 3 3 2 4 2 4" xfId="45114" xr:uid="{9CEDA228-0E84-40F0-B556-FABC91E3527A}"/>
    <cellStyle name="Normal 4 3 3 2 4 3" xfId="10203" xr:uid="{D99E23A1-A4F9-4C8C-93A2-F87C4ED94A98}"/>
    <cellStyle name="Normal 4 3 3 2 4 3 2" xfId="45117" xr:uid="{254ECEF0-F9DD-4848-A3C1-98449DD2A671}"/>
    <cellStyle name="Normal 4 3 3 2 4 4" xfId="10204" xr:uid="{F3A5E63E-7082-4761-9C93-0E5A7CADCDA0}"/>
    <cellStyle name="Normal 4 3 3 2 4 4 2" xfId="45118" xr:uid="{F0457B84-AE4A-4F4B-AFA2-FA8C97669B71}"/>
    <cellStyle name="Normal 4 3 3 2 4 5" xfId="45113" xr:uid="{4C53E7AF-160D-4FE7-B5F5-A7C2D7AB1F84}"/>
    <cellStyle name="Normal 4 3 3 2 5" xfId="10205" xr:uid="{11734F44-E0F9-4003-9A08-0E91CDF209C9}"/>
    <cellStyle name="Normal 4 3 3 2 5 2" xfId="10206" xr:uid="{B1ED9B34-8C53-4D19-9B7D-8805C48E1A93}"/>
    <cellStyle name="Normal 4 3 3 2 5 2 2" xfId="45120" xr:uid="{0FA9ABA9-F6AC-43B3-988D-38364B3679F8}"/>
    <cellStyle name="Normal 4 3 3 2 5 3" xfId="10207" xr:uid="{31BB3C5B-AC9D-4C5D-AE06-0FCA8EDF39FE}"/>
    <cellStyle name="Normal 4 3 3 2 5 3 2" xfId="45121" xr:uid="{A2411D5C-3C47-47E6-B9EA-CE0EE7C461E8}"/>
    <cellStyle name="Normal 4 3 3 2 5 4" xfId="45119" xr:uid="{22D850EA-BA67-48EF-A0D7-4A486F7B1B40}"/>
    <cellStyle name="Normal 4 3 3 2 6" xfId="10208" xr:uid="{45708E14-E317-439C-A2C9-E23557D89C97}"/>
    <cellStyle name="Normal 4 3 3 2 6 2" xfId="45122" xr:uid="{B699EDF1-650E-4E78-922E-9F2B85E3E73E}"/>
    <cellStyle name="Normal 4 3 3 2 7" xfId="10209" xr:uid="{46A483B0-0D89-4448-BC68-679B6AFE12D3}"/>
    <cellStyle name="Normal 4 3 3 2 7 2" xfId="45123" xr:uid="{79746E7B-788B-450F-A665-247011F327B9}"/>
    <cellStyle name="Normal 4 3 3 2 8" xfId="10210" xr:uid="{9CCB5CBD-C7D1-4AEA-BE91-3C8E73018D13}"/>
    <cellStyle name="Normal 4 3 3 2 8 2" xfId="45124" xr:uid="{47B9AAC5-0E72-4999-8F9E-4E199444F346}"/>
    <cellStyle name="Normal 4 3 3 2 9" xfId="45087" xr:uid="{880CD71A-D8D7-41A0-9050-3F2BF9C59A1C}"/>
    <cellStyle name="Normal 4 3 3 3" xfId="10211" xr:uid="{D91C6590-49F7-4E7F-9D60-C0C37B888DDD}"/>
    <cellStyle name="Normal 4 3 3 3 2" xfId="10212" xr:uid="{4AB2CCCC-AB61-4A90-BB47-D4F64B785678}"/>
    <cellStyle name="Normal 4 3 3 3 2 2" xfId="45126" xr:uid="{39A09CAD-8126-44FD-A206-EBE2099A22E9}"/>
    <cellStyle name="Normal 4 3 3 3 3" xfId="10213" xr:uid="{38D4A2E3-B40C-41F6-95F2-C48C5B74BE41}"/>
    <cellStyle name="Normal 4 3 3 3 3 2" xfId="45127" xr:uid="{0D2D5955-038F-435E-960A-8D7E81EB8ECE}"/>
    <cellStyle name="Normal 4 3 3 3 4" xfId="10214" xr:uid="{8CE3A254-3E28-4CBD-80C4-6EE5DAA7FC04}"/>
    <cellStyle name="Normal 4 3 3 3 4 2" xfId="45128" xr:uid="{BE4D2EF7-CFFB-487D-9889-C4D2DAE1D3AD}"/>
    <cellStyle name="Normal 4 3 3 3 5" xfId="45125" xr:uid="{9CB5394C-6B5B-4EAE-B2DE-7FE14BA35CA7}"/>
    <cellStyle name="Normal 4 3 3 4" xfId="10215" xr:uid="{D325210B-79D5-4EE0-9469-14029B6FB421}"/>
    <cellStyle name="Normal 4 3 3 4 2" xfId="10216" xr:uid="{05FE26CD-A654-4EF9-B287-FE4635F97DEE}"/>
    <cellStyle name="Normal 4 3 3 4 2 2" xfId="10217" xr:uid="{30F9835B-0966-4614-804C-BD444B050C8D}"/>
    <cellStyle name="Normal 4 3 3 4 2 2 2" xfId="10218" xr:uid="{1FB0FC70-1B07-46AB-8C54-230C7EFCE4ED}"/>
    <cellStyle name="Normal 4 3 3 4 2 2 2 2" xfId="45132" xr:uid="{B01147AC-58F9-4965-8295-AEC16FA568F5}"/>
    <cellStyle name="Normal 4 3 3 4 2 2 3" xfId="10219" xr:uid="{A7997C58-9746-46F0-9433-2613CAAA0B9C}"/>
    <cellStyle name="Normal 4 3 3 4 2 2 3 2" xfId="45133" xr:uid="{A0B19DBF-8F40-41D1-8ED4-E540484ABB14}"/>
    <cellStyle name="Normal 4 3 3 4 2 2 4" xfId="45131" xr:uid="{2139FC2D-1FA4-41E7-A250-BAD8FBF44A22}"/>
    <cellStyle name="Normal 4 3 3 4 2 3" xfId="10220" xr:uid="{F366C773-19F2-4FBA-B8E9-7FD965853752}"/>
    <cellStyle name="Normal 4 3 3 4 2 3 2" xfId="45134" xr:uid="{CE5C5751-49EA-4B26-9A42-A57450E8E0F2}"/>
    <cellStyle name="Normal 4 3 3 4 2 4" xfId="10221" xr:uid="{530A3E47-7397-4AD5-AF89-663BBF7CDC4D}"/>
    <cellStyle name="Normal 4 3 3 4 2 4 2" xfId="45135" xr:uid="{768BB698-E635-4AA0-8162-8E6C36BF1F78}"/>
    <cellStyle name="Normal 4 3 3 4 2 5" xfId="45130" xr:uid="{077F2925-30F6-455C-9F2B-27084EAE9326}"/>
    <cellStyle name="Normal 4 3 3 4 3" xfId="10222" xr:uid="{46E85A2B-85E9-4E0A-AE03-97628EC6AA2A}"/>
    <cellStyle name="Normal 4 3 3 4 3 2" xfId="10223" xr:uid="{42DE3A73-1862-42FE-A360-C463C7773BB3}"/>
    <cellStyle name="Normal 4 3 3 4 3 2 2" xfId="10224" xr:uid="{A1D77C61-57A5-4895-8EC3-67D00469400F}"/>
    <cellStyle name="Normal 4 3 3 4 3 2 2 2" xfId="45138" xr:uid="{19A6407E-1A17-4655-B17A-CF413E22235B}"/>
    <cellStyle name="Normal 4 3 3 4 3 2 3" xfId="10225" xr:uid="{C350B7CB-DA51-4C25-8B95-202A0B225A4E}"/>
    <cellStyle name="Normal 4 3 3 4 3 2 3 2" xfId="45139" xr:uid="{08A42FE2-487A-4DBF-808C-9A7AC0D5A595}"/>
    <cellStyle name="Normal 4 3 3 4 3 2 4" xfId="45137" xr:uid="{246549A2-E322-49D5-B558-D3CE8B53EB8E}"/>
    <cellStyle name="Normal 4 3 3 4 3 3" xfId="10226" xr:uid="{9F8F3C58-FDB9-447D-BE43-EC7B4EE002E5}"/>
    <cellStyle name="Normal 4 3 3 4 3 3 2" xfId="45140" xr:uid="{8641C948-3DFD-4337-A2BD-3EC86FB47EEF}"/>
    <cellStyle name="Normal 4 3 3 4 3 4" xfId="10227" xr:uid="{B3F037F2-507B-4E18-A8E4-3B23F7710F09}"/>
    <cellStyle name="Normal 4 3 3 4 3 4 2" xfId="45141" xr:uid="{07EEED01-6D59-4400-93B0-AC68C74C2921}"/>
    <cellStyle name="Normal 4 3 3 4 3 5" xfId="45136" xr:uid="{64182DA2-CBE6-4A46-833E-C1C0FB0BF811}"/>
    <cellStyle name="Normal 4 3 3 4 4" xfId="10228" xr:uid="{6CD2CBA6-FA8B-451E-84F7-F57841B7E9EF}"/>
    <cellStyle name="Normal 4 3 3 4 4 2" xfId="10229" xr:uid="{C776AB23-915B-4CC4-84C7-799D66501137}"/>
    <cellStyle name="Normal 4 3 3 4 4 2 2" xfId="45143" xr:uid="{8AE91587-9356-416A-8922-5BF62D3F1F24}"/>
    <cellStyle name="Normal 4 3 3 4 4 3" xfId="10230" xr:uid="{0EF852A5-E075-4B0C-B3FD-AC3E189F54E7}"/>
    <cellStyle name="Normal 4 3 3 4 4 3 2" xfId="45144" xr:uid="{F2871941-B664-45ED-9FA7-A611E756E1C6}"/>
    <cellStyle name="Normal 4 3 3 4 4 4" xfId="45142" xr:uid="{8ABB8C9D-59A2-45F0-AA9E-532041BB2BD3}"/>
    <cellStyle name="Normal 4 3 3 4 5" xfId="10231" xr:uid="{330C8CD3-51A3-4E6B-AC68-B6403BA9F75C}"/>
    <cellStyle name="Normal 4 3 3 4 5 2" xfId="45145" xr:uid="{827E030D-33EE-4AA9-8B00-5D426BADF4FB}"/>
    <cellStyle name="Normal 4 3 3 4 6" xfId="10232" xr:uid="{F5520DFB-B216-42EB-A94E-9411FD944C9C}"/>
    <cellStyle name="Normal 4 3 3 4 6 2" xfId="45146" xr:uid="{DCC02DD2-D25A-4E6E-ABC3-8CB339BB6F23}"/>
    <cellStyle name="Normal 4 3 3 4 7" xfId="10233" xr:uid="{97055CA2-3332-4529-B33F-D0C9FD87B943}"/>
    <cellStyle name="Normal 4 3 3 4 7 2" xfId="45147" xr:uid="{5D9F5190-677A-4F58-94F6-958A9656F892}"/>
    <cellStyle name="Normal 4 3 3 4 8" xfId="45129" xr:uid="{2F7AAACD-0151-4DCC-BE2B-1607C0263DBC}"/>
    <cellStyle name="Normal 4 3 3 5" xfId="10234" xr:uid="{F3266C25-D821-41E3-A0F5-C57588331A43}"/>
    <cellStyle name="Normal 4 3 3 5 2" xfId="10235" xr:uid="{A93C25A8-B0AC-4F44-BB2A-D7A1F254E229}"/>
    <cellStyle name="Normal 4 3 3 5 2 2" xfId="10236" xr:uid="{C2660505-FB88-4489-A7E8-7B7CAEE77D6B}"/>
    <cellStyle name="Normal 4 3 3 5 2 2 2" xfId="10237" xr:uid="{6D542285-314C-4EF9-891F-B2D11CD50B20}"/>
    <cellStyle name="Normal 4 3 3 5 2 2 2 2" xfId="45151" xr:uid="{6E2831EA-BA23-408C-A250-8F8CA4A2EEF1}"/>
    <cellStyle name="Normal 4 3 3 5 2 2 3" xfId="10238" xr:uid="{4A11CEB8-E4AA-470C-BBBB-0AB0F7C380FC}"/>
    <cellStyle name="Normal 4 3 3 5 2 2 3 2" xfId="45152" xr:uid="{77076369-A921-4EB1-B696-AD0D068CFDFA}"/>
    <cellStyle name="Normal 4 3 3 5 2 2 4" xfId="45150" xr:uid="{F3C385C7-711D-4B95-8499-1212278D0E36}"/>
    <cellStyle name="Normal 4 3 3 5 2 3" xfId="10239" xr:uid="{D191F9DC-2DB7-4DC1-915D-9185773CAF8C}"/>
    <cellStyle name="Normal 4 3 3 5 2 3 2" xfId="45153" xr:uid="{B932C3BB-939A-4730-B01A-C4F509BDA5F2}"/>
    <cellStyle name="Normal 4 3 3 5 2 4" xfId="10240" xr:uid="{05F74CF2-8259-41DB-9618-E64F4F5612A6}"/>
    <cellStyle name="Normal 4 3 3 5 2 4 2" xfId="45154" xr:uid="{2267C7D1-1DB6-4441-8C48-1DB7ED32F7A6}"/>
    <cellStyle name="Normal 4 3 3 5 2 5" xfId="45149" xr:uid="{71507A01-383E-45D4-977E-04CBC6B4632F}"/>
    <cellStyle name="Normal 4 3 3 5 3" xfId="10241" xr:uid="{2D34DE96-5278-4530-9F17-7186A281B193}"/>
    <cellStyle name="Normal 4 3 3 5 3 2" xfId="10242" xr:uid="{EB5857EF-65BA-42D2-A5D2-68C620B944C5}"/>
    <cellStyle name="Normal 4 3 3 5 3 2 2" xfId="45156" xr:uid="{DE4AA496-799D-489A-AAD0-B0FCE12056FC}"/>
    <cellStyle name="Normal 4 3 3 5 3 3" xfId="10243" xr:uid="{C26AABEB-09A2-486A-8F30-9C164A28AAD9}"/>
    <cellStyle name="Normal 4 3 3 5 3 3 2" xfId="45157" xr:uid="{FC441C3C-FA02-49BF-881B-199FD2430FAB}"/>
    <cellStyle name="Normal 4 3 3 5 3 4" xfId="45155" xr:uid="{151990AB-EA2E-4112-8BC9-813264715F16}"/>
    <cellStyle name="Normal 4 3 3 5 4" xfId="10244" xr:uid="{5A2D5D59-36C1-409F-8D57-09AB902EA153}"/>
    <cellStyle name="Normal 4 3 3 5 4 2" xfId="45158" xr:uid="{CECF86BA-492F-4EFC-988D-2B01729D3FD9}"/>
    <cellStyle name="Normal 4 3 3 5 5" xfId="10245" xr:uid="{541B4349-4716-408C-BA7A-1D74D0E42041}"/>
    <cellStyle name="Normal 4 3 3 5 5 2" xfId="45159" xr:uid="{BB118552-9DFF-422B-94DC-A88099C5A21E}"/>
    <cellStyle name="Normal 4 3 3 5 6" xfId="10246" xr:uid="{59875451-7A7F-45A1-AD09-892A8EBE0BF8}"/>
    <cellStyle name="Normal 4 3 3 5 6 2" xfId="45160" xr:uid="{3F58434B-7862-456D-9457-4BD687169B0B}"/>
    <cellStyle name="Normal 4 3 3 5 7" xfId="45148" xr:uid="{D361DCC7-00C8-4C07-97BE-349CC7CBFC4D}"/>
    <cellStyle name="Normal 4 3 3 6" xfId="10247" xr:uid="{800020F1-A04A-4909-8F11-DA25C2AC95B2}"/>
    <cellStyle name="Normal 4 3 3 6 2" xfId="10248" xr:uid="{A248CA0D-4618-4CA1-B000-1281432EE442}"/>
    <cellStyle name="Normal 4 3 3 6 2 2" xfId="45162" xr:uid="{9FD39FB9-A7E7-416E-B8D7-31BA1CBF84FB}"/>
    <cellStyle name="Normal 4 3 3 6 3" xfId="10249" xr:uid="{BB23D926-49A3-4330-A479-45C4768C34F1}"/>
    <cellStyle name="Normal 4 3 3 6 3 2" xfId="45163" xr:uid="{55B0E564-5694-4795-9B7A-CAEE4036C115}"/>
    <cellStyle name="Normal 4 3 3 6 4" xfId="45161" xr:uid="{B8DDF279-30D7-47CD-AC3A-E92FDEAC360E}"/>
    <cellStyle name="Normal 4 3 3 7" xfId="10250" xr:uid="{505F41D6-5224-4B42-B58E-438EF456CC3D}"/>
    <cellStyle name="Normal 4 3 3 7 2" xfId="45164" xr:uid="{3865DDBD-B002-48D3-B022-C21DDB184302}"/>
    <cellStyle name="Normal 4 3 3 8" xfId="10251" xr:uid="{2C21607F-1C96-475D-A65E-99DA2C92BC3C}"/>
    <cellStyle name="Normal 4 3 3 8 2" xfId="45165" xr:uid="{0DFAD684-30C9-4807-A420-18BA9D97845A}"/>
    <cellStyle name="Normal 4 3 3 9" xfId="10252" xr:uid="{B2A066DA-DD1F-4F18-BD16-B95B8450BB90}"/>
    <cellStyle name="Normal 4 3 3 9 2" xfId="45166" xr:uid="{D3F81ADE-5F47-4658-BD3E-04018111B744}"/>
    <cellStyle name="Normal 4 3 4" xfId="1064" xr:uid="{C165824F-BB32-4350-A5D9-CF97D4145091}"/>
    <cellStyle name="Normal 4 3 4 10" xfId="10253" xr:uid="{D90C8199-70B6-46FF-8FE2-8E5C1BEEC770}"/>
    <cellStyle name="Normal 4 3 4 10 2" xfId="45168" xr:uid="{08053634-8B4B-410A-9E15-980D45565C84}"/>
    <cellStyle name="Normal 4 3 4 11" xfId="45167" xr:uid="{C8D6935C-DD77-461C-A02B-B2A5D5EF7504}"/>
    <cellStyle name="Normal 4 3 4 2" xfId="10254" xr:uid="{57D3FFC4-EAF7-49B3-B8B5-3910DF56B4BD}"/>
    <cellStyle name="Normal 4 3 4 2 2" xfId="10255" xr:uid="{B21E7B4D-93E7-4F4A-9A55-F1359885926C}"/>
    <cellStyle name="Normal 4 3 4 2 2 2" xfId="45170" xr:uid="{D27A53C7-427C-46BC-AAEE-964A0FD1CFB3}"/>
    <cellStyle name="Normal 4 3 4 2 3" xfId="10256" xr:uid="{99E8EF20-64C8-4955-9D46-06B599CE9972}"/>
    <cellStyle name="Normal 4 3 4 2 3 2" xfId="45171" xr:uid="{859F20E3-A92A-4389-A49F-FD2328D4701A}"/>
    <cellStyle name="Normal 4 3 4 2 4" xfId="10257" xr:uid="{56002313-967C-4308-88FE-CDEEB1D8F77A}"/>
    <cellStyle name="Normal 4 3 4 2 4 2" xfId="45172" xr:uid="{50D0D3B3-ACA1-48D2-82A0-3ED04E6C443D}"/>
    <cellStyle name="Normal 4 3 4 2 5" xfId="45169" xr:uid="{674D39D4-9B09-4A12-A434-415FDBA7854F}"/>
    <cellStyle name="Normal 4 3 4 3" xfId="10258" xr:uid="{3E93E9B8-E507-4A01-BF4D-352CA66385D6}"/>
    <cellStyle name="Normal 4 3 4 3 2" xfId="10259" xr:uid="{BD901E54-DB73-4DB1-BE2A-386CB15ECF6C}"/>
    <cellStyle name="Normal 4 3 4 3 2 2" xfId="45174" xr:uid="{6AA74EE8-42D4-410A-AB7B-AA0F9E5B7F9C}"/>
    <cellStyle name="Normal 4 3 4 3 3" xfId="10260" xr:uid="{652FA05D-36B7-44D6-8D23-24A2CFBC74F3}"/>
    <cellStyle name="Normal 4 3 4 3 3 2" xfId="45175" xr:uid="{9BC6ED85-C997-4A2E-AC14-E2791C18A42C}"/>
    <cellStyle name="Normal 4 3 4 3 4" xfId="10261" xr:uid="{1BB6E2DA-693B-4BD4-97E9-5BE555AAFF7D}"/>
    <cellStyle name="Normal 4 3 4 3 4 2" xfId="45176" xr:uid="{B2589A20-D655-4189-B11C-277653CE42F2}"/>
    <cellStyle name="Normal 4 3 4 3 5" xfId="45173" xr:uid="{4DB45352-F130-4064-9C80-AFB11D804D87}"/>
    <cellStyle name="Normal 4 3 4 4" xfId="10262" xr:uid="{07E7D700-4A38-4C31-94EB-6AF595584424}"/>
    <cellStyle name="Normal 4 3 4 4 2" xfId="10263" xr:uid="{CD4495E7-2649-4033-A46E-2C55C8C7C798}"/>
    <cellStyle name="Normal 4 3 4 4 2 2" xfId="10264" xr:uid="{BF71A425-7F66-4221-BE47-1B280D936C5B}"/>
    <cellStyle name="Normal 4 3 4 4 2 2 2" xfId="10265" xr:uid="{9879C0D8-2505-4E23-88B6-DB8B050B6F5C}"/>
    <cellStyle name="Normal 4 3 4 4 2 2 2 2" xfId="45180" xr:uid="{4A07F3DC-9C94-4789-BA3C-019C3DDC072A}"/>
    <cellStyle name="Normal 4 3 4 4 2 2 3" xfId="10266" xr:uid="{0DBD9A83-BAEF-4732-948F-DD29949B99A3}"/>
    <cellStyle name="Normal 4 3 4 4 2 2 3 2" xfId="45181" xr:uid="{5619E1A8-7636-4B60-B782-D1515EB92A86}"/>
    <cellStyle name="Normal 4 3 4 4 2 2 4" xfId="45179" xr:uid="{18A06742-454C-4140-B68E-C732D69CEBB5}"/>
    <cellStyle name="Normal 4 3 4 4 2 3" xfId="10267" xr:uid="{49CECB89-9706-4284-8D5E-17086EC26A55}"/>
    <cellStyle name="Normal 4 3 4 4 2 3 2" xfId="45182" xr:uid="{01140CFA-BB38-459D-BF07-F0928462BA19}"/>
    <cellStyle name="Normal 4 3 4 4 2 4" xfId="10268" xr:uid="{FA73A9B2-F85F-433D-8813-1B82D880BA27}"/>
    <cellStyle name="Normal 4 3 4 4 2 4 2" xfId="45183" xr:uid="{3C1207C3-651B-4BBF-B359-FD04F7856121}"/>
    <cellStyle name="Normal 4 3 4 4 2 5" xfId="45178" xr:uid="{DC0B419D-331F-49CE-8BBC-3630F1FB7E52}"/>
    <cellStyle name="Normal 4 3 4 4 3" xfId="10269" xr:uid="{E9F0F826-6076-4943-9057-B8E32AEEE5CB}"/>
    <cellStyle name="Normal 4 3 4 4 3 2" xfId="10270" xr:uid="{15129D85-7D5D-46F5-A5B7-DCC3265350BD}"/>
    <cellStyle name="Normal 4 3 4 4 3 2 2" xfId="10271" xr:uid="{C360CBAF-7E34-4DED-9ADB-74E06A03E911}"/>
    <cellStyle name="Normal 4 3 4 4 3 2 2 2" xfId="45186" xr:uid="{41DAE8EA-34C1-4380-A341-C0DA47DAD2C9}"/>
    <cellStyle name="Normal 4 3 4 4 3 2 3" xfId="10272" xr:uid="{8D705B60-FBCC-4E33-B780-7CA5208F6F40}"/>
    <cellStyle name="Normal 4 3 4 4 3 2 3 2" xfId="45187" xr:uid="{0447FCB6-41F4-4641-A65D-42FD42FC4F3C}"/>
    <cellStyle name="Normal 4 3 4 4 3 2 4" xfId="45185" xr:uid="{8502AC9D-8B42-4EB6-8455-3B7C8E83E85B}"/>
    <cellStyle name="Normal 4 3 4 4 3 3" xfId="10273" xr:uid="{17EDC11A-8ACE-4595-B13A-434D6164F3BC}"/>
    <cellStyle name="Normal 4 3 4 4 3 3 2" xfId="45188" xr:uid="{EC069563-58D4-4B9C-AAC5-CB5BCA6B4012}"/>
    <cellStyle name="Normal 4 3 4 4 3 4" xfId="10274" xr:uid="{AD7CA730-1F0B-4E57-AF5E-E85FB117F93A}"/>
    <cellStyle name="Normal 4 3 4 4 3 4 2" xfId="45189" xr:uid="{C23709CC-1004-43A1-A3B8-B9B5813D94C6}"/>
    <cellStyle name="Normal 4 3 4 4 3 5" xfId="45184" xr:uid="{AB7861E5-3A86-43E8-A14B-831800327A51}"/>
    <cellStyle name="Normal 4 3 4 4 4" xfId="10275" xr:uid="{2DA74516-8E3B-495E-9A89-95210318DF95}"/>
    <cellStyle name="Normal 4 3 4 4 4 2" xfId="10276" xr:uid="{E132B9F8-3C0B-4F71-B288-C7FA7755CB8A}"/>
    <cellStyle name="Normal 4 3 4 4 4 2 2" xfId="45191" xr:uid="{6743B893-1921-4743-A333-DE746E27CF22}"/>
    <cellStyle name="Normal 4 3 4 4 4 3" xfId="10277" xr:uid="{09889997-725D-42EC-BEE8-67582CC27FB1}"/>
    <cellStyle name="Normal 4 3 4 4 4 3 2" xfId="45192" xr:uid="{DBACBF69-1B3B-4575-9887-5915A6754B6F}"/>
    <cellStyle name="Normal 4 3 4 4 4 4" xfId="45190" xr:uid="{F8082B1A-2B95-48A9-83DD-6DBB7BC4269F}"/>
    <cellStyle name="Normal 4 3 4 4 5" xfId="10278" xr:uid="{3916A201-AAB6-44B6-A7F0-37139344A5F7}"/>
    <cellStyle name="Normal 4 3 4 4 5 2" xfId="45193" xr:uid="{F0E54D28-8470-4927-A38F-E23142293C0D}"/>
    <cellStyle name="Normal 4 3 4 4 6" xfId="10279" xr:uid="{CC50B4B1-EB46-41BB-8260-6003FE7DACF1}"/>
    <cellStyle name="Normal 4 3 4 4 6 2" xfId="45194" xr:uid="{D1398702-582B-45FC-81D6-FBCBF6060F31}"/>
    <cellStyle name="Normal 4 3 4 4 7" xfId="10280" xr:uid="{45A6E35E-5790-4A95-8ED8-7E0F20F2D5B9}"/>
    <cellStyle name="Normal 4 3 4 4 7 2" xfId="45195" xr:uid="{E61D9043-2A8D-40E8-B212-4B2E3C285F2A}"/>
    <cellStyle name="Normal 4 3 4 4 8" xfId="45177" xr:uid="{51F9AB64-240B-441A-BE2E-77944ECFA834}"/>
    <cellStyle name="Normal 4 3 4 5" xfId="10281" xr:uid="{0E95EB1D-CA80-4CCD-979E-32DB80E85C0F}"/>
    <cellStyle name="Normal 4 3 4 5 2" xfId="10282" xr:uid="{18BDDA55-9AF0-40A0-8A50-8AD8965D7C5F}"/>
    <cellStyle name="Normal 4 3 4 5 2 2" xfId="10283" xr:uid="{829FA6E4-0346-4B41-9395-653A6D71B44C}"/>
    <cellStyle name="Normal 4 3 4 5 2 2 2" xfId="10284" xr:uid="{BF1341E1-A8F0-4EF2-B70E-B4F8EFBA3FB4}"/>
    <cellStyle name="Normal 4 3 4 5 2 2 2 2" xfId="45199" xr:uid="{61FBD913-5E5A-4610-ABC1-1689FF592554}"/>
    <cellStyle name="Normal 4 3 4 5 2 2 3" xfId="10285" xr:uid="{00E04D69-7D69-4BEC-A80B-F38C42E71BF1}"/>
    <cellStyle name="Normal 4 3 4 5 2 2 3 2" xfId="45200" xr:uid="{520EA0AB-CF8C-4A8D-8C6E-9809960CF5B3}"/>
    <cellStyle name="Normal 4 3 4 5 2 2 4" xfId="45198" xr:uid="{11B8B3B2-DCCE-4EB9-AD50-45EFF9764A35}"/>
    <cellStyle name="Normal 4 3 4 5 2 3" xfId="10286" xr:uid="{BD21F774-F72A-409F-B153-4F49ACACBFE4}"/>
    <cellStyle name="Normal 4 3 4 5 2 3 2" xfId="45201" xr:uid="{04FED98F-64F3-44AD-8E59-3D05D3C9578D}"/>
    <cellStyle name="Normal 4 3 4 5 2 4" xfId="10287" xr:uid="{EE6C7A60-461B-4B7D-B1D1-5A84C5EAC512}"/>
    <cellStyle name="Normal 4 3 4 5 2 4 2" xfId="45202" xr:uid="{030EB7AB-8823-4DCD-9492-C8E8C769092D}"/>
    <cellStyle name="Normal 4 3 4 5 2 5" xfId="45197" xr:uid="{1E304CD9-645E-4FAA-9E23-12F6C01A918A}"/>
    <cellStyle name="Normal 4 3 4 5 3" xfId="10288" xr:uid="{29E8FCD5-BD3E-438E-B787-CEFA2F66F420}"/>
    <cellStyle name="Normal 4 3 4 5 3 2" xfId="10289" xr:uid="{2419AF5A-F040-4B83-ABC6-D16F8CCDCB22}"/>
    <cellStyle name="Normal 4 3 4 5 3 2 2" xfId="45204" xr:uid="{5FD3485C-E43D-4BE6-9870-21A93CC0D2AC}"/>
    <cellStyle name="Normal 4 3 4 5 3 3" xfId="10290" xr:uid="{279A083C-8626-46D1-8368-8794BE49DB33}"/>
    <cellStyle name="Normal 4 3 4 5 3 3 2" xfId="45205" xr:uid="{7761712E-06E4-4A08-B6DA-9066015FF5A0}"/>
    <cellStyle name="Normal 4 3 4 5 3 4" xfId="45203" xr:uid="{2310D531-BD36-42FF-A30B-E09DC3A2EC46}"/>
    <cellStyle name="Normal 4 3 4 5 4" xfId="10291" xr:uid="{AE8F6E83-4766-496F-AED2-AE80F25FEFA3}"/>
    <cellStyle name="Normal 4 3 4 5 4 2" xfId="45206" xr:uid="{52CE1656-933E-4705-999B-ED23A7A6BB50}"/>
    <cellStyle name="Normal 4 3 4 5 5" xfId="10292" xr:uid="{1B0E2A19-7BC1-43DB-8836-A4C382C8488F}"/>
    <cellStyle name="Normal 4 3 4 5 5 2" xfId="45207" xr:uid="{AFEEB946-7122-4A16-971B-0BE00CA8F2CD}"/>
    <cellStyle name="Normal 4 3 4 5 6" xfId="10293" xr:uid="{DEFABB57-37B6-434A-812C-99803A501D64}"/>
    <cellStyle name="Normal 4 3 4 5 6 2" xfId="45208" xr:uid="{AF31D4A9-A1AE-49A5-9A40-DDF223314AA9}"/>
    <cellStyle name="Normal 4 3 4 5 7" xfId="45196" xr:uid="{FE602F2D-1A44-4D24-95F4-9E0125786FAC}"/>
    <cellStyle name="Normal 4 3 4 6" xfId="10294" xr:uid="{9FE27281-07F8-4F5A-B120-C9059C7C53B7}"/>
    <cellStyle name="Normal 4 3 4 6 2" xfId="10295" xr:uid="{C3E96105-10B0-496E-A02D-6A6FEA528881}"/>
    <cellStyle name="Normal 4 3 4 6 2 2" xfId="45210" xr:uid="{7E3A3405-098F-4637-AC4D-4A502206EEEC}"/>
    <cellStyle name="Normal 4 3 4 6 3" xfId="10296" xr:uid="{B336654A-8C8D-4FEF-B094-BDF740AC791E}"/>
    <cellStyle name="Normal 4 3 4 6 3 2" xfId="45211" xr:uid="{043901DD-BCEA-488E-B764-191B3EF2D0EF}"/>
    <cellStyle name="Normal 4 3 4 6 4" xfId="45209" xr:uid="{99D12DFD-5DF7-4D53-93B2-A3575B507ACB}"/>
    <cellStyle name="Normal 4 3 4 7" xfId="10297" xr:uid="{F32FC83B-15D4-4078-A5FD-75DF571DE8D0}"/>
    <cellStyle name="Normal 4 3 4 7 2" xfId="45212" xr:uid="{6871F51A-7C4D-44EF-A1E8-0FB57BE32D0B}"/>
    <cellStyle name="Normal 4 3 4 8" xfId="10298" xr:uid="{05609489-7401-4E3A-8297-0C85921C6270}"/>
    <cellStyle name="Normal 4 3 4 8 2" xfId="45213" xr:uid="{C4D38091-A236-47D1-A30F-11364F3FC396}"/>
    <cellStyle name="Normal 4 3 4 9" xfId="10299" xr:uid="{03CC12A9-4E72-4BD0-99C3-F94A8B28C036}"/>
    <cellStyle name="Normal 4 3 4 9 2" xfId="45214" xr:uid="{46431747-DD4F-49AD-9DC0-E13B7F5EF010}"/>
    <cellStyle name="Normal 4 3 5" xfId="1065" xr:uid="{1F08EFD0-A190-4245-8246-1996B8BA759F}"/>
    <cellStyle name="Normal 4 3 5 10" xfId="45215" xr:uid="{92EB37F0-C49F-4507-987A-EB6DFB88942E}"/>
    <cellStyle name="Normal 4 3 5 2" xfId="10300" xr:uid="{C8EC7407-4312-4A67-B4A3-FB899FD64728}"/>
    <cellStyle name="Normal 4 3 5 2 2" xfId="10301" xr:uid="{5C260A4A-F89E-406A-8F9C-8B4E746F21E5}"/>
    <cellStyle name="Normal 4 3 5 2 2 2" xfId="45217" xr:uid="{8980FFBE-3000-43F9-BB6C-E4250B34322D}"/>
    <cellStyle name="Normal 4 3 5 2 3" xfId="10302" xr:uid="{020F2D0E-46A0-4EB2-BA08-75F88162AFBE}"/>
    <cellStyle name="Normal 4 3 5 2 3 2" xfId="45218" xr:uid="{ECA49EF0-DAA0-4ECD-9F5A-0116E1055278}"/>
    <cellStyle name="Normal 4 3 5 2 4" xfId="10303" xr:uid="{56015C68-BBCE-4D65-975D-7A7352B14948}"/>
    <cellStyle name="Normal 4 3 5 2 4 2" xfId="45219" xr:uid="{E7C279A7-BE7F-4191-9793-7DD5E09F7E9D}"/>
    <cellStyle name="Normal 4 3 5 2 5" xfId="45216" xr:uid="{1A04B04C-BF05-4AED-9A07-597E5D92F29D}"/>
    <cellStyle name="Normal 4 3 5 3" xfId="10304" xr:uid="{1C97AC13-F87F-42F5-A5CD-1A4F5F36C27F}"/>
    <cellStyle name="Normal 4 3 5 3 2" xfId="10305" xr:uid="{C35864A7-F03E-4E95-8C6E-5BC12B74F912}"/>
    <cellStyle name="Normal 4 3 5 3 2 2" xfId="10306" xr:uid="{4EF65474-FE69-4779-AD6C-4426B36B843C}"/>
    <cellStyle name="Normal 4 3 5 3 2 2 2" xfId="10307" xr:uid="{ACA91F4F-F3A1-49D7-9DED-9AD1BAC2A091}"/>
    <cellStyle name="Normal 4 3 5 3 2 2 2 2" xfId="45223" xr:uid="{E230CF0B-0FD8-4961-9B5A-DA5E425AE0E5}"/>
    <cellStyle name="Normal 4 3 5 3 2 2 3" xfId="10308" xr:uid="{4D5F2FD1-3B88-42ED-94E0-794559EB6AD5}"/>
    <cellStyle name="Normal 4 3 5 3 2 2 3 2" xfId="45224" xr:uid="{6B6FC9E5-6609-45E2-92E9-0F9F2A018FEE}"/>
    <cellStyle name="Normal 4 3 5 3 2 2 4" xfId="45222" xr:uid="{A20D48C9-3939-435A-991B-EFEE991C611A}"/>
    <cellStyle name="Normal 4 3 5 3 2 3" xfId="10309" xr:uid="{402AB350-9039-4390-A018-585070F6EA56}"/>
    <cellStyle name="Normal 4 3 5 3 2 3 2" xfId="45225" xr:uid="{E80B4729-7962-43F4-8CE0-7202B95538DA}"/>
    <cellStyle name="Normal 4 3 5 3 2 4" xfId="10310" xr:uid="{121B92DC-F714-4416-9C59-DE31072CDD80}"/>
    <cellStyle name="Normal 4 3 5 3 2 4 2" xfId="45226" xr:uid="{25B6BB0F-5ED7-4CA5-A620-CFF20C24A3C8}"/>
    <cellStyle name="Normal 4 3 5 3 2 5" xfId="45221" xr:uid="{1B54D022-D580-4DD1-9710-D02440F4D006}"/>
    <cellStyle name="Normal 4 3 5 3 3" xfId="10311" xr:uid="{F80C1A0F-5487-4FBE-B3E5-D71354A89ECB}"/>
    <cellStyle name="Normal 4 3 5 3 3 2" xfId="10312" xr:uid="{CEEE40F4-3783-4ED3-B6DF-84AB0E45B2FB}"/>
    <cellStyle name="Normal 4 3 5 3 3 2 2" xfId="10313" xr:uid="{8A8C19C0-E081-4BCC-918B-4B1B4C3B04FF}"/>
    <cellStyle name="Normal 4 3 5 3 3 2 2 2" xfId="45229" xr:uid="{B5A3F351-82A7-4CA2-A8A1-E61FA671357D}"/>
    <cellStyle name="Normal 4 3 5 3 3 2 3" xfId="10314" xr:uid="{BB4E9C0B-1829-4F58-A323-7A87D3A8832A}"/>
    <cellStyle name="Normal 4 3 5 3 3 2 3 2" xfId="45230" xr:uid="{62D5E613-745F-442A-B659-09788FA8789B}"/>
    <cellStyle name="Normal 4 3 5 3 3 2 4" xfId="45228" xr:uid="{1B8BDB8B-FAAB-439F-8CC0-17F3B892FA76}"/>
    <cellStyle name="Normal 4 3 5 3 3 3" xfId="10315" xr:uid="{DDEC61E9-B859-40BB-9BDC-D7498E286455}"/>
    <cellStyle name="Normal 4 3 5 3 3 3 2" xfId="45231" xr:uid="{2930B924-6E5E-4D46-AA73-1BA522915609}"/>
    <cellStyle name="Normal 4 3 5 3 3 4" xfId="10316" xr:uid="{FD4CD0CE-0C53-4FE1-8BC8-70B6E440D4AB}"/>
    <cellStyle name="Normal 4 3 5 3 3 4 2" xfId="45232" xr:uid="{79EA93CD-B500-473A-8FB3-255FB546C2DC}"/>
    <cellStyle name="Normal 4 3 5 3 3 5" xfId="45227" xr:uid="{B7EF2AC8-B759-4501-AB84-DCF98AAFC83B}"/>
    <cellStyle name="Normal 4 3 5 3 4" xfId="10317" xr:uid="{961F69D3-CCF0-4DE4-B3A3-D27D16B25C84}"/>
    <cellStyle name="Normal 4 3 5 3 4 2" xfId="10318" xr:uid="{6633260D-622B-430B-BEA4-528D57B48844}"/>
    <cellStyle name="Normal 4 3 5 3 4 2 2" xfId="45234" xr:uid="{2E3734D9-81CB-4FB3-A530-2E4398612E53}"/>
    <cellStyle name="Normal 4 3 5 3 4 3" xfId="10319" xr:uid="{DB71C118-FA4C-4352-A757-F6341F070FE1}"/>
    <cellStyle name="Normal 4 3 5 3 4 3 2" xfId="45235" xr:uid="{91B9A455-991F-492C-A3C6-7AD630A0855A}"/>
    <cellStyle name="Normal 4 3 5 3 4 4" xfId="45233" xr:uid="{67574477-A2D9-4CF7-957C-D0F213D7207D}"/>
    <cellStyle name="Normal 4 3 5 3 5" xfId="10320" xr:uid="{25EA1C25-37DA-461D-9F66-B1DE58C422B1}"/>
    <cellStyle name="Normal 4 3 5 3 5 2" xfId="45236" xr:uid="{F4696B6E-183C-497F-93DA-BF1A6F979CE1}"/>
    <cellStyle name="Normal 4 3 5 3 6" xfId="10321" xr:uid="{88A512DB-5674-40B8-A927-3AAC3A21C865}"/>
    <cellStyle name="Normal 4 3 5 3 6 2" xfId="45237" xr:uid="{278918E0-32CD-4A74-AA70-21001DCEEB76}"/>
    <cellStyle name="Normal 4 3 5 3 7" xfId="10322" xr:uid="{FAFCF4D2-6692-4025-8B99-54DE8772C963}"/>
    <cellStyle name="Normal 4 3 5 3 7 2" xfId="45238" xr:uid="{1F6779DC-016E-4B92-BDAC-4F205F4518FD}"/>
    <cellStyle name="Normal 4 3 5 3 8" xfId="45220" xr:uid="{EA025C13-901C-49D2-BD1C-6B69DD880983}"/>
    <cellStyle name="Normal 4 3 5 4" xfId="10323" xr:uid="{6CA9F245-DAF7-4D3D-B9A6-257B6E981D38}"/>
    <cellStyle name="Normal 4 3 5 4 2" xfId="10324" xr:uid="{81CC7ED7-F3E1-405F-989A-2B48443E695B}"/>
    <cellStyle name="Normal 4 3 5 4 2 2" xfId="10325" xr:uid="{A29C5A9D-EB0C-46BF-AB35-9B85D3C1E8ED}"/>
    <cellStyle name="Normal 4 3 5 4 2 2 2" xfId="10326" xr:uid="{F63500FF-BA28-4E71-A145-2135421118E1}"/>
    <cellStyle name="Normal 4 3 5 4 2 2 2 2" xfId="45242" xr:uid="{8EA9C2D3-37B8-4BDC-BA8A-DBCFD035B44F}"/>
    <cellStyle name="Normal 4 3 5 4 2 2 3" xfId="10327" xr:uid="{96DEBAEF-6892-467E-B911-D5AFC6124AFA}"/>
    <cellStyle name="Normal 4 3 5 4 2 2 3 2" xfId="45243" xr:uid="{E939BD27-2150-43B0-893F-66839055772B}"/>
    <cellStyle name="Normal 4 3 5 4 2 2 4" xfId="45241" xr:uid="{5891BC6A-430C-4CDF-8BB2-9BEB81CB50E2}"/>
    <cellStyle name="Normal 4 3 5 4 2 3" xfId="10328" xr:uid="{B195FBDE-D3CA-4B01-813E-F5BCC0E48F70}"/>
    <cellStyle name="Normal 4 3 5 4 2 3 2" xfId="45244" xr:uid="{1A8E8BCA-BC15-4A4F-9A24-F02CD1081F3E}"/>
    <cellStyle name="Normal 4 3 5 4 2 4" xfId="10329" xr:uid="{A5C810E6-0290-484F-8B20-91DA32B675F4}"/>
    <cellStyle name="Normal 4 3 5 4 2 4 2" xfId="45245" xr:uid="{2B73930C-9B8C-486F-B37E-1642AE3E7D15}"/>
    <cellStyle name="Normal 4 3 5 4 2 5" xfId="45240" xr:uid="{C7F183A0-F411-4C70-8564-7C5675A30F19}"/>
    <cellStyle name="Normal 4 3 5 4 3" xfId="10330" xr:uid="{6737D735-F0B9-4D4A-A6AF-6D847C4435BF}"/>
    <cellStyle name="Normal 4 3 5 4 3 2" xfId="10331" xr:uid="{7686E47C-52A2-474F-A941-089C4DA50F73}"/>
    <cellStyle name="Normal 4 3 5 4 3 2 2" xfId="45247" xr:uid="{8A4D1C28-A477-4E73-99B4-47BDB98ED840}"/>
    <cellStyle name="Normal 4 3 5 4 3 3" xfId="10332" xr:uid="{1F0D1CED-28E1-4D05-BA8A-37E9E7DB3BC3}"/>
    <cellStyle name="Normal 4 3 5 4 3 3 2" xfId="45248" xr:uid="{B06A63B8-9C64-4E3B-8404-03D667658C7B}"/>
    <cellStyle name="Normal 4 3 5 4 3 4" xfId="45246" xr:uid="{55FE3ACC-5CB8-4E47-BB33-3F12B029155D}"/>
    <cellStyle name="Normal 4 3 5 4 4" xfId="10333" xr:uid="{E344AF92-E002-4954-A524-8D436606693A}"/>
    <cellStyle name="Normal 4 3 5 4 4 2" xfId="45249" xr:uid="{64DCE30A-CBE6-4955-8CF1-EBAA72A2E6B1}"/>
    <cellStyle name="Normal 4 3 5 4 5" xfId="10334" xr:uid="{1661C4F4-B943-416E-A931-BFB21EECE1F0}"/>
    <cellStyle name="Normal 4 3 5 4 5 2" xfId="45250" xr:uid="{E09B52A2-89C8-4347-8CCB-240FD99E2B39}"/>
    <cellStyle name="Normal 4 3 5 4 6" xfId="10335" xr:uid="{CF4F4EF7-6FC6-4197-B042-39534B12BA97}"/>
    <cellStyle name="Normal 4 3 5 4 6 2" xfId="45251" xr:uid="{ECFBE015-5C1A-4A17-9908-675A1F39A283}"/>
    <cellStyle name="Normal 4 3 5 4 7" xfId="45239" xr:uid="{7E837B16-D751-4A2A-BC67-06BAAFB897A4}"/>
    <cellStyle name="Normal 4 3 5 5" xfId="10336" xr:uid="{3D711B14-CF60-4E7A-AD8D-9ACEC408BABA}"/>
    <cellStyle name="Normal 4 3 5 5 2" xfId="10337" xr:uid="{45E9749B-D5A4-4FAC-8D54-086F96189E31}"/>
    <cellStyle name="Normal 4 3 5 5 2 2" xfId="45253" xr:uid="{59294D3C-A207-4E4D-9575-18C951382BE1}"/>
    <cellStyle name="Normal 4 3 5 5 3" xfId="10338" xr:uid="{9C0123E2-9EF8-497E-AEFE-8AEC4CE68977}"/>
    <cellStyle name="Normal 4 3 5 5 3 2" xfId="45254" xr:uid="{2AE596C1-3506-4310-B9F6-F99C561AE498}"/>
    <cellStyle name="Normal 4 3 5 5 4" xfId="45252" xr:uid="{72D6022B-4776-4AFE-B785-970E9FE2AAAB}"/>
    <cellStyle name="Normal 4 3 5 6" xfId="10339" xr:uid="{099795DC-1822-4466-BB79-1944FCEC4AC7}"/>
    <cellStyle name="Normal 4 3 5 6 2" xfId="45255" xr:uid="{EDB65B51-9496-42C3-B864-8DA38FB73434}"/>
    <cellStyle name="Normal 4 3 5 7" xfId="10340" xr:uid="{9FC07E44-C369-4127-9CC7-8871FEB619E7}"/>
    <cellStyle name="Normal 4 3 5 7 2" xfId="45256" xr:uid="{F8F313A8-3653-4428-82A9-B2CA1E3E582F}"/>
    <cellStyle name="Normal 4 3 5 8" xfId="10341" xr:uid="{866EEAF9-F0A8-4927-939E-3DB5E43CFA74}"/>
    <cellStyle name="Normal 4 3 5 8 2" xfId="45257" xr:uid="{EC41E4C8-421A-4596-9EED-3F804EBC1B10}"/>
    <cellStyle name="Normal 4 3 5 9" xfId="10342" xr:uid="{D8196AC9-DA65-40EC-A1B9-3372E0BCD6E7}"/>
    <cellStyle name="Normal 4 3 5 9 2" xfId="45258" xr:uid="{F44381C6-E36A-4BA8-A206-3F8E44DE1E90}"/>
    <cellStyle name="Normal 4 3 6" xfId="1066" xr:uid="{94ACAD7D-B1CA-4689-A257-870A73565530}"/>
    <cellStyle name="Normal 4 3 6 2" xfId="10343" xr:uid="{537CBC6D-9D9F-4570-965C-E3971FAF401D}"/>
    <cellStyle name="Normal 4 3 6 2 2" xfId="45260" xr:uid="{FCA8BC8E-A1F3-4F84-BF0B-186C50F73F20}"/>
    <cellStyle name="Normal 4 3 6 3" xfId="10344" xr:uid="{667A5770-CD0D-4B88-B33D-62D0521E08A5}"/>
    <cellStyle name="Normal 4 3 6 3 2" xfId="45261" xr:uid="{16C7E783-D2DE-4F06-AEB4-A9D1B1EFF7C0}"/>
    <cellStyle name="Normal 4 3 6 4" xfId="10345" xr:uid="{CDECBF11-A258-439E-8809-35FA89AA2A91}"/>
    <cellStyle name="Normal 4 3 6 4 2" xfId="45262" xr:uid="{BDC95713-A309-4D1B-80E5-D5A4CB87B785}"/>
    <cellStyle name="Normal 4 3 6 5" xfId="10346" xr:uid="{C12478DD-E4E7-434F-B9F6-300B60059615}"/>
    <cellStyle name="Normal 4 3 6 5 2" xfId="45263" xr:uid="{568522EF-46AE-47C1-B308-98FA2E8FF6B0}"/>
    <cellStyle name="Normal 4 3 6 6" xfId="45259" xr:uid="{9CC27E8C-6226-4CFC-A929-D4E32EB1D32F}"/>
    <cellStyle name="Normal 4 3 7" xfId="1067" xr:uid="{57ADD2C1-B9A6-470A-A47F-4F094C39FCD6}"/>
    <cellStyle name="Normal 4 3 7 2" xfId="10347" xr:uid="{27FD28F4-F48F-4469-AD68-F778A8CAD4F6}"/>
    <cellStyle name="Normal 4 3 7 2 2" xfId="45265" xr:uid="{1B766D87-B0D3-4758-A9D5-BBC44FF01A00}"/>
    <cellStyle name="Normal 4 3 7 3" xfId="10348" xr:uid="{B7BEA3DB-3082-4F66-AEFB-DB838079EA68}"/>
    <cellStyle name="Normal 4 3 7 3 2" xfId="45266" xr:uid="{F3AFA65A-229D-4A12-B53E-76234B5EF37B}"/>
    <cellStyle name="Normal 4 3 7 4" xfId="10349" xr:uid="{073E74BE-4D7F-4EB2-8B6B-D1C71E85F4F2}"/>
    <cellStyle name="Normal 4 3 7 4 2" xfId="45267" xr:uid="{020E95EF-78D9-42FC-BC9F-8AE7DA7BB8DB}"/>
    <cellStyle name="Normal 4 3 7 5" xfId="10350" xr:uid="{FF98B9C9-A06D-4385-9D8D-191B330756D1}"/>
    <cellStyle name="Normal 4 3 7 5 2" xfId="45268" xr:uid="{7768E3B1-8F6A-4A9E-8F0F-F807CA7678D7}"/>
    <cellStyle name="Normal 4 3 7 6" xfId="45264" xr:uid="{ACD77E55-D3AF-42F8-9FA4-A61DBC18C669}"/>
    <cellStyle name="Normal 4 3 8" xfId="1068" xr:uid="{3BEEE73B-B2EA-4315-BAA4-B501785AA308}"/>
    <cellStyle name="Normal 4 3 8 2" xfId="10351" xr:uid="{3EC1CBF6-5E5B-4F58-884D-609C5A601E3D}"/>
    <cellStyle name="Normal 4 3 8 2 2" xfId="45270" xr:uid="{479B9A6C-05B8-4F87-8A28-E437DA0DB9C0}"/>
    <cellStyle name="Normal 4 3 8 3" xfId="10352" xr:uid="{204136B8-0C60-4A9C-B47F-A14C58D551AC}"/>
    <cellStyle name="Normal 4 3 8 3 2" xfId="45271" xr:uid="{488FFD2B-5314-4597-89EB-934398AD304D}"/>
    <cellStyle name="Normal 4 3 8 4" xfId="10353" xr:uid="{85EBAE40-1EFA-4FFA-9D9F-83F750B86593}"/>
    <cellStyle name="Normal 4 3 8 4 2" xfId="45272" xr:uid="{EEF7FA9B-AFA5-43B1-B838-36201D100239}"/>
    <cellStyle name="Normal 4 3 8 5" xfId="10354" xr:uid="{C7C9FF3F-407D-426B-AF22-1F9D2FE30377}"/>
    <cellStyle name="Normal 4 3 8 5 2" xfId="45273" xr:uid="{22DC2790-DA8E-4D4C-8566-3FFC7EAEFE06}"/>
    <cellStyle name="Normal 4 3 8 6" xfId="45269" xr:uid="{225E4984-ACF3-4A98-8DDE-5DDDFE091BCE}"/>
    <cellStyle name="Normal 4 3 9" xfId="10355" xr:uid="{30D021A6-4CFD-4A08-A0CE-A93881937A3A}"/>
    <cellStyle name="Normal 4 3 9 2" xfId="10356" xr:uid="{0193189F-BAF3-4D89-A620-AA34BB9F09B8}"/>
    <cellStyle name="Normal 4 3 9 2 2" xfId="10357" xr:uid="{6BB8E011-345F-4081-9DB1-9443865A0CCB}"/>
    <cellStyle name="Normal 4 3 9 2 2 2" xfId="10358" xr:uid="{5B83E4D8-F118-4172-8D18-648B112CB0A1}"/>
    <cellStyle name="Normal 4 3 9 2 2 2 2" xfId="10359" xr:uid="{090E7C80-3E98-4082-80C1-DAF25E640314}"/>
    <cellStyle name="Normal 4 3 9 2 2 2 2 2" xfId="45278" xr:uid="{6AFCEEAB-C4B9-4EC8-B501-42D0A542F3C7}"/>
    <cellStyle name="Normal 4 3 9 2 2 2 3" xfId="10360" xr:uid="{42A88AA4-A0B0-43D5-A4A7-EA110B4E50CC}"/>
    <cellStyle name="Normal 4 3 9 2 2 2 3 2" xfId="45279" xr:uid="{C3A637BA-248D-46AB-A10E-19E2823CA5A1}"/>
    <cellStyle name="Normal 4 3 9 2 2 2 4" xfId="45277" xr:uid="{D77F13FF-F7AC-4CE9-B3A6-B8CA2643A9C5}"/>
    <cellStyle name="Normal 4 3 9 2 2 3" xfId="10361" xr:uid="{B8F68513-741A-49D7-BDC3-6A6BC2868298}"/>
    <cellStyle name="Normal 4 3 9 2 2 3 2" xfId="45280" xr:uid="{0EF01CC2-B7C9-454E-B5EF-33FB98BB4EA5}"/>
    <cellStyle name="Normal 4 3 9 2 2 4" xfId="10362" xr:uid="{B18CCA3B-8DC1-4AF8-9DCE-5F214C79600B}"/>
    <cellStyle name="Normal 4 3 9 2 2 4 2" xfId="45281" xr:uid="{A75D855D-727B-418C-9325-2BE2905B9191}"/>
    <cellStyle name="Normal 4 3 9 2 2 5" xfId="45276" xr:uid="{500AA9CE-5D60-4C75-8DBA-FD3377972881}"/>
    <cellStyle name="Normal 4 3 9 2 3" xfId="10363" xr:uid="{F08BFE3A-9F28-48CD-945C-73B30EC279B2}"/>
    <cellStyle name="Normal 4 3 9 2 3 2" xfId="10364" xr:uid="{C515D056-20BD-4ACA-B0AE-C11D85C65101}"/>
    <cellStyle name="Normal 4 3 9 2 3 2 2" xfId="10365" xr:uid="{32E890D7-990B-4E14-BF84-9EE9672BC323}"/>
    <cellStyle name="Normal 4 3 9 2 3 2 2 2" xfId="45284" xr:uid="{C2A9366B-DA2A-4BDA-934E-C7B0B15D7407}"/>
    <cellStyle name="Normal 4 3 9 2 3 2 3" xfId="10366" xr:uid="{CA4B6655-DEB9-4AFA-A76A-4326B6C70938}"/>
    <cellStyle name="Normal 4 3 9 2 3 2 3 2" xfId="45285" xr:uid="{D4FE5086-4B75-4677-9897-E93060FB2EDB}"/>
    <cellStyle name="Normal 4 3 9 2 3 2 4" xfId="45283" xr:uid="{1108D5B7-528D-40FE-B1DE-35E34F52FE67}"/>
    <cellStyle name="Normal 4 3 9 2 3 3" xfId="10367" xr:uid="{39DCE98F-6B94-43F0-8314-AE3C6D7709A2}"/>
    <cellStyle name="Normal 4 3 9 2 3 3 2" xfId="45286" xr:uid="{E7FB4EBB-CB03-4198-ACE8-7972323F14D7}"/>
    <cellStyle name="Normal 4 3 9 2 3 4" xfId="10368" xr:uid="{DD2F65F5-7DC7-41D9-A136-4788E012622F}"/>
    <cellStyle name="Normal 4 3 9 2 3 4 2" xfId="45287" xr:uid="{09F4D580-8F21-47BD-9F24-3207AC9C8ECA}"/>
    <cellStyle name="Normal 4 3 9 2 3 5" xfId="45282" xr:uid="{860B1FA8-553C-4A16-80BE-191385843E35}"/>
    <cellStyle name="Normal 4 3 9 2 4" xfId="10369" xr:uid="{BB49942B-A332-4D78-B32B-E7415BB902E4}"/>
    <cellStyle name="Normal 4 3 9 2 4 2" xfId="10370" xr:uid="{7A28A4B9-58AD-4C8E-AA54-9F3ECC6B781A}"/>
    <cellStyle name="Normal 4 3 9 2 4 2 2" xfId="45289" xr:uid="{C0EAD7E2-B794-4F83-A8CC-65A8A661A6EB}"/>
    <cellStyle name="Normal 4 3 9 2 4 3" xfId="10371" xr:uid="{325FD67B-8A99-4C2D-8455-EBC0D701FF98}"/>
    <cellStyle name="Normal 4 3 9 2 4 3 2" xfId="45290" xr:uid="{48BBB5DE-44B5-4EC5-BC97-E84775968C84}"/>
    <cellStyle name="Normal 4 3 9 2 4 4" xfId="45288" xr:uid="{DE4CA54B-EFF0-4E82-A244-FC9620076C49}"/>
    <cellStyle name="Normal 4 3 9 2 5" xfId="10372" xr:uid="{D6DE691D-226D-4133-AC61-AF9E7F6F7407}"/>
    <cellStyle name="Normal 4 3 9 2 5 2" xfId="45291" xr:uid="{E9BC194E-E9B9-4516-925B-BA5202B66273}"/>
    <cellStyle name="Normal 4 3 9 2 6" xfId="10373" xr:uid="{8C9A457C-8DE2-4C13-AA38-689840163AAA}"/>
    <cellStyle name="Normal 4 3 9 2 6 2" xfId="45292" xr:uid="{D435FD54-41FD-463A-AEF7-F46051FF8E0B}"/>
    <cellStyle name="Normal 4 3 9 2 7" xfId="10374" xr:uid="{68AFAAFC-4D9F-455D-9AA3-074210CA2735}"/>
    <cellStyle name="Normal 4 3 9 2 7 2" xfId="45293" xr:uid="{D5ED1A1A-87D3-429A-A9FA-F2127EC42239}"/>
    <cellStyle name="Normal 4 3 9 2 8" xfId="45275" xr:uid="{ACE8E0E8-9A3B-4EED-9F24-B9E872101B05}"/>
    <cellStyle name="Normal 4 3 9 3" xfId="10375" xr:uid="{CCA64DD3-42A4-4F11-BA25-BA6F1DBBB418}"/>
    <cellStyle name="Normal 4 3 9 3 2" xfId="10376" xr:uid="{8F665A06-7C7F-44F9-9983-215A9A1AC466}"/>
    <cellStyle name="Normal 4 3 9 3 2 2" xfId="10377" xr:uid="{582E78BD-9AD7-4866-9164-4776A4112592}"/>
    <cellStyle name="Normal 4 3 9 3 2 2 2" xfId="45296" xr:uid="{C4552F44-42EB-43C0-9197-723EA1325D70}"/>
    <cellStyle name="Normal 4 3 9 3 2 3" xfId="10378" xr:uid="{A898DA76-3BF3-4E53-9B37-C8F22F2DFA63}"/>
    <cellStyle name="Normal 4 3 9 3 2 3 2" xfId="45297" xr:uid="{E4E7B77A-ADA4-42E4-849A-70AA65D56A9E}"/>
    <cellStyle name="Normal 4 3 9 3 2 4" xfId="45295" xr:uid="{127C632E-4921-46F6-B819-EB85A6F1EE84}"/>
    <cellStyle name="Normal 4 3 9 3 3" xfId="10379" xr:uid="{F44F33F9-CD88-4F1B-9F0A-1863FE7D4F60}"/>
    <cellStyle name="Normal 4 3 9 3 3 2" xfId="45298" xr:uid="{0C91032E-9336-4A08-A2D0-5B267F4FC386}"/>
    <cellStyle name="Normal 4 3 9 3 4" xfId="10380" xr:uid="{39696189-339A-4C62-904E-A76F1A630DB6}"/>
    <cellStyle name="Normal 4 3 9 3 4 2" xfId="45299" xr:uid="{A4398330-1364-413E-9B00-895F1A9902AB}"/>
    <cellStyle name="Normal 4 3 9 3 5" xfId="45294" xr:uid="{68C48022-59F6-434B-AF9C-9E11737EE812}"/>
    <cellStyle name="Normal 4 3 9 4" xfId="10381" xr:uid="{979392DB-DDBA-4505-AC3B-7CB20EBA9843}"/>
    <cellStyle name="Normal 4 3 9 4 2" xfId="10382" xr:uid="{B280828B-FCE1-4AE6-958E-77288EFD9D83}"/>
    <cellStyle name="Normal 4 3 9 4 2 2" xfId="10383" xr:uid="{FDA6CEC4-BA4B-42A1-A3DD-CB89232410AD}"/>
    <cellStyle name="Normal 4 3 9 4 2 2 2" xfId="45302" xr:uid="{A96FB324-175A-48B2-A45F-3DE20A553E68}"/>
    <cellStyle name="Normal 4 3 9 4 2 3" xfId="10384" xr:uid="{FF82D370-C391-44B5-BBF6-A24717A23964}"/>
    <cellStyle name="Normal 4 3 9 4 2 3 2" xfId="45303" xr:uid="{F343D2FC-5611-4A3C-A914-2DEA82BE9DF0}"/>
    <cellStyle name="Normal 4 3 9 4 2 4" xfId="45301" xr:uid="{2E696963-E3D1-4575-BBF5-7CCC4613EB94}"/>
    <cellStyle name="Normal 4 3 9 4 3" xfId="10385" xr:uid="{22E51136-5DC9-4773-9390-8CE0BDD73B37}"/>
    <cellStyle name="Normal 4 3 9 4 3 2" xfId="45304" xr:uid="{98D698DA-F8C4-4C9A-864F-2913135DD1BA}"/>
    <cellStyle name="Normal 4 3 9 4 4" xfId="10386" xr:uid="{1AA4EBC0-6696-4F44-AE35-34D721119C80}"/>
    <cellStyle name="Normal 4 3 9 4 4 2" xfId="45305" xr:uid="{E0198727-C103-4697-AD1F-5BBC9CD1D496}"/>
    <cellStyle name="Normal 4 3 9 4 5" xfId="45300" xr:uid="{9F978E43-C497-4937-88FF-4205FB0B831A}"/>
    <cellStyle name="Normal 4 3 9 5" xfId="10387" xr:uid="{25FD42E8-1A29-4A5B-B522-BAE6FE34D240}"/>
    <cellStyle name="Normal 4 3 9 5 2" xfId="10388" xr:uid="{CEDCA3D5-3D3F-4191-B223-D5392EC473A1}"/>
    <cellStyle name="Normal 4 3 9 5 2 2" xfId="45307" xr:uid="{05C9BD2E-FF3B-41C2-933A-B69C1A87EC59}"/>
    <cellStyle name="Normal 4 3 9 5 3" xfId="10389" xr:uid="{2D68DCB9-012F-48DF-80EF-4ED9B2366069}"/>
    <cellStyle name="Normal 4 3 9 5 3 2" xfId="45308" xr:uid="{55001C1C-7C0D-4CEB-9F10-A6DAF663C8EB}"/>
    <cellStyle name="Normal 4 3 9 5 4" xfId="45306" xr:uid="{A8B94012-7C30-4403-81F3-E02575F96078}"/>
    <cellStyle name="Normal 4 3 9 6" xfId="10390" xr:uid="{283C1C8F-BAE2-4783-A8E3-A87D48749009}"/>
    <cellStyle name="Normal 4 3 9 6 2" xfId="45309" xr:uid="{521EFB8E-F766-494E-926D-81DFD0EA1813}"/>
    <cellStyle name="Normal 4 3 9 7" xfId="10391" xr:uid="{D7129CBE-249C-42CE-899C-1A3892DA5B58}"/>
    <cellStyle name="Normal 4 3 9 7 2" xfId="45310" xr:uid="{48B92E22-262D-4D23-B31D-FC2A9EFE82BE}"/>
    <cellStyle name="Normal 4 3 9 8" xfId="10392" xr:uid="{628BB376-93F8-4EC0-ADD2-A4AF191AD283}"/>
    <cellStyle name="Normal 4 3 9 8 2" xfId="45311" xr:uid="{328D4292-5E52-46D9-B1E7-7C47F65C2033}"/>
    <cellStyle name="Normal 4 3 9 9" xfId="45274" xr:uid="{A81880E1-5F41-4C51-A3DE-D27871C2A15D}"/>
    <cellStyle name="Normal 4 3_Scen_XBase" xfId="10393" xr:uid="{1EAC64C9-475F-435E-9945-84975B616DC7}"/>
    <cellStyle name="Normal 4 4" xfId="1069" xr:uid="{67914C23-AD15-4817-944D-B5AA1565229C}"/>
    <cellStyle name="Normal 4 4 10" xfId="10394" xr:uid="{F8718F4F-CF30-45F7-A14E-EB5BD567E7B6}"/>
    <cellStyle name="Normal 4 4 10 2" xfId="45313" xr:uid="{47184EFF-518F-486C-A772-6FED34F8AC84}"/>
    <cellStyle name="Normal 4 4 11" xfId="10395" xr:uid="{8C9FA4F4-AF17-4F5A-89EC-ADE704295638}"/>
    <cellStyle name="Normal 4 4 11 2" xfId="45314" xr:uid="{4911AF22-D848-4306-B263-55E1618106CB}"/>
    <cellStyle name="Normal 4 4 12" xfId="10396" xr:uid="{35EB2954-58CD-4111-A3C2-05A02E312CE1}"/>
    <cellStyle name="Normal 4 4 12 2" xfId="45315" xr:uid="{4A0F306A-E74C-4F55-B7FA-C099D8074382}"/>
    <cellStyle name="Normal 4 4 13" xfId="10397" xr:uid="{63028D10-E9A5-4E2F-9EC2-0FDB0AAAEC3C}"/>
    <cellStyle name="Normal 4 4 13 2" xfId="45316" xr:uid="{031E364F-371A-4C24-9403-621D6571A279}"/>
    <cellStyle name="Normal 4 4 14" xfId="45312" xr:uid="{A7125260-6BFE-443B-A0AF-D77C01703364}"/>
    <cellStyle name="Normal 4 4 2" xfId="1070" xr:uid="{DF9B8513-9A94-4D43-92C2-6BDCCF97AE48}"/>
    <cellStyle name="Normal 4 4 2 2" xfId="10398" xr:uid="{453F9339-0FA5-4684-9BE0-F68FCE459959}"/>
    <cellStyle name="Normal 4 4 2 2 2" xfId="45318" xr:uid="{50AF4A5C-E21C-4F59-BACF-A664986A5E64}"/>
    <cellStyle name="Normal 4 4 2 3" xfId="10399" xr:uid="{62A0FD7E-DE7A-4F76-AD52-A6312BFEB33A}"/>
    <cellStyle name="Normal 4 4 2 3 2" xfId="45319" xr:uid="{6650CD5D-2F0D-4B24-A31B-69D39218D47A}"/>
    <cellStyle name="Normal 4 4 2 4" xfId="10400" xr:uid="{98B2C53B-FEC0-49C4-8872-2752312F9873}"/>
    <cellStyle name="Normal 4 4 2 4 2" xfId="45320" xr:uid="{77569515-51C3-4CED-B85A-429AF096D2EB}"/>
    <cellStyle name="Normal 4 4 2 5" xfId="10401" xr:uid="{AD41C8BD-5C2B-4E27-858B-A98EAFDE7241}"/>
    <cellStyle name="Normal 4 4 2 5 2" xfId="45321" xr:uid="{0B950A46-4470-443D-9A2F-E14456BC3BE7}"/>
    <cellStyle name="Normal 4 4 2 6" xfId="45317" xr:uid="{4FBC20C1-9E8F-4655-BDC7-0EF864D4D143}"/>
    <cellStyle name="Normal 4 4 3" xfId="1071" xr:uid="{1FF38EC0-566F-471F-96DE-CCC41A3F595D}"/>
    <cellStyle name="Normal 4 4 3 2" xfId="10402" xr:uid="{EC0E00C1-F05D-4631-8CE2-214CA30D5DE2}"/>
    <cellStyle name="Normal 4 4 3 2 2" xfId="10403" xr:uid="{03E4DE73-F524-4292-A06D-2EE7D6B79885}"/>
    <cellStyle name="Normal 4 4 3 2 2 2" xfId="45324" xr:uid="{7E74C818-A836-488A-8B39-82F7552F41FA}"/>
    <cellStyle name="Normal 4 4 3 2 3" xfId="10404" xr:uid="{B5FDB45A-57C2-4B6B-B4F7-4AAC2FFAA95F}"/>
    <cellStyle name="Normal 4 4 3 2 3 2" xfId="45325" xr:uid="{60D646D1-D284-450F-8BFC-EAFF54702D80}"/>
    <cellStyle name="Normal 4 4 3 2 4" xfId="10405" xr:uid="{D534A395-BED4-4E3A-B825-9426CB89CB8C}"/>
    <cellStyle name="Normal 4 4 3 2 4 2" xfId="45326" xr:uid="{7812015D-4382-4DA3-8A73-BD5C0BC80A8A}"/>
    <cellStyle name="Normal 4 4 3 2 5" xfId="45323" xr:uid="{FC2361F5-9EFF-4858-B0E2-E1025C744A7F}"/>
    <cellStyle name="Normal 4 4 3 3" xfId="10406" xr:uid="{DFDBBA00-0522-4909-B7E6-528506269BFD}"/>
    <cellStyle name="Normal 4 4 3 3 2" xfId="10407" xr:uid="{40C00B8D-CD7A-42A1-8234-928CCDD55BC2}"/>
    <cellStyle name="Normal 4 4 3 3 2 2" xfId="45328" xr:uid="{1D73B21A-D27E-4D9C-998C-C9523865E2EE}"/>
    <cellStyle name="Normal 4 4 3 3 3" xfId="10408" xr:uid="{2AF548B5-A489-4A28-8028-A4C55CF21305}"/>
    <cellStyle name="Normal 4 4 3 3 3 2" xfId="45329" xr:uid="{EE70F630-C67B-46A6-9F8F-4630EA671561}"/>
    <cellStyle name="Normal 4 4 3 3 4" xfId="10409" xr:uid="{CCE46425-CA50-4F27-B602-F6BF6B411F69}"/>
    <cellStyle name="Normal 4 4 3 3 4 2" xfId="45330" xr:uid="{C8E106E3-B0B8-4817-A1E9-4918009BBE1D}"/>
    <cellStyle name="Normal 4 4 3 3 5" xfId="45327" xr:uid="{440DBD23-6FE2-448E-A7F0-0C59394C28F2}"/>
    <cellStyle name="Normal 4 4 3 4" xfId="10410" xr:uid="{D5333B16-DD41-4B90-9A08-23B52E35E024}"/>
    <cellStyle name="Normal 4 4 3 4 2" xfId="45331" xr:uid="{6F116B22-1A19-42D2-ABAE-F6E39BF68B5D}"/>
    <cellStyle name="Normal 4 4 3 5" xfId="10411" xr:uid="{B4769585-574A-413A-8927-C362952EE165}"/>
    <cellStyle name="Normal 4 4 3 5 2" xfId="45332" xr:uid="{5AD7C4F5-B583-4C78-90A5-8015BDEA5239}"/>
    <cellStyle name="Normal 4 4 3 6" xfId="10412" xr:uid="{4D80504E-2136-475F-971D-38E7E5D8E860}"/>
    <cellStyle name="Normal 4 4 3 6 2" xfId="45333" xr:uid="{67EBB31E-7220-4301-9D63-8210CB1B2DA3}"/>
    <cellStyle name="Normal 4 4 3 7" xfId="10413" xr:uid="{DFED13CF-D9AF-45AC-93EB-6116EA92F3DD}"/>
    <cellStyle name="Normal 4 4 3 7 2" xfId="45334" xr:uid="{E184FC72-B3F2-438F-90C5-919D8619158B}"/>
    <cellStyle name="Normal 4 4 3 8" xfId="45322" xr:uid="{95161AAB-E6CC-4846-A3D5-0958F984A6B6}"/>
    <cellStyle name="Normal 4 4 4" xfId="1072" xr:uid="{A0BDF77A-E425-4981-AAA7-D02125A37921}"/>
    <cellStyle name="Normal 4 4 4 2" xfId="10414" xr:uid="{37585824-72D7-42EC-9BAB-4B44AF67568D}"/>
    <cellStyle name="Normal 4 4 4 2 2" xfId="45336" xr:uid="{B5093538-F99B-43E3-99E6-B03C448E3992}"/>
    <cellStyle name="Normal 4 4 4 3" xfId="10415" xr:uid="{E35E9A7A-3970-4D15-BDAB-92B138E919BB}"/>
    <cellStyle name="Normal 4 4 4 3 2" xfId="45337" xr:uid="{FDA508C5-B7AB-496B-A29D-CB08A0E83C32}"/>
    <cellStyle name="Normal 4 4 4 4" xfId="10416" xr:uid="{C027BB4C-A5F7-4E6D-B5EA-8E654DFBA7FA}"/>
    <cellStyle name="Normal 4 4 4 4 2" xfId="45338" xr:uid="{EDE1D11F-2567-4673-BA3C-7B0AC1B9929D}"/>
    <cellStyle name="Normal 4 4 4 5" xfId="10417" xr:uid="{9D9A0A0B-1F4D-4F43-BF09-321CD40CED3B}"/>
    <cellStyle name="Normal 4 4 4 5 2" xfId="45339" xr:uid="{62CB218E-646A-4738-9269-C722AC52DD54}"/>
    <cellStyle name="Normal 4 4 4 6" xfId="45335" xr:uid="{6CC7A7AC-7B65-40B5-A1D5-68C13CB91F48}"/>
    <cellStyle name="Normal 4 4 5" xfId="1073" xr:uid="{39AD1CCE-EE7B-4308-90AA-A09ACB17A65D}"/>
    <cellStyle name="Normal 4 4 5 2" xfId="10418" xr:uid="{3B6E14F1-6B64-4CE8-ADD5-082D03809DB2}"/>
    <cellStyle name="Normal 4 4 5 2 2" xfId="45341" xr:uid="{9C7A197A-09FB-42A9-A6D6-EB6F8AE7E035}"/>
    <cellStyle name="Normal 4 4 5 3" xfId="10419" xr:uid="{BD9DFABE-52B4-4B45-9B15-3688EF841700}"/>
    <cellStyle name="Normal 4 4 5 3 2" xfId="45342" xr:uid="{C71508E8-7048-4FC8-B04D-7A5F31019252}"/>
    <cellStyle name="Normal 4 4 5 4" xfId="10420" xr:uid="{4952635E-9D6C-4F64-AF03-2630ECDB3721}"/>
    <cellStyle name="Normal 4 4 5 4 2" xfId="45343" xr:uid="{549D9EE3-0CBF-4889-8342-B3CEB5126169}"/>
    <cellStyle name="Normal 4 4 5 5" xfId="10421" xr:uid="{3205A8AB-E149-433B-94B7-FACED6CECF71}"/>
    <cellStyle name="Normal 4 4 5 5 2" xfId="45344" xr:uid="{6E34CF46-1512-4D1E-BE13-74501A2C91EC}"/>
    <cellStyle name="Normal 4 4 5 6" xfId="45340" xr:uid="{652617E5-E6DA-4EEA-BA0C-705BB196E719}"/>
    <cellStyle name="Normal 4 4 6" xfId="1074" xr:uid="{EC65D6AB-5B05-4A48-BE0C-8B149E17F6E0}"/>
    <cellStyle name="Normal 4 4 6 2" xfId="10422" xr:uid="{AB7FDC76-5454-4BAA-9347-5C0952F8DC5D}"/>
    <cellStyle name="Normal 4 4 6 2 2" xfId="45346" xr:uid="{7CDA2D74-C898-440F-BDF8-4ED342180799}"/>
    <cellStyle name="Normal 4 4 6 3" xfId="10423" xr:uid="{3B3E20F1-84D4-4CA6-8B57-00C5C3CC8F00}"/>
    <cellStyle name="Normal 4 4 6 3 2" xfId="45347" xr:uid="{F83BEBB2-0EDD-403A-B396-6AB6E48D1107}"/>
    <cellStyle name="Normal 4 4 6 4" xfId="10424" xr:uid="{91ED93B6-2FA1-4BF3-9F7C-BFAFE428B868}"/>
    <cellStyle name="Normal 4 4 6 4 2" xfId="45348" xr:uid="{5BC02D6C-FE1D-439C-8FF7-E75BF4083128}"/>
    <cellStyle name="Normal 4 4 6 5" xfId="10425" xr:uid="{696896D6-F810-4AF1-9AA8-D70669B710D3}"/>
    <cellStyle name="Normal 4 4 6 5 2" xfId="45349" xr:uid="{C30A8EA4-9862-43F3-A5BA-4E48AA9A7CAE}"/>
    <cellStyle name="Normal 4 4 6 6" xfId="45345" xr:uid="{FAB7F593-CF73-4C37-B2FE-3A062C67920E}"/>
    <cellStyle name="Normal 4 4 7" xfId="1075" xr:uid="{AD4AE5DA-75B5-422B-BEA7-517B7B93359D}"/>
    <cellStyle name="Normal 4 4 7 2" xfId="10426" xr:uid="{ADA2D861-BDD3-4799-A29C-1E3C41F5490E}"/>
    <cellStyle name="Normal 4 4 7 2 2" xfId="45351" xr:uid="{3EF4D5A4-E500-4118-8EA9-243E3DA57F65}"/>
    <cellStyle name="Normal 4 4 7 3" xfId="10427" xr:uid="{6BA29355-BCDD-43A5-9C84-FF0FB330991F}"/>
    <cellStyle name="Normal 4 4 7 3 2" xfId="45352" xr:uid="{E4A4D67A-7875-4D3D-BDEE-251D3A1FBA34}"/>
    <cellStyle name="Normal 4 4 7 4" xfId="10428" xr:uid="{78470EDB-D955-4636-B57C-51C36E09383E}"/>
    <cellStyle name="Normal 4 4 7 4 2" xfId="45353" xr:uid="{669CBC40-201F-4E82-9667-66613C43D6B2}"/>
    <cellStyle name="Normal 4 4 7 5" xfId="10429" xr:uid="{4DDAFFE6-B5CA-4B89-AECE-09B6B1D179FB}"/>
    <cellStyle name="Normal 4 4 7 5 2" xfId="45354" xr:uid="{2A72398F-3760-490D-A87E-DBCA7CF3ABF0}"/>
    <cellStyle name="Normal 4 4 7 6" xfId="45350" xr:uid="{CCF0ACBC-80F2-4AF6-80AB-8D21E57FF913}"/>
    <cellStyle name="Normal 4 4 8" xfId="1076" xr:uid="{18EB31F8-DD67-4893-8341-E3976F01EC37}"/>
    <cellStyle name="Normal 4 4 8 2" xfId="10430" xr:uid="{98FB6458-676A-44E0-A2E5-FB86DCED0E42}"/>
    <cellStyle name="Normal 4 4 8 2 2" xfId="45356" xr:uid="{29A303F3-5921-41C7-9F24-032C9231E7EB}"/>
    <cellStyle name="Normal 4 4 8 3" xfId="10431" xr:uid="{01000B89-88FD-46F9-8191-04BE0A00BCF8}"/>
    <cellStyle name="Normal 4 4 8 3 2" xfId="45357" xr:uid="{271CA29D-40F1-49E1-BA99-559ADB7180E7}"/>
    <cellStyle name="Normal 4 4 8 4" xfId="10432" xr:uid="{051E680F-7CA3-4EEF-B914-98EC6A191F4C}"/>
    <cellStyle name="Normal 4 4 8 4 2" xfId="45358" xr:uid="{1AB693AA-EFF3-4BF4-AF35-EF64E1B11A2A}"/>
    <cellStyle name="Normal 4 4 8 5" xfId="10433" xr:uid="{EEAFCFF5-38E3-4A77-A0D6-9A8C8629BCB9}"/>
    <cellStyle name="Normal 4 4 8 5 2" xfId="45359" xr:uid="{85C04143-3D7A-4CF4-A281-C709FE996B04}"/>
    <cellStyle name="Normal 4 4 8 6" xfId="45355" xr:uid="{63FD495D-C1EE-4726-84B3-BF3CBE0CCC63}"/>
    <cellStyle name="Normal 4 4 9" xfId="10434" xr:uid="{FB5E19E2-4F56-4A11-A035-9BBD5B247BEE}"/>
    <cellStyle name="Normal 4 4 9 2" xfId="10435" xr:uid="{291B05C1-B588-430E-9DD6-F600F062713D}"/>
    <cellStyle name="Normal 4 4 9 2 2" xfId="45361" xr:uid="{F8F0AC9D-F1D4-463B-9691-C0587D748433}"/>
    <cellStyle name="Normal 4 4 9 3" xfId="10436" xr:uid="{C2FF8216-55A5-4BEF-BA9A-7C9EE3BAB606}"/>
    <cellStyle name="Normal 4 4 9 3 2" xfId="45362" xr:uid="{D9C680BC-B5B3-4B44-BB65-E20DF7493CB2}"/>
    <cellStyle name="Normal 4 4 9 4" xfId="10437" xr:uid="{753D674A-1B92-4D3C-8C8F-4D7B9C58572A}"/>
    <cellStyle name="Normal 4 4 9 4 2" xfId="45363" xr:uid="{EAB0DD72-3AD9-421F-9C9F-6B3EB9BF096F}"/>
    <cellStyle name="Normal 4 4 9 5" xfId="45360" xr:uid="{AC7B75EF-6BB9-47D6-AD08-854C7A7A8DBF}"/>
    <cellStyle name="Normal 4 5" xfId="1077" xr:uid="{B8FAA911-0B4D-4F0E-877C-4F8F2C28A4ED}"/>
    <cellStyle name="Normal 4 5 10" xfId="10438" xr:uid="{47D3DB5E-65B5-4EF0-8EFC-98077DF42655}"/>
    <cellStyle name="Normal 4 5 10 2" xfId="10439" xr:uid="{120EEAEE-AF7D-4DDB-B2F7-31A00D4D30AD}"/>
    <cellStyle name="Normal 4 5 10 2 2" xfId="10440" xr:uid="{6EF408C1-8179-456F-B163-41B67E203004}"/>
    <cellStyle name="Normal 4 5 10 2 2 2" xfId="10441" xr:uid="{4F458B96-B940-4406-87AC-3127ABB955FE}"/>
    <cellStyle name="Normal 4 5 10 2 2 2 2" xfId="45368" xr:uid="{DF356CCE-6017-424D-BB86-E66349122F67}"/>
    <cellStyle name="Normal 4 5 10 2 2 3" xfId="10442" xr:uid="{5ABA48ED-F182-438E-8A72-25C342F10820}"/>
    <cellStyle name="Normal 4 5 10 2 2 3 2" xfId="45369" xr:uid="{D9454F64-25A2-4258-A83D-8B999194929E}"/>
    <cellStyle name="Normal 4 5 10 2 2 4" xfId="45367" xr:uid="{50743164-B58A-492F-8C39-4D895176F10B}"/>
    <cellStyle name="Normal 4 5 10 2 3" xfId="10443" xr:uid="{7E25380A-50BA-4663-A7E4-E15127F51CD8}"/>
    <cellStyle name="Normal 4 5 10 2 3 2" xfId="45370" xr:uid="{9DACCEE2-8AC0-4418-910E-5489BECA1C5F}"/>
    <cellStyle name="Normal 4 5 10 2 4" xfId="10444" xr:uid="{A01644B2-FA1B-4CEB-B08A-7812CC9E8201}"/>
    <cellStyle name="Normal 4 5 10 2 4 2" xfId="45371" xr:uid="{1B5A64E6-30CD-45F7-95AF-C448890EEB37}"/>
    <cellStyle name="Normal 4 5 10 2 5" xfId="45366" xr:uid="{A9DF6A62-6008-421B-A0EE-091F99ADC007}"/>
    <cellStyle name="Normal 4 5 10 3" xfId="10445" xr:uid="{C0029728-755C-42DC-A753-C9062922234A}"/>
    <cellStyle name="Normal 4 5 10 3 2" xfId="10446" xr:uid="{CC08871C-EFFA-47FF-8A08-D990F520CA41}"/>
    <cellStyle name="Normal 4 5 10 3 2 2" xfId="10447" xr:uid="{CF3FE4E5-4E85-4F72-A314-0DDD90175B32}"/>
    <cellStyle name="Normal 4 5 10 3 2 2 2" xfId="45374" xr:uid="{EA729C66-C6AA-45BD-9F85-67C966D991CE}"/>
    <cellStyle name="Normal 4 5 10 3 2 3" xfId="10448" xr:uid="{B20C3FAA-7A21-4F22-8103-6B65D11DDDAE}"/>
    <cellStyle name="Normal 4 5 10 3 2 3 2" xfId="45375" xr:uid="{EF572014-6D82-44A6-9FB4-FDA8AEC4FAFB}"/>
    <cellStyle name="Normal 4 5 10 3 2 4" xfId="45373" xr:uid="{CD8B3E60-9FA8-4D0F-A945-E5A05C64D916}"/>
    <cellStyle name="Normal 4 5 10 3 3" xfId="10449" xr:uid="{09903605-48B4-4F00-8E9C-4312164ED90B}"/>
    <cellStyle name="Normal 4 5 10 3 3 2" xfId="45376" xr:uid="{A8AA789A-527A-4C50-9F28-85AB61A1E4BA}"/>
    <cellStyle name="Normal 4 5 10 3 4" xfId="10450" xr:uid="{CB3812FE-F59F-42C1-B1C5-461AB013B925}"/>
    <cellStyle name="Normal 4 5 10 3 4 2" xfId="45377" xr:uid="{78BF4F9F-11EB-454C-8840-33A1630C96A6}"/>
    <cellStyle name="Normal 4 5 10 3 5" xfId="45372" xr:uid="{0D82ED54-F337-4515-8BE8-E1C012B7E7EF}"/>
    <cellStyle name="Normal 4 5 10 4" xfId="10451" xr:uid="{28D38CE6-013F-4415-9833-CDD7C42095B3}"/>
    <cellStyle name="Normal 4 5 10 4 2" xfId="10452" xr:uid="{93FE30D1-2CEE-4006-8604-0EF73DCE4D27}"/>
    <cellStyle name="Normal 4 5 10 4 2 2" xfId="45379" xr:uid="{5668338D-4726-4315-ACCB-195EE883805C}"/>
    <cellStyle name="Normal 4 5 10 4 3" xfId="10453" xr:uid="{F724FEB3-D110-4938-8EBB-FE04ED209CB7}"/>
    <cellStyle name="Normal 4 5 10 4 3 2" xfId="45380" xr:uid="{9A6DB804-3EF2-4D09-9FCA-98C2E5E0B6C5}"/>
    <cellStyle name="Normal 4 5 10 4 4" xfId="45378" xr:uid="{3C43C8F6-1D72-40ED-BB9E-B4E4E3651651}"/>
    <cellStyle name="Normal 4 5 10 5" xfId="10454" xr:uid="{E58BC06E-1B04-4664-8267-E945D89E5503}"/>
    <cellStyle name="Normal 4 5 10 5 2" xfId="45381" xr:uid="{8869C334-54C1-4E16-91A7-1E00B8758634}"/>
    <cellStyle name="Normal 4 5 10 6" xfId="10455" xr:uid="{DDF4BD0C-C076-486D-983B-A4AC1D1B4732}"/>
    <cellStyle name="Normal 4 5 10 6 2" xfId="45382" xr:uid="{0F63B9C5-9618-4362-BCCD-B18980DE92DB}"/>
    <cellStyle name="Normal 4 5 10 7" xfId="10456" xr:uid="{FA18C64C-60F4-45AE-B4F4-DAE25CE6A759}"/>
    <cellStyle name="Normal 4 5 10 7 2" xfId="45383" xr:uid="{04EE94AE-BA37-4F2B-9219-EF00F4D5D8AA}"/>
    <cellStyle name="Normal 4 5 10 8" xfId="45365" xr:uid="{F49084D8-4BDB-4AF0-AAF3-D60217428EA2}"/>
    <cellStyle name="Normal 4 5 11" xfId="10457" xr:uid="{B1B37BBD-0F22-4B9A-B09E-14A3D235C927}"/>
    <cellStyle name="Normal 4 5 11 2" xfId="10458" xr:uid="{4483A62F-7A1A-4005-9750-02DB4582E02E}"/>
    <cellStyle name="Normal 4 5 11 2 2" xfId="10459" xr:uid="{6C59775A-ADD0-4198-8FCE-E46E82ABF876}"/>
    <cellStyle name="Normal 4 5 11 2 2 2" xfId="10460" xr:uid="{14D95F55-3938-4F3E-8975-CE0C72336F6E}"/>
    <cellStyle name="Normal 4 5 11 2 2 2 2" xfId="45387" xr:uid="{EEB0B9C3-6BFB-40E7-81F7-61BE2661AB80}"/>
    <cellStyle name="Normal 4 5 11 2 2 3" xfId="10461" xr:uid="{C0DFC011-4CC6-425A-A171-BAB3AF18AA32}"/>
    <cellStyle name="Normal 4 5 11 2 2 3 2" xfId="45388" xr:uid="{4F6856AD-AE42-411E-878E-DBF7257F6C3E}"/>
    <cellStyle name="Normal 4 5 11 2 2 4" xfId="45386" xr:uid="{E19928A7-C136-4CB8-B856-62D2EE0E180B}"/>
    <cellStyle name="Normal 4 5 11 2 3" xfId="10462" xr:uid="{3A6FEABA-88BF-4B7F-A41A-5AD81E86BB92}"/>
    <cellStyle name="Normal 4 5 11 2 3 2" xfId="45389" xr:uid="{F1B360D2-FC8E-4081-88E3-E4BE964D10C6}"/>
    <cellStyle name="Normal 4 5 11 2 4" xfId="10463" xr:uid="{6A9CE44E-96A6-4103-BE1F-F548A4861004}"/>
    <cellStyle name="Normal 4 5 11 2 4 2" xfId="45390" xr:uid="{5674B159-4135-467D-8CC6-1351E22A47EB}"/>
    <cellStyle name="Normal 4 5 11 2 5" xfId="45385" xr:uid="{D26C3BFD-8079-4C94-8CE4-86D8664C461E}"/>
    <cellStyle name="Normal 4 5 11 3" xfId="10464" xr:uid="{DC7B1151-20D9-4ACD-AD88-72296B19C3BA}"/>
    <cellStyle name="Normal 4 5 11 3 2" xfId="10465" xr:uid="{54073208-D476-4AAF-8D20-EB33AB729B02}"/>
    <cellStyle name="Normal 4 5 11 3 2 2" xfId="45392" xr:uid="{7BF15B1A-ADF1-47A1-8E7D-0F53B149DFE7}"/>
    <cellStyle name="Normal 4 5 11 3 3" xfId="10466" xr:uid="{03BA0EFB-A1C7-4D38-BE2A-EE534BF33365}"/>
    <cellStyle name="Normal 4 5 11 3 3 2" xfId="45393" xr:uid="{FAA7AD22-0C92-480C-8EB1-BBC8567C64E9}"/>
    <cellStyle name="Normal 4 5 11 3 4" xfId="45391" xr:uid="{162DC8CB-025C-4D30-B548-145231758B72}"/>
    <cellStyle name="Normal 4 5 11 4" xfId="10467" xr:uid="{C95CB94A-8086-495E-895F-A0E332FB8417}"/>
    <cellStyle name="Normal 4 5 11 4 2" xfId="45394" xr:uid="{855B3A60-4B96-4078-A8F0-255F5390F524}"/>
    <cellStyle name="Normal 4 5 11 5" xfId="10468" xr:uid="{C76C6B7C-108C-4F4F-A7E5-01784C39CD49}"/>
    <cellStyle name="Normal 4 5 11 5 2" xfId="45395" xr:uid="{8076D6EF-4DE3-4AD7-A6F3-95AE86162230}"/>
    <cellStyle name="Normal 4 5 11 6" xfId="10469" xr:uid="{FC40E436-8B6C-417C-96F3-D7C580A6994B}"/>
    <cellStyle name="Normal 4 5 11 6 2" xfId="45396" xr:uid="{9F22F16D-EBAE-4DDE-A7A8-4E52A21A680E}"/>
    <cellStyle name="Normal 4 5 11 7" xfId="45384" xr:uid="{57E33AC9-8828-40FE-ABD2-DFC13B8E5856}"/>
    <cellStyle name="Normal 4 5 12" xfId="10470" xr:uid="{FB6A5123-0C34-4B57-853B-713EE82ADD90}"/>
    <cellStyle name="Normal 4 5 12 2" xfId="10471" xr:uid="{1A06E126-7A25-4BD7-9F8B-0C6C17C3C2B7}"/>
    <cellStyle name="Normal 4 5 12 2 2" xfId="45398" xr:uid="{14E0028C-57AB-4416-A828-61C17A93145F}"/>
    <cellStyle name="Normal 4 5 12 3" xfId="10472" xr:uid="{5338CB66-3A63-4C75-B9DF-BBBADCAF3436}"/>
    <cellStyle name="Normal 4 5 12 3 2" xfId="45399" xr:uid="{04B74907-55AF-46DC-A8DF-1D321F6F8E67}"/>
    <cellStyle name="Normal 4 5 12 4" xfId="45397" xr:uid="{B4F33BFD-9315-4E61-9D96-C093A4B86AEA}"/>
    <cellStyle name="Normal 4 5 13" xfId="10473" xr:uid="{621A084E-746B-4814-899A-65E59734B666}"/>
    <cellStyle name="Normal 4 5 13 2" xfId="45400" xr:uid="{C103D6AF-EBAC-4EB8-91EF-7DB6C65C00C0}"/>
    <cellStyle name="Normal 4 5 14" xfId="10474" xr:uid="{3E485972-E32D-41D9-9814-EC0341F1DE41}"/>
    <cellStyle name="Normal 4 5 14 2" xfId="45401" xr:uid="{66C33C16-1A56-4D89-8FD7-5284C249153D}"/>
    <cellStyle name="Normal 4 5 15" xfId="10475" xr:uid="{AFD3E672-0367-409E-94AD-19340C56ED21}"/>
    <cellStyle name="Normal 4 5 15 2" xfId="45402" xr:uid="{57F1E389-929C-42C5-9EAB-641F7826221A}"/>
    <cellStyle name="Normal 4 5 16" xfId="10476" xr:uid="{6D71141A-8B03-43F3-B42D-0A9B25075EC3}"/>
    <cellStyle name="Normal 4 5 16 2" xfId="45403" xr:uid="{F98885C0-BC0E-44AC-A0DA-CC3FD99C48B1}"/>
    <cellStyle name="Normal 4 5 17" xfId="45364" xr:uid="{09711942-FD40-4F61-83EC-1461B2970B77}"/>
    <cellStyle name="Normal 4 5 2" xfId="1078" xr:uid="{1BAEDAE9-C175-472C-B5CA-026E2D58204D}"/>
    <cellStyle name="Normal 4 5 2 10" xfId="45404" xr:uid="{DA38A2AF-9BAA-4C6C-8215-47D0B575E4C8}"/>
    <cellStyle name="Normal 4 5 2 2" xfId="10477" xr:uid="{CDC1D057-9C5B-4762-8037-38A8654E7DBF}"/>
    <cellStyle name="Normal 4 5 2 2 2" xfId="10478" xr:uid="{DA8B390D-A7D8-43C5-8EF2-BB8274916A07}"/>
    <cellStyle name="Normal 4 5 2 2 2 2" xfId="45406" xr:uid="{3004AF65-602F-4515-9E10-0B46DADAF467}"/>
    <cellStyle name="Normal 4 5 2 2 3" xfId="10479" xr:uid="{C4129907-6E23-4183-AC45-D33282E23542}"/>
    <cellStyle name="Normal 4 5 2 2 3 2" xfId="45407" xr:uid="{CF777470-BD88-4C4C-9CD4-E75EBE2CF77D}"/>
    <cellStyle name="Normal 4 5 2 2 4" xfId="10480" xr:uid="{E4394AFF-E287-4938-84BD-A3FB53E5FA35}"/>
    <cellStyle name="Normal 4 5 2 2 4 2" xfId="45408" xr:uid="{CA39E294-306D-45A2-A346-D100E4292779}"/>
    <cellStyle name="Normal 4 5 2 2 5" xfId="45405" xr:uid="{3C548855-0F72-4E6C-8D53-3F0AD336E980}"/>
    <cellStyle name="Normal 4 5 2 3" xfId="10481" xr:uid="{4554202E-D1D8-496F-8458-ACADB3782D3C}"/>
    <cellStyle name="Normal 4 5 2 3 2" xfId="10482" xr:uid="{A39EC76F-BDA1-4B2C-A1D8-8A2876C494CA}"/>
    <cellStyle name="Normal 4 5 2 3 2 2" xfId="10483" xr:uid="{563C0852-56E1-4BAE-95AD-40BE47C63F11}"/>
    <cellStyle name="Normal 4 5 2 3 2 2 2" xfId="10484" xr:uid="{A9919152-33B0-4AC3-A8F8-11B3CEAD0866}"/>
    <cellStyle name="Normal 4 5 2 3 2 2 2 2" xfId="45412" xr:uid="{7E27736B-C42A-44E5-9A31-22C23210E401}"/>
    <cellStyle name="Normal 4 5 2 3 2 2 3" xfId="10485" xr:uid="{E15A6FB1-F0A5-4A52-A559-40055E004F7D}"/>
    <cellStyle name="Normal 4 5 2 3 2 2 3 2" xfId="45413" xr:uid="{2065A5C1-562C-46E7-982F-69D00269A022}"/>
    <cellStyle name="Normal 4 5 2 3 2 2 4" xfId="45411" xr:uid="{955521F7-8251-4EBA-8AE1-D59B1BA0203B}"/>
    <cellStyle name="Normal 4 5 2 3 2 3" xfId="10486" xr:uid="{B753502F-4FEE-4DAC-8093-B106A5E676B0}"/>
    <cellStyle name="Normal 4 5 2 3 2 3 2" xfId="45414" xr:uid="{6D6DB530-C085-45B5-9403-27A55D1BA395}"/>
    <cellStyle name="Normal 4 5 2 3 2 4" xfId="10487" xr:uid="{42C69BF9-06BA-4EE8-897E-3B3D7BED2324}"/>
    <cellStyle name="Normal 4 5 2 3 2 4 2" xfId="45415" xr:uid="{5F19822D-BE44-45F9-ADAC-613E54D12003}"/>
    <cellStyle name="Normal 4 5 2 3 2 5" xfId="45410" xr:uid="{FF47C9DB-70C1-4831-9643-A93C735A47A3}"/>
    <cellStyle name="Normal 4 5 2 3 3" xfId="10488" xr:uid="{E2C0BA29-D73E-4FC5-9AA4-8CBCFB903D96}"/>
    <cellStyle name="Normal 4 5 2 3 3 2" xfId="10489" xr:uid="{C034B4EC-E810-432E-8EF2-241E26C19036}"/>
    <cellStyle name="Normal 4 5 2 3 3 2 2" xfId="10490" xr:uid="{DF1B3ADF-F17C-4348-AD9E-2E3B9FCB3514}"/>
    <cellStyle name="Normal 4 5 2 3 3 2 2 2" xfId="45418" xr:uid="{782F4898-F25C-485D-814A-092BCE212646}"/>
    <cellStyle name="Normal 4 5 2 3 3 2 3" xfId="10491" xr:uid="{D586CC82-B25E-468B-86AF-4C87CD0EC804}"/>
    <cellStyle name="Normal 4 5 2 3 3 2 3 2" xfId="45419" xr:uid="{3416423A-A873-4AE2-B101-966515E39814}"/>
    <cellStyle name="Normal 4 5 2 3 3 2 4" xfId="45417" xr:uid="{2970B221-A498-4D79-ADCB-D2DE37BF04E9}"/>
    <cellStyle name="Normal 4 5 2 3 3 3" xfId="10492" xr:uid="{EA67FD7E-A2C3-4E0F-83C3-1497F8081F6F}"/>
    <cellStyle name="Normal 4 5 2 3 3 3 2" xfId="45420" xr:uid="{24D41366-89B9-421E-849E-523638F66801}"/>
    <cellStyle name="Normal 4 5 2 3 3 4" xfId="10493" xr:uid="{656C9084-CD34-41A6-B10E-A1B45199AFF9}"/>
    <cellStyle name="Normal 4 5 2 3 3 4 2" xfId="45421" xr:uid="{7C5AC6A9-C313-4ECF-9E8C-B87DB687E1A4}"/>
    <cellStyle name="Normal 4 5 2 3 3 5" xfId="45416" xr:uid="{85CE0F73-E68F-4966-BACC-A24353284E88}"/>
    <cellStyle name="Normal 4 5 2 3 4" xfId="10494" xr:uid="{5C696248-F158-4F15-802B-39D1CEB54D20}"/>
    <cellStyle name="Normal 4 5 2 3 4 2" xfId="10495" xr:uid="{AA2B3F80-7312-42AE-B47D-7A1E1E5AEC2D}"/>
    <cellStyle name="Normal 4 5 2 3 4 2 2" xfId="45423" xr:uid="{7C261213-5826-4AB8-A1B8-4C2DC82D4C32}"/>
    <cellStyle name="Normal 4 5 2 3 4 3" xfId="10496" xr:uid="{AF0F8AD3-DF42-4A36-9564-0A25634CABDE}"/>
    <cellStyle name="Normal 4 5 2 3 4 3 2" xfId="45424" xr:uid="{7753E256-2DF7-4B94-AEAB-829F6939563C}"/>
    <cellStyle name="Normal 4 5 2 3 4 4" xfId="45422" xr:uid="{9CDBDB28-678C-4978-ABCB-0AB7FD46D0EF}"/>
    <cellStyle name="Normal 4 5 2 3 5" xfId="10497" xr:uid="{5DF8D00C-D3AA-451D-897B-C6A72028BA4A}"/>
    <cellStyle name="Normal 4 5 2 3 5 2" xfId="45425" xr:uid="{6167DF94-972D-4380-9E8C-EF6045D4B43F}"/>
    <cellStyle name="Normal 4 5 2 3 6" xfId="10498" xr:uid="{9D22F278-3437-4EBE-A293-189BFD294F20}"/>
    <cellStyle name="Normal 4 5 2 3 6 2" xfId="45426" xr:uid="{7300327C-9E19-44A7-8ED0-C8053A09DF81}"/>
    <cellStyle name="Normal 4 5 2 3 7" xfId="10499" xr:uid="{D5676302-C79F-4BD6-8AB4-A0913FFE4F85}"/>
    <cellStyle name="Normal 4 5 2 3 7 2" xfId="45427" xr:uid="{33A9C715-8482-4D2A-A6B6-1EA0323F088F}"/>
    <cellStyle name="Normal 4 5 2 3 8" xfId="45409" xr:uid="{53E1F90F-1667-42BA-AFE8-793AE0282BDE}"/>
    <cellStyle name="Normal 4 5 2 4" xfId="10500" xr:uid="{83817C77-A9DB-4475-9E7D-2319B5C8009E}"/>
    <cellStyle name="Normal 4 5 2 4 2" xfId="10501" xr:uid="{54AB5A67-DD67-4013-9864-F00D2176CB9C}"/>
    <cellStyle name="Normal 4 5 2 4 2 2" xfId="10502" xr:uid="{F3EFA3A8-F8D8-4EF8-B9EE-84BC01AF2FD9}"/>
    <cellStyle name="Normal 4 5 2 4 2 2 2" xfId="10503" xr:uid="{E0334DEE-D99F-484F-9531-B53C7D252EC8}"/>
    <cellStyle name="Normal 4 5 2 4 2 2 2 2" xfId="45431" xr:uid="{595D0B1D-7FC6-4B6B-8AEF-A1843E145B97}"/>
    <cellStyle name="Normal 4 5 2 4 2 2 3" xfId="10504" xr:uid="{DE45ABE1-3786-40F2-B229-AE2F950F8193}"/>
    <cellStyle name="Normal 4 5 2 4 2 2 3 2" xfId="45432" xr:uid="{D2B5E319-20A6-4EF2-B33A-EB139CEB78BE}"/>
    <cellStyle name="Normal 4 5 2 4 2 2 4" xfId="45430" xr:uid="{E4A4D5DF-3C5F-4321-9E66-6AF1CCE330FA}"/>
    <cellStyle name="Normal 4 5 2 4 2 3" xfId="10505" xr:uid="{D515D014-667C-4037-9016-A62EE8C3F94B}"/>
    <cellStyle name="Normal 4 5 2 4 2 3 2" xfId="45433" xr:uid="{7BC2ABCB-23E2-402B-A58A-FEC23E2DE746}"/>
    <cellStyle name="Normal 4 5 2 4 2 4" xfId="10506" xr:uid="{56A87201-5F5A-4024-B997-A9C7744F54B4}"/>
    <cellStyle name="Normal 4 5 2 4 2 4 2" xfId="45434" xr:uid="{F7468B30-FEF2-4E30-B2F0-C58959FD4FC0}"/>
    <cellStyle name="Normal 4 5 2 4 2 5" xfId="45429" xr:uid="{D247D256-C840-481E-8B42-014BC9DC8688}"/>
    <cellStyle name="Normal 4 5 2 4 3" xfId="10507" xr:uid="{37AF6B8D-115B-478C-8E74-F4D567C3A4D4}"/>
    <cellStyle name="Normal 4 5 2 4 3 2" xfId="10508" xr:uid="{2E9D75C2-7291-4366-B5B1-BCBCDB529F8E}"/>
    <cellStyle name="Normal 4 5 2 4 3 2 2" xfId="45436" xr:uid="{FEEF62FA-FA3B-4365-A52B-2ACEBE59CED4}"/>
    <cellStyle name="Normal 4 5 2 4 3 3" xfId="10509" xr:uid="{7BEBC3D3-DFD3-48C9-9BBD-19A049B0DEB3}"/>
    <cellStyle name="Normal 4 5 2 4 3 3 2" xfId="45437" xr:uid="{8A09BFB0-6E31-4CD0-9E93-5B6B616F2D5C}"/>
    <cellStyle name="Normal 4 5 2 4 3 4" xfId="45435" xr:uid="{85367F70-7902-4BE9-9AB9-86C6AD75EB2A}"/>
    <cellStyle name="Normal 4 5 2 4 4" xfId="10510" xr:uid="{74792111-CEA6-410E-B354-BA37E7D47210}"/>
    <cellStyle name="Normal 4 5 2 4 4 2" xfId="45438" xr:uid="{6F0CD065-B3E7-4C8C-BD1B-516CAC1A0557}"/>
    <cellStyle name="Normal 4 5 2 4 5" xfId="10511" xr:uid="{9643ECDA-AF74-45F9-B450-35715E1C03F2}"/>
    <cellStyle name="Normal 4 5 2 4 5 2" xfId="45439" xr:uid="{9BCD1F09-5EE5-429C-B452-B5F9194738E1}"/>
    <cellStyle name="Normal 4 5 2 4 6" xfId="10512" xr:uid="{07A9138C-F2F3-4375-B71F-E3D236459A11}"/>
    <cellStyle name="Normal 4 5 2 4 6 2" xfId="45440" xr:uid="{6C130267-FAC3-4A3B-A825-25CD6313588E}"/>
    <cellStyle name="Normal 4 5 2 4 7" xfId="45428" xr:uid="{F22A7C17-4587-42C2-AEC7-8F9A8D0B2899}"/>
    <cellStyle name="Normal 4 5 2 5" xfId="10513" xr:uid="{6F15BDFA-B143-48C9-B6CC-6DB3F9D2C244}"/>
    <cellStyle name="Normal 4 5 2 5 2" xfId="10514" xr:uid="{33B89CB6-CB26-4F19-BF28-41136BF4D129}"/>
    <cellStyle name="Normal 4 5 2 5 2 2" xfId="45442" xr:uid="{4C04CBB7-9C7D-4AE7-85C9-F6A31B1B83A5}"/>
    <cellStyle name="Normal 4 5 2 5 3" xfId="10515" xr:uid="{5BD7967D-6B55-4394-B669-DCA09CC3245D}"/>
    <cellStyle name="Normal 4 5 2 5 3 2" xfId="45443" xr:uid="{A595CFC6-728C-4A21-B996-5D4731BE8130}"/>
    <cellStyle name="Normal 4 5 2 5 4" xfId="45441" xr:uid="{4016C898-28B7-445C-9153-FEB375AD4EA5}"/>
    <cellStyle name="Normal 4 5 2 6" xfId="10516" xr:uid="{7842ED29-97E0-43CF-986E-A63E21A7F6CF}"/>
    <cellStyle name="Normal 4 5 2 6 2" xfId="45444" xr:uid="{C5758A7D-250A-466F-AB19-9A08236CFBAE}"/>
    <cellStyle name="Normal 4 5 2 7" xfId="10517" xr:uid="{C96FABB2-A804-4B7F-8882-609CD730163F}"/>
    <cellStyle name="Normal 4 5 2 7 2" xfId="45445" xr:uid="{21CA4E96-7948-4A31-A393-C8351A24BA4D}"/>
    <cellStyle name="Normal 4 5 2 8" xfId="10518" xr:uid="{BE980EF0-3F3A-4A4A-96B7-31B38B088EE8}"/>
    <cellStyle name="Normal 4 5 2 8 2" xfId="45446" xr:uid="{6E1DFC5A-7BEB-4AF9-97F9-A60B9B9E845E}"/>
    <cellStyle name="Normal 4 5 2 9" xfId="10519" xr:uid="{864D144C-FEC2-45CB-8281-A18872224D38}"/>
    <cellStyle name="Normal 4 5 2 9 2" xfId="45447" xr:uid="{72A55E91-D44B-45AF-9335-48D05DE34D24}"/>
    <cellStyle name="Normal 4 5 3" xfId="1079" xr:uid="{2E78C3EC-2FB2-49A2-9727-5A7F31FF5117}"/>
    <cellStyle name="Normal 4 5 3 10" xfId="45448" xr:uid="{FCFEDA1F-3B35-4364-81F8-385C7E63EFA2}"/>
    <cellStyle name="Normal 4 5 3 2" xfId="10520" xr:uid="{5E47BB3E-DED7-49C6-B6FD-F8AA6415C6BF}"/>
    <cellStyle name="Normal 4 5 3 2 2" xfId="10521" xr:uid="{F87196B5-29DE-4EFC-805D-766B3490F299}"/>
    <cellStyle name="Normal 4 5 3 2 2 2" xfId="45450" xr:uid="{4E5ED2D8-4FF5-4D7A-8A76-E8E82910B233}"/>
    <cellStyle name="Normal 4 5 3 2 3" xfId="10522" xr:uid="{D96774C0-B661-4F58-9FF5-6CF05687866F}"/>
    <cellStyle name="Normal 4 5 3 2 3 2" xfId="45451" xr:uid="{999FF76B-B76D-48A6-A168-4397B707A454}"/>
    <cellStyle name="Normal 4 5 3 2 4" xfId="10523" xr:uid="{E2CF2DBE-1AB9-4D47-B1CD-096D2E638DC7}"/>
    <cellStyle name="Normal 4 5 3 2 4 2" xfId="45452" xr:uid="{7B2FD214-AA56-4FBD-8B19-0119B4455830}"/>
    <cellStyle name="Normal 4 5 3 2 5" xfId="45449" xr:uid="{02CFBF93-F59F-4416-AB85-8726176E9A9C}"/>
    <cellStyle name="Normal 4 5 3 3" xfId="10524" xr:uid="{D31977FE-E89B-4A2F-9A57-0B5B01A07992}"/>
    <cellStyle name="Normal 4 5 3 3 2" xfId="10525" xr:uid="{B8D3C800-91ED-40D3-B3E3-918D7B0E7E1D}"/>
    <cellStyle name="Normal 4 5 3 3 2 2" xfId="10526" xr:uid="{EABDAE2E-8DAA-48BA-B021-F836FC7F2088}"/>
    <cellStyle name="Normal 4 5 3 3 2 2 2" xfId="10527" xr:uid="{B8F45E68-CD22-402C-AA06-974E2C92002C}"/>
    <cellStyle name="Normal 4 5 3 3 2 2 2 2" xfId="45456" xr:uid="{9E14B282-A00C-43ED-BFCA-3C86CCA94A89}"/>
    <cellStyle name="Normal 4 5 3 3 2 2 3" xfId="10528" xr:uid="{E60ABB10-AD7F-4D8D-88C9-FBAE198E3795}"/>
    <cellStyle name="Normal 4 5 3 3 2 2 3 2" xfId="45457" xr:uid="{9DC1183B-3AC2-437A-8E77-1452DA6B0959}"/>
    <cellStyle name="Normal 4 5 3 3 2 2 4" xfId="45455" xr:uid="{193F59C3-9ADA-48C3-9DF4-1955C6639017}"/>
    <cellStyle name="Normal 4 5 3 3 2 3" xfId="10529" xr:uid="{5C1ACB0A-14C6-49CC-B3BE-282F1E869D19}"/>
    <cellStyle name="Normal 4 5 3 3 2 3 2" xfId="45458" xr:uid="{7D21464F-5EAB-46D5-923B-052D4BC3AC67}"/>
    <cellStyle name="Normal 4 5 3 3 2 4" xfId="10530" xr:uid="{D135E9DC-935E-4324-8C06-2FA9D978B8B2}"/>
    <cellStyle name="Normal 4 5 3 3 2 4 2" xfId="45459" xr:uid="{B11C8AF9-4770-4F6A-87D1-49A5B4B65C6C}"/>
    <cellStyle name="Normal 4 5 3 3 2 5" xfId="45454" xr:uid="{70A50B03-6B84-4E7E-8026-26DF4812F214}"/>
    <cellStyle name="Normal 4 5 3 3 3" xfId="10531" xr:uid="{430DE6BC-1446-41CE-A136-D4A5A2B3F1AF}"/>
    <cellStyle name="Normal 4 5 3 3 3 2" xfId="10532" xr:uid="{4951B22A-7525-4A74-AAD0-33A3B16FCF7A}"/>
    <cellStyle name="Normal 4 5 3 3 3 2 2" xfId="10533" xr:uid="{A86AF9BF-DF61-47BB-9961-6F171F2858EA}"/>
    <cellStyle name="Normal 4 5 3 3 3 2 2 2" xfId="45462" xr:uid="{97F5B075-831B-47D7-96EC-2769A746B08F}"/>
    <cellStyle name="Normal 4 5 3 3 3 2 3" xfId="10534" xr:uid="{1947C86B-AC78-4ABC-B91C-196A685D673B}"/>
    <cellStyle name="Normal 4 5 3 3 3 2 3 2" xfId="45463" xr:uid="{ABD90B5C-2A3D-40A6-8CBC-16629F543283}"/>
    <cellStyle name="Normal 4 5 3 3 3 2 4" xfId="45461" xr:uid="{7B7C8C64-9AC3-44C9-ABCF-9F70D62794AE}"/>
    <cellStyle name="Normal 4 5 3 3 3 3" xfId="10535" xr:uid="{111B0D61-F031-4AD0-A4F5-BA22D1BE8319}"/>
    <cellStyle name="Normal 4 5 3 3 3 3 2" xfId="45464" xr:uid="{00C1AE1B-A0C9-45E1-B99F-D48DE88582C4}"/>
    <cellStyle name="Normal 4 5 3 3 3 4" xfId="10536" xr:uid="{348A061D-3E39-4BCD-BFC3-6F8E0DA417E4}"/>
    <cellStyle name="Normal 4 5 3 3 3 4 2" xfId="45465" xr:uid="{5BF8BC04-86F3-458B-920F-78FA93A28AC4}"/>
    <cellStyle name="Normal 4 5 3 3 3 5" xfId="45460" xr:uid="{F91AF4FE-2B65-4C18-AD8D-DE08313A28F5}"/>
    <cellStyle name="Normal 4 5 3 3 4" xfId="10537" xr:uid="{2D2BE97B-87AF-446B-AF94-B114A7934C7E}"/>
    <cellStyle name="Normal 4 5 3 3 4 2" xfId="10538" xr:uid="{8783FE1A-2D15-426B-B919-05CF014668BC}"/>
    <cellStyle name="Normal 4 5 3 3 4 2 2" xfId="45467" xr:uid="{AE83AFA8-90E5-4F5D-8319-11F0348C0964}"/>
    <cellStyle name="Normal 4 5 3 3 4 3" xfId="10539" xr:uid="{AEAE4923-97C9-46E6-803B-AD1D9F721608}"/>
    <cellStyle name="Normal 4 5 3 3 4 3 2" xfId="45468" xr:uid="{4E12F8D8-951A-409E-9CF4-885BB702160B}"/>
    <cellStyle name="Normal 4 5 3 3 4 4" xfId="45466" xr:uid="{2AE7A4FC-C8A9-4623-A183-7C1FAB571E02}"/>
    <cellStyle name="Normal 4 5 3 3 5" xfId="10540" xr:uid="{54FB66FF-05DF-4D83-BA77-5017955FF463}"/>
    <cellStyle name="Normal 4 5 3 3 5 2" xfId="45469" xr:uid="{12318C3A-C3FE-4AF9-B4FF-9A2F0D778AC1}"/>
    <cellStyle name="Normal 4 5 3 3 6" xfId="10541" xr:uid="{D2DE60C6-7D4D-4A0E-86A3-255E3365256F}"/>
    <cellStyle name="Normal 4 5 3 3 6 2" xfId="45470" xr:uid="{3B5B3271-486F-4FC0-A02B-495A9D9243E2}"/>
    <cellStyle name="Normal 4 5 3 3 7" xfId="10542" xr:uid="{D226A39D-A8BF-4CF3-A30E-43C806314CAD}"/>
    <cellStyle name="Normal 4 5 3 3 7 2" xfId="45471" xr:uid="{8A07FA61-546D-4236-A5C2-7A552DEFE65C}"/>
    <cellStyle name="Normal 4 5 3 3 8" xfId="45453" xr:uid="{85E6F8DF-B4B9-4D17-8342-0453E5881FC6}"/>
    <cellStyle name="Normal 4 5 3 4" xfId="10543" xr:uid="{78F6E19B-24DE-4DB4-BF41-D9C31A732E2B}"/>
    <cellStyle name="Normal 4 5 3 4 2" xfId="10544" xr:uid="{065DBA33-F366-40E0-A181-F2EF85D1CBFE}"/>
    <cellStyle name="Normal 4 5 3 4 2 2" xfId="10545" xr:uid="{21C59EC4-6DA3-4E43-A303-532A4719932A}"/>
    <cellStyle name="Normal 4 5 3 4 2 2 2" xfId="10546" xr:uid="{3BA301D7-BB4B-4F15-B135-B2B43FDD77FF}"/>
    <cellStyle name="Normal 4 5 3 4 2 2 2 2" xfId="45475" xr:uid="{CF70D1A9-2C33-4E0D-BE22-76D82260302A}"/>
    <cellStyle name="Normal 4 5 3 4 2 2 3" xfId="10547" xr:uid="{B15BD295-1595-4F7D-815A-A35BEFB8AF5C}"/>
    <cellStyle name="Normal 4 5 3 4 2 2 3 2" xfId="45476" xr:uid="{C4CEC6C4-72D1-4E1C-95F4-DB22DC6A216A}"/>
    <cellStyle name="Normal 4 5 3 4 2 2 4" xfId="45474" xr:uid="{21E74549-140C-4B81-A07F-E6BD8730CC78}"/>
    <cellStyle name="Normal 4 5 3 4 2 3" xfId="10548" xr:uid="{EF4F4E90-D19B-4DA1-B0E9-DAEC1C9852B5}"/>
    <cellStyle name="Normal 4 5 3 4 2 3 2" xfId="45477" xr:uid="{D0137706-C3FB-4517-BA35-1723AC0DC98E}"/>
    <cellStyle name="Normal 4 5 3 4 2 4" xfId="10549" xr:uid="{2D986945-ECD6-4DE4-BE6E-11338F347B04}"/>
    <cellStyle name="Normal 4 5 3 4 2 4 2" xfId="45478" xr:uid="{6E2A225D-D2DC-49E6-92D0-F61D68C27330}"/>
    <cellStyle name="Normal 4 5 3 4 2 5" xfId="45473" xr:uid="{E36CCAA8-6280-4EBE-9EB2-75F6F429CF69}"/>
    <cellStyle name="Normal 4 5 3 4 3" xfId="10550" xr:uid="{F3E8F362-3E39-49D9-B701-100A47447622}"/>
    <cellStyle name="Normal 4 5 3 4 3 2" xfId="10551" xr:uid="{D0BFD972-2466-401E-BE14-717921B9FF82}"/>
    <cellStyle name="Normal 4 5 3 4 3 2 2" xfId="45480" xr:uid="{D0AFD9B6-E6DD-45DC-88AB-AD4499535CF4}"/>
    <cellStyle name="Normal 4 5 3 4 3 3" xfId="10552" xr:uid="{B1CD6638-AFCF-4D14-B0ED-A56AAACE2D0A}"/>
    <cellStyle name="Normal 4 5 3 4 3 3 2" xfId="45481" xr:uid="{B160072B-A67E-48A9-A3D6-581CF56153B0}"/>
    <cellStyle name="Normal 4 5 3 4 3 4" xfId="45479" xr:uid="{A2A7F92C-566D-4E9C-AB6E-BCBF672EB0CE}"/>
    <cellStyle name="Normal 4 5 3 4 4" xfId="10553" xr:uid="{F4CC0DE3-56FB-450A-A6AD-F623CB1EB5D6}"/>
    <cellStyle name="Normal 4 5 3 4 4 2" xfId="45482" xr:uid="{EF2FB7EE-0B30-4846-86AA-3C64B61B27DB}"/>
    <cellStyle name="Normal 4 5 3 4 5" xfId="10554" xr:uid="{F669658A-AE00-4A50-8397-96FDEEDA9406}"/>
    <cellStyle name="Normal 4 5 3 4 5 2" xfId="45483" xr:uid="{365312D6-8518-4FDF-9643-521989611423}"/>
    <cellStyle name="Normal 4 5 3 4 6" xfId="10555" xr:uid="{17D81E5A-893D-409D-A6FF-97F564D12991}"/>
    <cellStyle name="Normal 4 5 3 4 6 2" xfId="45484" xr:uid="{16AE6CCB-7A35-4675-A96B-94B28A905C39}"/>
    <cellStyle name="Normal 4 5 3 4 7" xfId="45472" xr:uid="{49E0F570-2D1A-4F6D-BDF5-99A6F46EE906}"/>
    <cellStyle name="Normal 4 5 3 5" xfId="10556" xr:uid="{1A16CAFD-87E8-4A9A-BAA2-36D3A33D8317}"/>
    <cellStyle name="Normal 4 5 3 5 2" xfId="10557" xr:uid="{182D2608-3881-45C1-BD04-A155FFB94958}"/>
    <cellStyle name="Normal 4 5 3 5 2 2" xfId="45486" xr:uid="{9524BE4A-0571-459B-BA73-762E2384F028}"/>
    <cellStyle name="Normal 4 5 3 5 3" xfId="10558" xr:uid="{66F4195C-73E7-4262-9E80-313F688CB33D}"/>
    <cellStyle name="Normal 4 5 3 5 3 2" xfId="45487" xr:uid="{86F7A0E5-9221-4E39-AFDA-DDF6E6547695}"/>
    <cellStyle name="Normal 4 5 3 5 4" xfId="45485" xr:uid="{278159EB-0D09-42F8-9B64-0E8F21CA315B}"/>
    <cellStyle name="Normal 4 5 3 6" xfId="10559" xr:uid="{B946D968-9662-416F-B769-49DFC66BDD1C}"/>
    <cellStyle name="Normal 4 5 3 6 2" xfId="45488" xr:uid="{80F80C43-FAC0-47B0-8CBC-3E8E314954AF}"/>
    <cellStyle name="Normal 4 5 3 7" xfId="10560" xr:uid="{65439E21-37C1-4AE5-BEB7-CD9DBA207E8E}"/>
    <cellStyle name="Normal 4 5 3 7 2" xfId="45489" xr:uid="{0BAB84EE-440E-4A63-B624-CDE4E7255C92}"/>
    <cellStyle name="Normal 4 5 3 8" xfId="10561" xr:uid="{D53F5364-F281-470F-B275-875C6E753998}"/>
    <cellStyle name="Normal 4 5 3 8 2" xfId="45490" xr:uid="{3691FC5B-1898-43CD-A95D-0BD61B59AF3C}"/>
    <cellStyle name="Normal 4 5 3 9" xfId="10562" xr:uid="{9FB64CE0-9152-44A6-BE53-E60F75D211F6}"/>
    <cellStyle name="Normal 4 5 3 9 2" xfId="45491" xr:uid="{ED5302C6-F147-4E67-8CB8-DFE31659A8CC}"/>
    <cellStyle name="Normal 4 5 4" xfId="1080" xr:uid="{467D0376-0E61-4921-B7C5-27E48AE95ED1}"/>
    <cellStyle name="Normal 4 5 4 2" xfId="10563" xr:uid="{E94EE973-27AE-469E-BEB7-F72140103E00}"/>
    <cellStyle name="Normal 4 5 4 2 2" xfId="45493" xr:uid="{78219051-B7B8-4BAB-8A0F-BE60C05A7E4F}"/>
    <cellStyle name="Normal 4 5 4 3" xfId="10564" xr:uid="{72545DD3-7A30-4C0B-AB62-3561B7D71721}"/>
    <cellStyle name="Normal 4 5 4 3 2" xfId="45494" xr:uid="{CA69E407-5056-4235-B224-68E5A816AC1F}"/>
    <cellStyle name="Normal 4 5 4 4" xfId="10565" xr:uid="{49D8B131-9BC9-4CCC-94B5-836B0FA7F1B0}"/>
    <cellStyle name="Normal 4 5 4 4 2" xfId="45495" xr:uid="{A1D153AD-863A-4C26-86C8-716765EAF674}"/>
    <cellStyle name="Normal 4 5 4 5" xfId="10566" xr:uid="{60C0C06E-DC88-49FA-95F5-2A9A9DA0C209}"/>
    <cellStyle name="Normal 4 5 4 5 2" xfId="45496" xr:uid="{572B908B-4D30-485F-8DB1-8BF36D576658}"/>
    <cellStyle name="Normal 4 5 4 6" xfId="45492" xr:uid="{3983CD3F-0448-4EE2-895A-074A074C111A}"/>
    <cellStyle name="Normal 4 5 5" xfId="1081" xr:uid="{163E3800-9282-41E7-865A-B7459E11A646}"/>
    <cellStyle name="Normal 4 5 5 2" xfId="10567" xr:uid="{E1E4B2BD-EA1D-49B6-8BD8-91AA2A3C19F7}"/>
    <cellStyle name="Normal 4 5 5 2 2" xfId="45498" xr:uid="{06D4EB6E-7B81-4FE7-8A33-6A139BB52936}"/>
    <cellStyle name="Normal 4 5 5 3" xfId="10568" xr:uid="{FA8F108C-6E7F-452D-ACA1-A038F93F0CDB}"/>
    <cellStyle name="Normal 4 5 5 3 2" xfId="45499" xr:uid="{38862098-CC9B-45A2-9A30-E9664DA5564F}"/>
    <cellStyle name="Normal 4 5 5 4" xfId="10569" xr:uid="{C403C55F-F4F4-4785-9472-B9C4D9217073}"/>
    <cellStyle name="Normal 4 5 5 4 2" xfId="45500" xr:uid="{7FF18B90-E140-4941-97BF-068FAA0011A3}"/>
    <cellStyle name="Normal 4 5 5 5" xfId="10570" xr:uid="{09F7376B-80A6-49BE-BF6E-90D41DB022A3}"/>
    <cellStyle name="Normal 4 5 5 5 2" xfId="45501" xr:uid="{EA9FCAA5-2EEC-477F-B9E4-D5FF3B42284D}"/>
    <cellStyle name="Normal 4 5 5 6" xfId="45497" xr:uid="{C56EC41E-B5EC-41B3-BECE-3719C3CB84A1}"/>
    <cellStyle name="Normal 4 5 6" xfId="1082" xr:uid="{940526C4-5359-4CCB-AB96-35FAD37BF37A}"/>
    <cellStyle name="Normal 4 5 6 2" xfId="10571" xr:uid="{9FCED8A0-648E-4E91-8400-F2AC4DE9A6F1}"/>
    <cellStyle name="Normal 4 5 6 2 2" xfId="45503" xr:uid="{5111716D-57F9-4A2D-889C-A1B2C473AB34}"/>
    <cellStyle name="Normal 4 5 6 3" xfId="10572" xr:uid="{45B9B464-6925-4931-A1A9-753FC47F0A63}"/>
    <cellStyle name="Normal 4 5 6 3 2" xfId="45504" xr:uid="{6C993E58-6D40-4BF1-87F8-EFE11F22C469}"/>
    <cellStyle name="Normal 4 5 6 4" xfId="10573" xr:uid="{CD8EC58D-BEC6-4102-A67D-3ADC391D41FF}"/>
    <cellStyle name="Normal 4 5 6 4 2" xfId="45505" xr:uid="{37C4D979-36BD-4A7B-BE14-997573F179AB}"/>
    <cellStyle name="Normal 4 5 6 5" xfId="10574" xr:uid="{BF4CA295-0EF2-47B3-8791-DB00A5889EBA}"/>
    <cellStyle name="Normal 4 5 6 5 2" xfId="45506" xr:uid="{C112C9A8-385B-45E3-AAE1-710FC4567DD1}"/>
    <cellStyle name="Normal 4 5 6 6" xfId="45502" xr:uid="{63E27264-E9BF-4D03-8F02-F6E71FF0853C}"/>
    <cellStyle name="Normal 4 5 7" xfId="1083" xr:uid="{9693855F-F0A9-4EB5-9300-68EA807461A6}"/>
    <cellStyle name="Normal 4 5 7 2" xfId="10575" xr:uid="{0009AE3B-FDB6-4FC7-B206-CD79F3F1535E}"/>
    <cellStyle name="Normal 4 5 7 2 2" xfId="45508" xr:uid="{A2DE9BEB-BDCC-4A34-9C9E-5B1E14D9FE41}"/>
    <cellStyle name="Normal 4 5 7 3" xfId="10576" xr:uid="{A445B9A2-D8AB-408A-A40E-51B64221A7D0}"/>
    <cellStyle name="Normal 4 5 7 3 2" xfId="45509" xr:uid="{FEA93BBC-16D1-44C3-A42C-7A4FE37653AC}"/>
    <cellStyle name="Normal 4 5 7 4" xfId="10577" xr:uid="{7FA6289C-639F-4E59-8CC1-0BC1F325A3C2}"/>
    <cellStyle name="Normal 4 5 7 4 2" xfId="45510" xr:uid="{F868839B-2E21-4C13-8E6A-A9BF84F37F6A}"/>
    <cellStyle name="Normal 4 5 7 5" xfId="10578" xr:uid="{10871C7B-469F-4775-A9F6-D346B9C20078}"/>
    <cellStyle name="Normal 4 5 7 5 2" xfId="45511" xr:uid="{0E7B0896-9250-4025-83E7-F4FCA6C104A9}"/>
    <cellStyle name="Normal 4 5 7 6" xfId="45507" xr:uid="{E9C89016-E151-4AD7-867C-FBB95FA1F779}"/>
    <cellStyle name="Normal 4 5 8" xfId="1084" xr:uid="{06AEED31-8FE1-47A6-83BE-5E295A3981C7}"/>
    <cellStyle name="Normal 4 5 8 2" xfId="10579" xr:uid="{08723335-66A4-43F8-9958-77A5AB057101}"/>
    <cellStyle name="Normal 4 5 8 2 2" xfId="45513" xr:uid="{44176111-61E2-4623-921D-332C52252AD8}"/>
    <cellStyle name="Normal 4 5 8 3" xfId="10580" xr:uid="{6B6ADA77-6968-4439-9CEB-DD2C9786E86B}"/>
    <cellStyle name="Normal 4 5 8 3 2" xfId="45514" xr:uid="{9791ED05-7695-4631-9F44-5E88FD3F73BB}"/>
    <cellStyle name="Normal 4 5 8 4" xfId="10581" xr:uid="{4AA72A87-BF7A-4ADF-9CBB-E8F817A27665}"/>
    <cellStyle name="Normal 4 5 8 4 2" xfId="45515" xr:uid="{5E0DC4FF-B18E-4B75-94EC-00E008515924}"/>
    <cellStyle name="Normal 4 5 8 5" xfId="10582" xr:uid="{1E88F21A-C0B3-4995-BB94-BD3C3A06C954}"/>
    <cellStyle name="Normal 4 5 8 5 2" xfId="45516" xr:uid="{B507AE7D-3C8C-4AEE-9D38-BD73E4CB82C0}"/>
    <cellStyle name="Normal 4 5 8 6" xfId="45512" xr:uid="{95F2BEC2-6A8B-4763-B7CE-94DB46596E97}"/>
    <cellStyle name="Normal 4 5 9" xfId="10583" xr:uid="{C114D18A-DF13-4CB1-AD0F-544C3E061D1C}"/>
    <cellStyle name="Normal 4 5 9 2" xfId="10584" xr:uid="{4A5A3466-A7FA-4599-A0AA-77DF05D23E51}"/>
    <cellStyle name="Normal 4 5 9 2 2" xfId="10585" xr:uid="{D16A05B1-7F06-4AB2-94B8-6E4509DB14C2}"/>
    <cellStyle name="Normal 4 5 9 2 2 2" xfId="10586" xr:uid="{A1CEAA4A-7242-4015-AEDD-F8FA6A77E776}"/>
    <cellStyle name="Normal 4 5 9 2 2 2 2" xfId="10587" xr:uid="{21DC73A0-A9D2-485A-AE3F-44440D2F5ECD}"/>
    <cellStyle name="Normal 4 5 9 2 2 2 2 2" xfId="45521" xr:uid="{EDBE1F1A-6842-4DBE-A389-D3FAC62AF4D6}"/>
    <cellStyle name="Normal 4 5 9 2 2 2 3" xfId="10588" xr:uid="{6CEB2F60-FDB1-4AA6-8A46-DAC0C33652FB}"/>
    <cellStyle name="Normal 4 5 9 2 2 2 3 2" xfId="45522" xr:uid="{F4CF6028-3A3C-4F8F-AC10-05A3E7B3BC80}"/>
    <cellStyle name="Normal 4 5 9 2 2 2 4" xfId="45520" xr:uid="{630D9B32-A760-494E-A531-6B3382A66D39}"/>
    <cellStyle name="Normal 4 5 9 2 2 3" xfId="10589" xr:uid="{3DC6328C-FCB2-4E84-980A-3C798FAB5086}"/>
    <cellStyle name="Normal 4 5 9 2 2 3 2" xfId="45523" xr:uid="{0A2350C1-30F3-4E45-B236-021122671408}"/>
    <cellStyle name="Normal 4 5 9 2 2 4" xfId="10590" xr:uid="{D6770939-0344-40BE-B17C-E18398D65C27}"/>
    <cellStyle name="Normal 4 5 9 2 2 4 2" xfId="45524" xr:uid="{A8D3B3BD-5CD9-42F9-9D9E-7706020A98C5}"/>
    <cellStyle name="Normal 4 5 9 2 2 5" xfId="45519" xr:uid="{EAE55834-78DA-46F4-9859-942AD6AA63FC}"/>
    <cellStyle name="Normal 4 5 9 2 3" xfId="10591" xr:uid="{45A11768-8753-48F2-9F00-617B532D3EC0}"/>
    <cellStyle name="Normal 4 5 9 2 3 2" xfId="10592" xr:uid="{DC651B2C-BB8F-4994-BBAD-CC0DF7186598}"/>
    <cellStyle name="Normal 4 5 9 2 3 2 2" xfId="10593" xr:uid="{EF8C0E3A-A548-430D-825D-E6B30048B648}"/>
    <cellStyle name="Normal 4 5 9 2 3 2 2 2" xfId="45527" xr:uid="{39496AFF-3D5B-4A88-82D8-8987523F3E48}"/>
    <cellStyle name="Normal 4 5 9 2 3 2 3" xfId="10594" xr:uid="{CA393B8D-6AB1-4C24-8743-BA530A3AEC48}"/>
    <cellStyle name="Normal 4 5 9 2 3 2 3 2" xfId="45528" xr:uid="{0E3D43C9-BE26-47F0-8132-117E36F0DFA6}"/>
    <cellStyle name="Normal 4 5 9 2 3 2 4" xfId="45526" xr:uid="{B02D00A3-491C-4B5F-9AB8-0EF90F742E99}"/>
    <cellStyle name="Normal 4 5 9 2 3 3" xfId="10595" xr:uid="{89E9884B-DC54-42C4-B17A-26C9B270386F}"/>
    <cellStyle name="Normal 4 5 9 2 3 3 2" xfId="45529" xr:uid="{FE1B81A1-EEC1-4EE9-9123-E6DFAE352A13}"/>
    <cellStyle name="Normal 4 5 9 2 3 4" xfId="10596" xr:uid="{6CD19366-7444-45AD-AB75-B84332BB5D5D}"/>
    <cellStyle name="Normal 4 5 9 2 3 4 2" xfId="45530" xr:uid="{1284336B-C429-46A2-B51E-DF5A4F350CAA}"/>
    <cellStyle name="Normal 4 5 9 2 3 5" xfId="45525" xr:uid="{B43AE1B3-6E5D-46CC-99FF-BCBF3910E2EE}"/>
    <cellStyle name="Normal 4 5 9 2 4" xfId="10597" xr:uid="{773028C9-E56D-48EB-BE63-197909FDD84B}"/>
    <cellStyle name="Normal 4 5 9 2 4 2" xfId="10598" xr:uid="{F7C74475-FAF3-4E82-B5DD-2FE22E77F2F0}"/>
    <cellStyle name="Normal 4 5 9 2 4 2 2" xfId="45532" xr:uid="{BB9A61FC-83BE-4BB2-8351-6909E559ACDC}"/>
    <cellStyle name="Normal 4 5 9 2 4 3" xfId="10599" xr:uid="{ADF7A275-0C90-4D61-9BCC-7026C25D5EB5}"/>
    <cellStyle name="Normal 4 5 9 2 4 3 2" xfId="45533" xr:uid="{760F05D8-976F-46B3-BAE5-4AD3299BE8DF}"/>
    <cellStyle name="Normal 4 5 9 2 4 4" xfId="45531" xr:uid="{E3E39873-993A-4152-8161-E95D89F47405}"/>
    <cellStyle name="Normal 4 5 9 2 5" xfId="10600" xr:uid="{4B1A97DE-3B75-4DEA-B119-719FDB87CA14}"/>
    <cellStyle name="Normal 4 5 9 2 5 2" xfId="45534" xr:uid="{4D715AEE-AD8B-475D-822D-B15AD9EC0B58}"/>
    <cellStyle name="Normal 4 5 9 2 6" xfId="10601" xr:uid="{AF0D9631-39AD-482A-BB3B-92DD6F82FCF0}"/>
    <cellStyle name="Normal 4 5 9 2 6 2" xfId="45535" xr:uid="{F4DD11EB-40AA-4102-8057-43C61807DD8E}"/>
    <cellStyle name="Normal 4 5 9 2 7" xfId="10602" xr:uid="{0008F2C0-9B51-4D14-8D1A-71E2457B9A1D}"/>
    <cellStyle name="Normal 4 5 9 2 7 2" xfId="45536" xr:uid="{37FEB559-338D-450B-8351-92C2429A5981}"/>
    <cellStyle name="Normal 4 5 9 2 8" xfId="45518" xr:uid="{108BAE08-BC0A-4823-8EED-13B5E64FB7AD}"/>
    <cellStyle name="Normal 4 5 9 3" xfId="10603" xr:uid="{4A5CC300-555D-4FE2-8BE5-AE2FB25CC760}"/>
    <cellStyle name="Normal 4 5 9 3 2" xfId="10604" xr:uid="{03F3E446-054C-4F41-8435-4D54364FE701}"/>
    <cellStyle name="Normal 4 5 9 3 2 2" xfId="10605" xr:uid="{9F2A62AD-342A-4E7A-BF0A-12B1AC12F52E}"/>
    <cellStyle name="Normal 4 5 9 3 2 2 2" xfId="45539" xr:uid="{50FB1F3D-0C8D-4A35-B1C9-CD75D7971D0D}"/>
    <cellStyle name="Normal 4 5 9 3 2 3" xfId="10606" xr:uid="{294D28AD-A0A5-4F97-902E-19710C32D8EB}"/>
    <cellStyle name="Normal 4 5 9 3 2 3 2" xfId="45540" xr:uid="{934F90FC-B737-4E24-8EE5-15701E0255B7}"/>
    <cellStyle name="Normal 4 5 9 3 2 4" xfId="45538" xr:uid="{524BAC85-9425-4AB9-9DF2-ED4870117608}"/>
    <cellStyle name="Normal 4 5 9 3 3" xfId="10607" xr:uid="{F9ABE461-A9DB-4AF8-99B9-5A5AF596511B}"/>
    <cellStyle name="Normal 4 5 9 3 3 2" xfId="45541" xr:uid="{3A94C8AA-46A4-4F5B-BA20-A05FA08B41B4}"/>
    <cellStyle name="Normal 4 5 9 3 4" xfId="10608" xr:uid="{F3FD0AAC-5C9E-423A-9AF1-B7DD26853C71}"/>
    <cellStyle name="Normal 4 5 9 3 4 2" xfId="45542" xr:uid="{FE1D3800-CEDF-4A43-A908-2028843870A9}"/>
    <cellStyle name="Normal 4 5 9 3 5" xfId="45537" xr:uid="{3B7DC841-8DA4-4C9C-9C2D-43A19734E7AA}"/>
    <cellStyle name="Normal 4 5 9 4" xfId="10609" xr:uid="{148582C4-66C9-4DB4-9A78-10190BD1BE77}"/>
    <cellStyle name="Normal 4 5 9 4 2" xfId="10610" xr:uid="{BBC64AB9-A7C4-46FD-B56C-E795470573F6}"/>
    <cellStyle name="Normal 4 5 9 4 2 2" xfId="10611" xr:uid="{0B7F7CCA-3B37-4892-AE16-34F87310DF2A}"/>
    <cellStyle name="Normal 4 5 9 4 2 2 2" xfId="45545" xr:uid="{F56C8145-2299-40C0-AEA9-67DD35C1CE49}"/>
    <cellStyle name="Normal 4 5 9 4 2 3" xfId="10612" xr:uid="{D7BD0DA9-2FE5-4C12-BEAE-F771CC54E8F2}"/>
    <cellStyle name="Normal 4 5 9 4 2 3 2" xfId="45546" xr:uid="{7B9F21F7-A67C-4B30-8A8F-5C5B84FB0E65}"/>
    <cellStyle name="Normal 4 5 9 4 2 4" xfId="45544" xr:uid="{34906644-9620-4431-B46B-2AD7CDED4DC9}"/>
    <cellStyle name="Normal 4 5 9 4 3" xfId="10613" xr:uid="{E1684755-9999-412A-A65A-DA39518FF740}"/>
    <cellStyle name="Normal 4 5 9 4 3 2" xfId="45547" xr:uid="{63638877-9173-4769-B868-29D757839869}"/>
    <cellStyle name="Normal 4 5 9 4 4" xfId="10614" xr:uid="{36750505-616C-43BB-95B7-98AFEDB77B13}"/>
    <cellStyle name="Normal 4 5 9 4 4 2" xfId="45548" xr:uid="{206419C6-93F1-4EA1-A399-969C7249DF1F}"/>
    <cellStyle name="Normal 4 5 9 4 5" xfId="45543" xr:uid="{676AA3BE-43C6-4F01-B20A-6377034EB0B4}"/>
    <cellStyle name="Normal 4 5 9 5" xfId="10615" xr:uid="{AB81EBD1-7733-437D-8BBF-EF866CBD690A}"/>
    <cellStyle name="Normal 4 5 9 5 2" xfId="10616" xr:uid="{76BDF805-94EB-477C-AFCC-938282739233}"/>
    <cellStyle name="Normal 4 5 9 5 2 2" xfId="45550" xr:uid="{77DC14F7-FE82-4857-8805-EB8D738ED78D}"/>
    <cellStyle name="Normal 4 5 9 5 3" xfId="10617" xr:uid="{C19B9340-CCC7-4901-97DB-295A13AC8273}"/>
    <cellStyle name="Normal 4 5 9 5 3 2" xfId="45551" xr:uid="{5ABDED22-29F6-4834-B767-5FA8C0E9E6B7}"/>
    <cellStyle name="Normal 4 5 9 5 4" xfId="45549" xr:uid="{598E4409-5D45-4A15-B797-C7A3FAF5FEFF}"/>
    <cellStyle name="Normal 4 5 9 6" xfId="10618" xr:uid="{659646D9-8586-46AA-AD56-EF0F77B8BAB6}"/>
    <cellStyle name="Normal 4 5 9 6 2" xfId="45552" xr:uid="{D1332A14-1FA2-469F-A226-8828647D1EB7}"/>
    <cellStyle name="Normal 4 5 9 7" xfId="10619" xr:uid="{2FE3BB48-E61B-4F04-A7E7-6A952C9F014B}"/>
    <cellStyle name="Normal 4 5 9 7 2" xfId="45553" xr:uid="{2FD6ABD2-9F5F-4EB5-A5A3-F5E9C8A4FBD0}"/>
    <cellStyle name="Normal 4 5 9 8" xfId="10620" xr:uid="{322D0F28-95BA-4530-AC3B-D274EC1D8E84}"/>
    <cellStyle name="Normal 4 5 9 8 2" xfId="45554" xr:uid="{A07BF0B2-EEEE-4B60-82B6-70940CF02FC8}"/>
    <cellStyle name="Normal 4 5 9 9" xfId="45517" xr:uid="{A311F51D-46A4-4D09-AE60-47B5A111F26E}"/>
    <cellStyle name="Normal 4 6" xfId="1085" xr:uid="{FD255DEC-90AB-4CA8-8FA8-87496078CF0D}"/>
    <cellStyle name="Normal 4 6 10" xfId="10621" xr:uid="{44F2F598-09A8-40BC-9120-D2ED42FFB21F}"/>
    <cellStyle name="Normal 4 6 10 2" xfId="45556" xr:uid="{70030936-E327-41A3-9324-EB665387B6FD}"/>
    <cellStyle name="Normal 4 6 11" xfId="10622" xr:uid="{08F654A4-260F-48E6-A001-0BF94659B91A}"/>
    <cellStyle name="Normal 4 6 11 2" xfId="45557" xr:uid="{52A8A32C-7FDC-4A2D-A644-9D66C984E45F}"/>
    <cellStyle name="Normal 4 6 12" xfId="10623" xr:uid="{E736D32A-0E40-4351-B16D-2923E8E9493D}"/>
    <cellStyle name="Normal 4 6 12 2" xfId="45558" xr:uid="{635BBD37-E893-4D6C-BA45-8EC8683A2916}"/>
    <cellStyle name="Normal 4 6 13" xfId="45555" xr:uid="{B67DECCF-F471-4457-AA7C-8E5CB415AA6D}"/>
    <cellStyle name="Normal 4 6 2" xfId="10624" xr:uid="{70B6138A-C0F9-47FB-91F2-3BB06557F00B}"/>
    <cellStyle name="Normal 4 6 2 10" xfId="45559" xr:uid="{53725C89-A345-4043-A3CA-DEB08D1DFBCD}"/>
    <cellStyle name="Normal 4 6 2 2" xfId="10625" xr:uid="{C1D1C699-3AB3-4DEB-A13A-669178BCCC9F}"/>
    <cellStyle name="Normal 4 6 2 2 2" xfId="10626" xr:uid="{B9561F5A-6F78-4B02-84A5-98BFAE68DA2E}"/>
    <cellStyle name="Normal 4 6 2 2 2 2" xfId="45561" xr:uid="{295BB4EB-EB72-4797-858B-04192B65244E}"/>
    <cellStyle name="Normal 4 6 2 2 3" xfId="10627" xr:uid="{B7082533-7CE9-4B0D-9C6C-2983B963D758}"/>
    <cellStyle name="Normal 4 6 2 2 3 2" xfId="45562" xr:uid="{2D2D4E9B-DA26-4B6C-8499-DCD453D64080}"/>
    <cellStyle name="Normal 4 6 2 2 4" xfId="10628" xr:uid="{31B6831C-1F3A-4234-8907-5E4D4FACBAC6}"/>
    <cellStyle name="Normal 4 6 2 2 4 2" xfId="45563" xr:uid="{0F1142EE-11FE-45AE-B716-91B3B16548CC}"/>
    <cellStyle name="Normal 4 6 2 2 5" xfId="45560" xr:uid="{5DA6FF10-2189-4454-A990-1FCD8A02ACCB}"/>
    <cellStyle name="Normal 4 6 2 3" xfId="10629" xr:uid="{703A4067-3040-4363-B9AD-C98AFDD5A753}"/>
    <cellStyle name="Normal 4 6 2 3 2" xfId="10630" xr:uid="{F8EC19E8-3609-4191-B29B-457FAD68FEE5}"/>
    <cellStyle name="Normal 4 6 2 3 2 2" xfId="10631" xr:uid="{C98BB687-3596-4C02-808C-AD9DC3B20DC1}"/>
    <cellStyle name="Normal 4 6 2 3 2 2 2" xfId="10632" xr:uid="{4A1EDB47-288C-47C7-B840-9401343EFF2A}"/>
    <cellStyle name="Normal 4 6 2 3 2 2 2 2" xfId="45567" xr:uid="{D255C9DA-0D10-41B3-BE85-28F26EBA6DF6}"/>
    <cellStyle name="Normal 4 6 2 3 2 2 3" xfId="10633" xr:uid="{EE982CEE-E188-4DD3-89A7-01E5FB992B12}"/>
    <cellStyle name="Normal 4 6 2 3 2 2 3 2" xfId="45568" xr:uid="{755C21E7-4110-4678-B9F9-FDF0E693FEBB}"/>
    <cellStyle name="Normal 4 6 2 3 2 2 4" xfId="45566" xr:uid="{7517E752-7BAF-4A14-8C3F-3899E74AC7F4}"/>
    <cellStyle name="Normal 4 6 2 3 2 3" xfId="10634" xr:uid="{AAABA63B-921A-4450-980E-84857D425079}"/>
    <cellStyle name="Normal 4 6 2 3 2 3 2" xfId="45569" xr:uid="{F00BC218-F8D0-412B-A944-8C2EC3AEAB8B}"/>
    <cellStyle name="Normal 4 6 2 3 2 4" xfId="10635" xr:uid="{4CF479D2-AB87-42F2-AEEE-7CDDB8C6665C}"/>
    <cellStyle name="Normal 4 6 2 3 2 4 2" xfId="45570" xr:uid="{569A697D-5C13-46CF-820C-8CE68A0A65FB}"/>
    <cellStyle name="Normal 4 6 2 3 2 5" xfId="45565" xr:uid="{D615DFA8-E56C-40B0-9DF5-9DC398415940}"/>
    <cellStyle name="Normal 4 6 2 3 3" xfId="10636" xr:uid="{7E80376A-CE55-4E95-8BA4-FE37B24D1FFF}"/>
    <cellStyle name="Normal 4 6 2 3 3 2" xfId="10637" xr:uid="{E1C22AD4-F65A-4F88-B80A-D9E38D8DAC68}"/>
    <cellStyle name="Normal 4 6 2 3 3 2 2" xfId="10638" xr:uid="{D5BA8829-58F5-43B4-A5EF-7F6D034BA3AE}"/>
    <cellStyle name="Normal 4 6 2 3 3 2 2 2" xfId="45573" xr:uid="{DCC94D00-B3EB-4E92-9B49-3E288EDB7605}"/>
    <cellStyle name="Normal 4 6 2 3 3 2 3" xfId="10639" xr:uid="{36C34E99-9222-44F6-AA77-FEABF9CDDD8C}"/>
    <cellStyle name="Normal 4 6 2 3 3 2 3 2" xfId="45574" xr:uid="{54C6B062-0909-4BB3-953E-735C8CD16609}"/>
    <cellStyle name="Normal 4 6 2 3 3 2 4" xfId="45572" xr:uid="{94EAA6AD-0E85-40A3-B016-5367CE05E823}"/>
    <cellStyle name="Normal 4 6 2 3 3 3" xfId="10640" xr:uid="{F7A2A0D8-CA44-4EF1-8AB2-62E9C72518B0}"/>
    <cellStyle name="Normal 4 6 2 3 3 3 2" xfId="45575" xr:uid="{AD44C159-BCC6-4CF2-9B82-0C609A2008C7}"/>
    <cellStyle name="Normal 4 6 2 3 3 4" xfId="10641" xr:uid="{76120142-64BB-4867-A82E-F2C8DACB586F}"/>
    <cellStyle name="Normal 4 6 2 3 3 4 2" xfId="45576" xr:uid="{F033ACE0-AAE3-4C1B-869A-90D889FEC141}"/>
    <cellStyle name="Normal 4 6 2 3 3 5" xfId="45571" xr:uid="{42EAD4D5-5AC6-47E9-ACFA-BA6729DBE126}"/>
    <cellStyle name="Normal 4 6 2 3 4" xfId="10642" xr:uid="{BCE3B0CC-3DC6-4394-A6A9-609A2B1DD94E}"/>
    <cellStyle name="Normal 4 6 2 3 4 2" xfId="10643" xr:uid="{1D0E1384-5AAD-4A27-B779-EDAB893E7777}"/>
    <cellStyle name="Normal 4 6 2 3 4 2 2" xfId="45578" xr:uid="{32B7980F-BB47-4C39-9C5D-AF2A18F871DB}"/>
    <cellStyle name="Normal 4 6 2 3 4 3" xfId="10644" xr:uid="{7FA225DD-6AA2-494C-8B7F-F45FCEC10331}"/>
    <cellStyle name="Normal 4 6 2 3 4 3 2" xfId="45579" xr:uid="{7D3E20A3-B08F-493D-8798-D5A8659BAD56}"/>
    <cellStyle name="Normal 4 6 2 3 4 4" xfId="45577" xr:uid="{D2732CFA-31EB-4063-9666-E7B96C64F4C9}"/>
    <cellStyle name="Normal 4 6 2 3 5" xfId="10645" xr:uid="{FD41582B-24F4-4D47-8701-55997DBF77BC}"/>
    <cellStyle name="Normal 4 6 2 3 5 2" xfId="45580" xr:uid="{D4A4EFC5-0855-4B06-864D-83A247FF6E41}"/>
    <cellStyle name="Normal 4 6 2 3 6" xfId="10646" xr:uid="{E4B138EA-9D1B-4C2A-B291-12A359FB172D}"/>
    <cellStyle name="Normal 4 6 2 3 6 2" xfId="45581" xr:uid="{4B69C2B9-FF09-4D1E-B53B-E4C5138E54D5}"/>
    <cellStyle name="Normal 4 6 2 3 7" xfId="10647" xr:uid="{C2119A5C-5A94-4ED3-939F-653AD9339F44}"/>
    <cellStyle name="Normal 4 6 2 3 7 2" xfId="45582" xr:uid="{D0841AE9-7210-40AC-A65C-7FE6F3D7F068}"/>
    <cellStyle name="Normal 4 6 2 3 8" xfId="45564" xr:uid="{9B1FE83D-6CE1-4627-AFF7-D98339B85F84}"/>
    <cellStyle name="Normal 4 6 2 4" xfId="10648" xr:uid="{1A6616D1-80DA-4F1F-A04E-165B13A2ABCA}"/>
    <cellStyle name="Normal 4 6 2 4 2" xfId="10649" xr:uid="{2E6D130F-7008-4981-B894-41B792985167}"/>
    <cellStyle name="Normal 4 6 2 4 2 2" xfId="10650" xr:uid="{009975CD-4E05-493D-964E-7BE8AEC6F428}"/>
    <cellStyle name="Normal 4 6 2 4 2 2 2" xfId="45585" xr:uid="{6421A56C-7D9A-44FF-A64B-D29FEA93D8D9}"/>
    <cellStyle name="Normal 4 6 2 4 2 3" xfId="10651" xr:uid="{B4CD5757-F6FA-46B7-83EA-7CEFBAD64DA5}"/>
    <cellStyle name="Normal 4 6 2 4 2 3 2" xfId="45586" xr:uid="{411A273E-99DC-4B6D-B92E-08F967E31CA0}"/>
    <cellStyle name="Normal 4 6 2 4 2 4" xfId="45584" xr:uid="{1425A903-EB6D-4895-8304-343B73494CB7}"/>
    <cellStyle name="Normal 4 6 2 4 3" xfId="10652" xr:uid="{00A645C7-351D-4FFE-B3F0-495936943A19}"/>
    <cellStyle name="Normal 4 6 2 4 3 2" xfId="45587" xr:uid="{FD620289-603F-4706-BDF8-62E66EE1C8E3}"/>
    <cellStyle name="Normal 4 6 2 4 4" xfId="10653" xr:uid="{AF777D63-C430-41DF-BFF7-6CB43EA2BC0C}"/>
    <cellStyle name="Normal 4 6 2 4 4 2" xfId="45588" xr:uid="{BA02D466-1555-4135-BAF0-3740B8B571EC}"/>
    <cellStyle name="Normal 4 6 2 4 5" xfId="45583" xr:uid="{FB6628C0-47E5-4E3C-AE68-B5DF6B09B515}"/>
    <cellStyle name="Normal 4 6 2 5" xfId="10654" xr:uid="{8BE656E3-B238-4D12-995C-A2BBB4444904}"/>
    <cellStyle name="Normal 4 6 2 5 2" xfId="10655" xr:uid="{3EB9F482-CA86-434B-B0A0-FD3635CAC012}"/>
    <cellStyle name="Normal 4 6 2 5 2 2" xfId="10656" xr:uid="{2F94CA16-102A-4028-903B-7EB419030B68}"/>
    <cellStyle name="Normal 4 6 2 5 2 2 2" xfId="45591" xr:uid="{6271D3FC-E75A-4F95-A26F-1B3A0B361810}"/>
    <cellStyle name="Normal 4 6 2 5 2 3" xfId="10657" xr:uid="{3027CA21-FF68-47F3-B2D1-D8296B206D1B}"/>
    <cellStyle name="Normal 4 6 2 5 2 3 2" xfId="45592" xr:uid="{E9021AFF-577A-42FC-941E-9633DD2E7265}"/>
    <cellStyle name="Normal 4 6 2 5 2 4" xfId="45590" xr:uid="{54AA2099-4DB7-4D22-A0F2-BA5FDDFBF539}"/>
    <cellStyle name="Normal 4 6 2 5 3" xfId="10658" xr:uid="{DAE8CC16-1546-42C3-8870-3F9FB9472267}"/>
    <cellStyle name="Normal 4 6 2 5 3 2" xfId="45593" xr:uid="{3B0CB289-7CEE-4B02-BF92-544BDD6A8451}"/>
    <cellStyle name="Normal 4 6 2 5 4" xfId="10659" xr:uid="{B8F1ABAB-F8B3-445E-848C-AB5B2951A10E}"/>
    <cellStyle name="Normal 4 6 2 5 4 2" xfId="45594" xr:uid="{AEF9B318-1590-4CC1-9F45-98ED29A4F65B}"/>
    <cellStyle name="Normal 4 6 2 5 5" xfId="45589" xr:uid="{2BA7F94E-5550-4B8B-95F2-83DF03682B3D}"/>
    <cellStyle name="Normal 4 6 2 6" xfId="10660" xr:uid="{AEB3CDD9-3C25-4F3B-B4D0-4D2D4DA82453}"/>
    <cellStyle name="Normal 4 6 2 6 2" xfId="10661" xr:uid="{3E94D5D7-4E2E-42FD-A90B-7F74DD51573F}"/>
    <cellStyle name="Normal 4 6 2 6 2 2" xfId="45596" xr:uid="{52B9F7E1-C6F4-44E9-87B3-76F4324082FE}"/>
    <cellStyle name="Normal 4 6 2 6 3" xfId="10662" xr:uid="{5460344D-E80C-447A-BDA7-F5D3C0FC51DC}"/>
    <cellStyle name="Normal 4 6 2 6 3 2" xfId="45597" xr:uid="{B1B05845-5419-44D8-99D1-0A40B0CA3110}"/>
    <cellStyle name="Normal 4 6 2 6 4" xfId="45595" xr:uid="{47270CCC-69D1-4F0D-A359-2559F55A3A28}"/>
    <cellStyle name="Normal 4 6 2 7" xfId="10663" xr:uid="{879D24E6-1D03-49AF-A884-3DBBCE1B6198}"/>
    <cellStyle name="Normal 4 6 2 7 2" xfId="45598" xr:uid="{F39FEB05-5F2F-43DF-82E5-4528C5F5CE95}"/>
    <cellStyle name="Normal 4 6 2 8" xfId="10664" xr:uid="{280099BC-35F5-491A-9D75-A474F9AF9591}"/>
    <cellStyle name="Normal 4 6 2 8 2" xfId="45599" xr:uid="{21B59346-FD65-4D23-AC93-3D3C9E7B25D1}"/>
    <cellStyle name="Normal 4 6 2 9" xfId="10665" xr:uid="{E4862F8D-EB0E-4FEA-94C0-A49A41F13423}"/>
    <cellStyle name="Normal 4 6 2 9 2" xfId="45600" xr:uid="{91C77B4D-C0D2-4A7B-A04F-8EB50733ADEE}"/>
    <cellStyle name="Normal 4 6 3" xfId="10666" xr:uid="{6BA53B58-1EC4-4649-BDFB-36A0510EBDC7}"/>
    <cellStyle name="Normal 4 6 3 2" xfId="10667" xr:uid="{FEE58782-BB4A-43B9-84C5-7EE020A0AAA5}"/>
    <cellStyle name="Normal 4 6 3 2 2" xfId="45602" xr:uid="{7BC43F72-D5AA-4F01-8AC4-4AD6996DCAA3}"/>
    <cellStyle name="Normal 4 6 3 3" xfId="10668" xr:uid="{D462E13F-BC51-496D-B9DE-0A6E9E851DEB}"/>
    <cellStyle name="Normal 4 6 3 3 2" xfId="45603" xr:uid="{17A16B98-C2C6-432A-9F27-AF49515F8BF9}"/>
    <cellStyle name="Normal 4 6 3 4" xfId="10669" xr:uid="{36F63972-A0CB-4707-98DC-A5930EF63FE5}"/>
    <cellStyle name="Normal 4 6 3 4 2" xfId="45604" xr:uid="{E136F703-EE21-487B-A642-BDBDF684A3CF}"/>
    <cellStyle name="Normal 4 6 3 5" xfId="45601" xr:uid="{9D7384A2-76B3-49CB-BC80-9C15CDE383BA}"/>
    <cellStyle name="Normal 4 6 4" xfId="10670" xr:uid="{6227BDFE-A7FC-4968-81CB-1BAB920FE593}"/>
    <cellStyle name="Normal 4 6 4 2" xfId="10671" xr:uid="{7B774627-75F1-4586-B43E-F981D4FB8923}"/>
    <cellStyle name="Normal 4 6 4 2 2" xfId="10672" xr:uid="{0B81D67D-D35F-4E38-A012-9AE498D7F396}"/>
    <cellStyle name="Normal 4 6 4 2 2 2" xfId="10673" xr:uid="{7FF870ED-1875-4284-BAA0-3C715AC27FF6}"/>
    <cellStyle name="Normal 4 6 4 2 2 2 2" xfId="10674" xr:uid="{0133143F-D959-4D2B-B7D3-702057C65EBC}"/>
    <cellStyle name="Normal 4 6 4 2 2 2 2 2" xfId="45609" xr:uid="{74723907-6127-4CED-8F4D-F1668000CA6C}"/>
    <cellStyle name="Normal 4 6 4 2 2 2 3" xfId="10675" xr:uid="{DEE44BE3-1ECE-48F6-8A73-33F8805AED86}"/>
    <cellStyle name="Normal 4 6 4 2 2 2 3 2" xfId="45610" xr:uid="{7E85860A-75A9-4188-B4E4-75743CFCD023}"/>
    <cellStyle name="Normal 4 6 4 2 2 2 4" xfId="45608" xr:uid="{DD4FB313-9FAA-4407-AED3-5139BA7CCC17}"/>
    <cellStyle name="Normal 4 6 4 2 2 3" xfId="10676" xr:uid="{40BCAB09-E4E4-4866-BA06-02B060A673B8}"/>
    <cellStyle name="Normal 4 6 4 2 2 3 2" xfId="45611" xr:uid="{0537A0EA-F5DA-4F6D-8DC0-9FBD124E187A}"/>
    <cellStyle name="Normal 4 6 4 2 2 4" xfId="10677" xr:uid="{B4E194E8-D55C-4795-90DE-3C617605A63D}"/>
    <cellStyle name="Normal 4 6 4 2 2 4 2" xfId="45612" xr:uid="{4398A03B-1324-4D30-B3CE-1C36319B8C9E}"/>
    <cellStyle name="Normal 4 6 4 2 2 5" xfId="45607" xr:uid="{C0A85CE0-433F-4063-8CF6-6207DA1E6C66}"/>
    <cellStyle name="Normal 4 6 4 2 3" xfId="10678" xr:uid="{B5E8AF4D-2D3C-4F7B-83CE-F9C3A3376DD6}"/>
    <cellStyle name="Normal 4 6 4 2 3 2" xfId="10679" xr:uid="{D6FF1FDB-9611-4020-8DDF-4BAB13D6310E}"/>
    <cellStyle name="Normal 4 6 4 2 3 2 2" xfId="10680" xr:uid="{4384FFF8-23B1-453A-8212-6C82F4DCD9A4}"/>
    <cellStyle name="Normal 4 6 4 2 3 2 2 2" xfId="45615" xr:uid="{58C90EAD-2EFE-4FB2-9D1F-CC67FD15458B}"/>
    <cellStyle name="Normal 4 6 4 2 3 2 3" xfId="10681" xr:uid="{93DC7B33-4812-457E-8B44-D217C5C9091E}"/>
    <cellStyle name="Normal 4 6 4 2 3 2 3 2" xfId="45616" xr:uid="{2286C055-373C-404E-AF26-802048F9BB39}"/>
    <cellStyle name="Normal 4 6 4 2 3 2 4" xfId="45614" xr:uid="{57021343-4385-4272-9B22-CDCB1873C19B}"/>
    <cellStyle name="Normal 4 6 4 2 3 3" xfId="10682" xr:uid="{88F39B56-5B7B-40CE-AFD4-F0A4DFC847B9}"/>
    <cellStyle name="Normal 4 6 4 2 3 3 2" xfId="45617" xr:uid="{7ACAF300-D841-4B31-87D7-903BE6FC920A}"/>
    <cellStyle name="Normal 4 6 4 2 3 4" xfId="10683" xr:uid="{DE6A0E15-EEF2-4E67-B362-FBCC1F835EF2}"/>
    <cellStyle name="Normal 4 6 4 2 3 4 2" xfId="45618" xr:uid="{0977CB5C-C17F-4ADB-AB63-98CF5A0D1BE9}"/>
    <cellStyle name="Normal 4 6 4 2 3 5" xfId="45613" xr:uid="{9EFA0151-F99D-49B4-8E19-5A50E6EEEE8B}"/>
    <cellStyle name="Normal 4 6 4 2 4" xfId="10684" xr:uid="{0F98CB68-5E5A-40C9-80F5-76286602576F}"/>
    <cellStyle name="Normal 4 6 4 2 4 2" xfId="10685" xr:uid="{A3EB8FF7-E23E-4195-BF3A-F985F551F00E}"/>
    <cellStyle name="Normal 4 6 4 2 4 2 2" xfId="45620" xr:uid="{A2A2AE7F-E7C7-434D-B036-1FBA2E5CD527}"/>
    <cellStyle name="Normal 4 6 4 2 4 3" xfId="10686" xr:uid="{640A36DA-A051-485B-A239-6BFD78269AE8}"/>
    <cellStyle name="Normal 4 6 4 2 4 3 2" xfId="45621" xr:uid="{DB84FBA7-CF44-49DF-A450-842AF20B9AE0}"/>
    <cellStyle name="Normal 4 6 4 2 4 4" xfId="45619" xr:uid="{A061C625-DC12-45F0-BBED-4EDD87BD6ADA}"/>
    <cellStyle name="Normal 4 6 4 2 5" xfId="10687" xr:uid="{DA735051-5D4C-4BAD-904E-6FC11B3C08FE}"/>
    <cellStyle name="Normal 4 6 4 2 5 2" xfId="45622" xr:uid="{1894A166-C9FF-4739-BAF1-000BB7D879ED}"/>
    <cellStyle name="Normal 4 6 4 2 6" xfId="10688" xr:uid="{2B23BD36-94DB-4B24-AAE6-0A19CC5814C7}"/>
    <cellStyle name="Normal 4 6 4 2 6 2" xfId="45623" xr:uid="{DCA2B0B1-E636-48F0-B73C-32129FC0502E}"/>
    <cellStyle name="Normal 4 6 4 2 7" xfId="10689" xr:uid="{92AFF5CB-6F4A-4529-808F-FF9E7F240F59}"/>
    <cellStyle name="Normal 4 6 4 2 7 2" xfId="45624" xr:uid="{398AE66B-2FFD-4A32-8370-9B13138142D1}"/>
    <cellStyle name="Normal 4 6 4 2 8" xfId="45606" xr:uid="{FDD3196C-10F3-456F-9BB8-EC475CA2C332}"/>
    <cellStyle name="Normal 4 6 4 3" xfId="10690" xr:uid="{A0E04315-51FC-4AF3-AB4F-194266239F70}"/>
    <cellStyle name="Normal 4 6 4 3 2" xfId="10691" xr:uid="{A4781944-6916-43FF-AA44-0BEFA6A3236C}"/>
    <cellStyle name="Normal 4 6 4 3 2 2" xfId="10692" xr:uid="{4DC33E55-419B-4A4A-8673-57F2FD5C7310}"/>
    <cellStyle name="Normal 4 6 4 3 2 2 2" xfId="45627" xr:uid="{1D16B6C8-4CDE-47D6-821E-AA57812C48EF}"/>
    <cellStyle name="Normal 4 6 4 3 2 3" xfId="10693" xr:uid="{FE8FABDA-B6D1-4BF5-A9FA-6BD6E40B1764}"/>
    <cellStyle name="Normal 4 6 4 3 2 3 2" xfId="45628" xr:uid="{E04CD0CD-1DDB-4FF4-B7C7-5DF21E86F76E}"/>
    <cellStyle name="Normal 4 6 4 3 2 4" xfId="45626" xr:uid="{A54943A9-D0BD-4271-9C73-A79DF32DF557}"/>
    <cellStyle name="Normal 4 6 4 3 3" xfId="10694" xr:uid="{AB33F490-8C77-4A76-A72B-BE7CA311DD67}"/>
    <cellStyle name="Normal 4 6 4 3 3 2" xfId="45629" xr:uid="{C9B99EFA-8749-4014-9847-194AD2F9187B}"/>
    <cellStyle name="Normal 4 6 4 3 4" xfId="10695" xr:uid="{A491FBE7-0870-42D2-8551-DBB58AA76976}"/>
    <cellStyle name="Normal 4 6 4 3 4 2" xfId="45630" xr:uid="{4152FE65-C7CA-4B69-9EEF-010FDD874A1F}"/>
    <cellStyle name="Normal 4 6 4 3 5" xfId="45625" xr:uid="{D322B1C0-D4CE-4D8C-A8BF-7F010E5E7B36}"/>
    <cellStyle name="Normal 4 6 4 4" xfId="10696" xr:uid="{CA56E5FC-CC08-4A1B-ACA1-8ADEE1A7CF07}"/>
    <cellStyle name="Normal 4 6 4 4 2" xfId="10697" xr:uid="{804B6D3F-03D0-4DE6-925F-E10FC57D5BA2}"/>
    <cellStyle name="Normal 4 6 4 4 2 2" xfId="10698" xr:uid="{09E97B20-66A6-4CE9-9FCB-558C7B88C13A}"/>
    <cellStyle name="Normal 4 6 4 4 2 2 2" xfId="45633" xr:uid="{A2AE87BF-B0F2-4438-88B8-905840B6FED4}"/>
    <cellStyle name="Normal 4 6 4 4 2 3" xfId="10699" xr:uid="{E960A327-56A3-4EAB-BAEF-69C534135E02}"/>
    <cellStyle name="Normal 4 6 4 4 2 3 2" xfId="45634" xr:uid="{7E0FEAF6-7E51-45CF-BEBE-2FA2D82B0011}"/>
    <cellStyle name="Normal 4 6 4 4 2 4" xfId="45632" xr:uid="{1BCC79DE-0BA6-4FCE-AA3A-B6C3E38B8347}"/>
    <cellStyle name="Normal 4 6 4 4 3" xfId="10700" xr:uid="{2335AE13-6984-4CE9-8B90-7EEBC34CBAA3}"/>
    <cellStyle name="Normal 4 6 4 4 3 2" xfId="45635" xr:uid="{E979869E-4AB6-4D76-87AD-AB6CDB7CACC7}"/>
    <cellStyle name="Normal 4 6 4 4 4" xfId="10701" xr:uid="{00783C79-DCBD-4080-BFD1-BA038A248319}"/>
    <cellStyle name="Normal 4 6 4 4 4 2" xfId="45636" xr:uid="{F622B22E-B1A1-44B1-8BF2-4D32504188E3}"/>
    <cellStyle name="Normal 4 6 4 4 5" xfId="45631" xr:uid="{24CB73EE-1857-422F-A09D-69E1F07A597A}"/>
    <cellStyle name="Normal 4 6 4 5" xfId="10702" xr:uid="{1C99D146-A390-478F-932F-3476BB7F9349}"/>
    <cellStyle name="Normal 4 6 4 5 2" xfId="10703" xr:uid="{38EAA992-9E7C-4C51-A5A6-F5A3609B7514}"/>
    <cellStyle name="Normal 4 6 4 5 2 2" xfId="45638" xr:uid="{2EAD8A92-B03D-4F42-93D6-2A268EFB8F3A}"/>
    <cellStyle name="Normal 4 6 4 5 3" xfId="10704" xr:uid="{50620EC0-B620-4F3A-9486-A687E143426D}"/>
    <cellStyle name="Normal 4 6 4 5 3 2" xfId="45639" xr:uid="{18AC691F-FEDD-486D-A957-E14623EB7704}"/>
    <cellStyle name="Normal 4 6 4 5 4" xfId="45637" xr:uid="{258F9B4F-9A91-416A-BCA2-2B1CEB191E5A}"/>
    <cellStyle name="Normal 4 6 4 6" xfId="10705" xr:uid="{AF799D1D-3BB0-4812-B3DB-BEFA778257F1}"/>
    <cellStyle name="Normal 4 6 4 6 2" xfId="45640" xr:uid="{3F17F8F9-0572-4C7E-AA06-FB2515CA006F}"/>
    <cellStyle name="Normal 4 6 4 7" xfId="10706" xr:uid="{BE7AA65F-97D8-46D2-A1F1-9B1F0D910FCA}"/>
    <cellStyle name="Normal 4 6 4 7 2" xfId="45641" xr:uid="{E6C004D3-50D8-42B3-BD27-DCB3449303C7}"/>
    <cellStyle name="Normal 4 6 4 8" xfId="10707" xr:uid="{574597B0-5B8A-40B0-89E6-DFC939AE6362}"/>
    <cellStyle name="Normal 4 6 4 8 2" xfId="45642" xr:uid="{EEB020F5-C0C7-42A8-988B-1AD34042FE60}"/>
    <cellStyle name="Normal 4 6 4 9" xfId="45605" xr:uid="{500437DD-5606-4A02-AC44-89FD139474E3}"/>
    <cellStyle name="Normal 4 6 5" xfId="10708" xr:uid="{B872FD30-758F-4240-901E-AC4E155DCDC4}"/>
    <cellStyle name="Normal 4 6 5 2" xfId="10709" xr:uid="{F56CE72E-36E5-4143-B1E8-D62EAB3F4BDE}"/>
    <cellStyle name="Normal 4 6 5 2 2" xfId="10710" xr:uid="{2FD76EF5-4F40-476A-8663-2A1DFF722604}"/>
    <cellStyle name="Normal 4 6 5 2 2 2" xfId="10711" xr:uid="{9FCFDDA4-3112-4536-8F4E-B532C06D6CD7}"/>
    <cellStyle name="Normal 4 6 5 2 2 2 2" xfId="10712" xr:uid="{AB4AB87A-DA73-4020-A30F-3E2BA27EB21D}"/>
    <cellStyle name="Normal 4 6 5 2 2 2 2 2" xfId="45647" xr:uid="{6B79C1DB-2E51-4D95-8964-740F9329C315}"/>
    <cellStyle name="Normal 4 6 5 2 2 2 3" xfId="10713" xr:uid="{66C07FAC-473E-44D4-A835-831232FC9FD0}"/>
    <cellStyle name="Normal 4 6 5 2 2 2 3 2" xfId="45648" xr:uid="{76E4D8C7-E35F-4DA7-B284-4980D7EBD064}"/>
    <cellStyle name="Normal 4 6 5 2 2 2 4" xfId="45646" xr:uid="{F3810EAF-FE91-4CB4-BFD2-CEE0A5AE351D}"/>
    <cellStyle name="Normal 4 6 5 2 2 3" xfId="10714" xr:uid="{1B641458-3271-4C3A-B704-ACA014B353BC}"/>
    <cellStyle name="Normal 4 6 5 2 2 3 2" xfId="45649" xr:uid="{52B970E9-607E-4211-B579-E6F2AC5A3665}"/>
    <cellStyle name="Normal 4 6 5 2 2 4" xfId="10715" xr:uid="{D7D14AE7-C030-4424-8D3B-F70ECD84BDDD}"/>
    <cellStyle name="Normal 4 6 5 2 2 4 2" xfId="45650" xr:uid="{EE69A55C-6BC8-4A06-9B98-96E3A2016306}"/>
    <cellStyle name="Normal 4 6 5 2 2 5" xfId="45645" xr:uid="{0AC19B7D-42D2-4B8F-ACB7-7564E9140BDE}"/>
    <cellStyle name="Normal 4 6 5 2 3" xfId="10716" xr:uid="{9BB55451-0439-47F4-A2DF-AB9FA158D93D}"/>
    <cellStyle name="Normal 4 6 5 2 3 2" xfId="10717" xr:uid="{08F58851-2BE4-4544-805C-9837560FBC98}"/>
    <cellStyle name="Normal 4 6 5 2 3 2 2" xfId="10718" xr:uid="{6CB999F6-CD3F-4FF5-A010-0F32FDFD3955}"/>
    <cellStyle name="Normal 4 6 5 2 3 2 2 2" xfId="45653" xr:uid="{83B3A444-0E4C-4560-89FA-80E9CE2D6812}"/>
    <cellStyle name="Normal 4 6 5 2 3 2 3" xfId="10719" xr:uid="{A73AE5D4-26B1-4E99-84A8-E3ED803EEB52}"/>
    <cellStyle name="Normal 4 6 5 2 3 2 3 2" xfId="45654" xr:uid="{086E3BC9-8366-41F0-9991-CCCE27B89680}"/>
    <cellStyle name="Normal 4 6 5 2 3 2 4" xfId="45652" xr:uid="{A3465E8E-7376-4CB8-9E5F-21D78EF68E89}"/>
    <cellStyle name="Normal 4 6 5 2 3 3" xfId="10720" xr:uid="{0B38FDD6-F83A-40A4-9E48-6CF666E50B2C}"/>
    <cellStyle name="Normal 4 6 5 2 3 3 2" xfId="45655" xr:uid="{EDDEF17E-CF30-4655-90EA-B459D129F8A0}"/>
    <cellStyle name="Normal 4 6 5 2 3 4" xfId="10721" xr:uid="{760723E8-FB16-4FF3-B299-3D17FF1E3BB0}"/>
    <cellStyle name="Normal 4 6 5 2 3 4 2" xfId="45656" xr:uid="{A7536869-5284-4774-81FA-91243410E07D}"/>
    <cellStyle name="Normal 4 6 5 2 3 5" xfId="45651" xr:uid="{20D4F222-B969-4455-AF86-DEB3ACE3874B}"/>
    <cellStyle name="Normal 4 6 5 2 4" xfId="10722" xr:uid="{4750B885-F959-4FF0-9ABD-932B7F8369AB}"/>
    <cellStyle name="Normal 4 6 5 2 4 2" xfId="10723" xr:uid="{16625D3B-E672-4461-9A83-28C704EB8547}"/>
    <cellStyle name="Normal 4 6 5 2 4 2 2" xfId="45658" xr:uid="{7D9C59CC-815D-4E7A-8061-8CA86DA7F425}"/>
    <cellStyle name="Normal 4 6 5 2 4 3" xfId="10724" xr:uid="{80E515C2-6A43-4ED6-A297-F263752DD4E2}"/>
    <cellStyle name="Normal 4 6 5 2 4 3 2" xfId="45659" xr:uid="{0EF71568-D305-406A-B091-2C6C93260FD5}"/>
    <cellStyle name="Normal 4 6 5 2 4 4" xfId="45657" xr:uid="{2F711427-E308-45A2-9ABA-D9A1724FF1BD}"/>
    <cellStyle name="Normal 4 6 5 2 5" xfId="10725" xr:uid="{A1C89127-4E68-4F93-9834-6919EF7F441B}"/>
    <cellStyle name="Normal 4 6 5 2 5 2" xfId="45660" xr:uid="{17D32BCB-DB45-4791-90A5-BB2AD1ACDD11}"/>
    <cellStyle name="Normal 4 6 5 2 6" xfId="10726" xr:uid="{4A214EE0-CB6A-4FDD-8FEA-1461C7546654}"/>
    <cellStyle name="Normal 4 6 5 2 6 2" xfId="45661" xr:uid="{08662443-8E60-4A1D-B6FA-929791125B59}"/>
    <cellStyle name="Normal 4 6 5 2 7" xfId="10727" xr:uid="{026A22EB-5293-4460-89C7-B23C4594ACC1}"/>
    <cellStyle name="Normal 4 6 5 2 7 2" xfId="45662" xr:uid="{324932B1-6D58-4A4A-9147-DDE970688414}"/>
    <cellStyle name="Normal 4 6 5 2 8" xfId="45644" xr:uid="{9C777E91-DF52-4D3B-A8A7-0750E5F4001D}"/>
    <cellStyle name="Normal 4 6 5 3" xfId="10728" xr:uid="{C43A91A1-7001-4F6B-9A73-AEF2F7E20CCE}"/>
    <cellStyle name="Normal 4 6 5 3 2" xfId="10729" xr:uid="{E8270C8E-BC08-4645-ABCB-F53695A386DC}"/>
    <cellStyle name="Normal 4 6 5 3 2 2" xfId="10730" xr:uid="{BB4BFAC3-FCA7-4643-8509-4DD55CA4A06E}"/>
    <cellStyle name="Normal 4 6 5 3 2 2 2" xfId="45665" xr:uid="{69631A39-A29C-4DCB-BC8C-F26BF5FBBC83}"/>
    <cellStyle name="Normal 4 6 5 3 2 3" xfId="10731" xr:uid="{F6DCBD01-E959-409D-B548-5223032AC35E}"/>
    <cellStyle name="Normal 4 6 5 3 2 3 2" xfId="45666" xr:uid="{FC23F5B9-07E0-4294-869D-93FE845F1AC0}"/>
    <cellStyle name="Normal 4 6 5 3 2 4" xfId="45664" xr:uid="{D2091CBA-1665-418F-939F-A23355F49F80}"/>
    <cellStyle name="Normal 4 6 5 3 3" xfId="10732" xr:uid="{BCD1C464-E776-4DC5-A700-6D16663B3E14}"/>
    <cellStyle name="Normal 4 6 5 3 3 2" xfId="45667" xr:uid="{A202AFAE-DBED-468F-9F79-D661685DAB3C}"/>
    <cellStyle name="Normal 4 6 5 3 4" xfId="10733" xr:uid="{FF418FE9-1085-44CC-83AD-8E9E87B933D0}"/>
    <cellStyle name="Normal 4 6 5 3 4 2" xfId="45668" xr:uid="{2E3281E3-292D-42FD-B0F5-CE1D0EF30377}"/>
    <cellStyle name="Normal 4 6 5 3 5" xfId="45663" xr:uid="{37328986-6046-4B98-83D9-33A1787514AE}"/>
    <cellStyle name="Normal 4 6 5 4" xfId="10734" xr:uid="{A046BF28-A69A-4494-9177-ADDB71B5853D}"/>
    <cellStyle name="Normal 4 6 5 4 2" xfId="10735" xr:uid="{E3067F49-3B83-4D72-8E51-7383BD0EC7E3}"/>
    <cellStyle name="Normal 4 6 5 4 2 2" xfId="10736" xr:uid="{6277EA24-26F3-4462-95A9-77C11C1F212A}"/>
    <cellStyle name="Normal 4 6 5 4 2 2 2" xfId="45671" xr:uid="{A22CDF10-ED08-4A4C-ACAE-C65E447CF44D}"/>
    <cellStyle name="Normal 4 6 5 4 2 3" xfId="10737" xr:uid="{A8420FFA-2D6D-44BF-B1F5-DA3B037F56AE}"/>
    <cellStyle name="Normal 4 6 5 4 2 3 2" xfId="45672" xr:uid="{E46293F3-3C2C-447A-AF62-A99A87028C5F}"/>
    <cellStyle name="Normal 4 6 5 4 2 4" xfId="45670" xr:uid="{380576E0-3443-4D1A-92D9-312BD83C13EC}"/>
    <cellStyle name="Normal 4 6 5 4 3" xfId="10738" xr:uid="{751E8F7C-717E-4D27-BEB9-A91CC4B2CFC1}"/>
    <cellStyle name="Normal 4 6 5 4 3 2" xfId="45673" xr:uid="{351344AB-BC6B-487C-9093-84C4B6B776B2}"/>
    <cellStyle name="Normal 4 6 5 4 4" xfId="10739" xr:uid="{DDD4BB45-F516-4042-BB7C-3825C9A95D86}"/>
    <cellStyle name="Normal 4 6 5 4 4 2" xfId="45674" xr:uid="{530CFC97-F836-477E-8489-396A635C054A}"/>
    <cellStyle name="Normal 4 6 5 4 5" xfId="45669" xr:uid="{260183AE-D254-4959-88E1-FEF3E0655389}"/>
    <cellStyle name="Normal 4 6 5 5" xfId="10740" xr:uid="{E982C1B6-4E7D-4817-9A63-E4B873535355}"/>
    <cellStyle name="Normal 4 6 5 5 2" xfId="10741" xr:uid="{D81AD293-DA62-4021-8391-1AA61C0D30CB}"/>
    <cellStyle name="Normal 4 6 5 5 2 2" xfId="45676" xr:uid="{59E0B9A0-B446-40F7-8087-433AC618F510}"/>
    <cellStyle name="Normal 4 6 5 5 3" xfId="10742" xr:uid="{49E70FC3-0001-4513-A791-159D855F3B66}"/>
    <cellStyle name="Normal 4 6 5 5 3 2" xfId="45677" xr:uid="{A43B699D-E5E4-463B-B792-4B2A73014974}"/>
    <cellStyle name="Normal 4 6 5 5 4" xfId="45675" xr:uid="{8B27FD42-6A8C-4039-B428-F59881C99536}"/>
    <cellStyle name="Normal 4 6 5 6" xfId="10743" xr:uid="{F6F03D30-761A-4EFA-A6D1-B5DC48425DEB}"/>
    <cellStyle name="Normal 4 6 5 6 2" xfId="45678" xr:uid="{B8CED604-5429-430C-975E-9F59301DE921}"/>
    <cellStyle name="Normal 4 6 5 7" xfId="10744" xr:uid="{77F1D67A-3EAF-4876-933C-3B0435A77C1E}"/>
    <cellStyle name="Normal 4 6 5 7 2" xfId="45679" xr:uid="{006455C7-AAF6-4094-8E78-1A76A9E804F9}"/>
    <cellStyle name="Normal 4 6 5 8" xfId="10745" xr:uid="{CA6DF9DB-A4E5-416E-AF6D-B7D8315406AB}"/>
    <cellStyle name="Normal 4 6 5 8 2" xfId="45680" xr:uid="{823C057D-D716-4F4B-9200-503CF147222F}"/>
    <cellStyle name="Normal 4 6 5 9" xfId="45643" xr:uid="{E7ADA00B-DEA3-485A-8D4C-A1675A7574FA}"/>
    <cellStyle name="Normal 4 6 6" xfId="10746" xr:uid="{33E02108-D161-4E8D-BBC8-D9F2D80FE2CB}"/>
    <cellStyle name="Normal 4 6 6 2" xfId="10747" xr:uid="{010A0B76-6F1C-4710-9ABA-E5F088C8BA2E}"/>
    <cellStyle name="Normal 4 6 6 2 2" xfId="10748" xr:uid="{3921A432-898B-4BAB-ABB9-1016195B8B7F}"/>
    <cellStyle name="Normal 4 6 6 2 2 2" xfId="10749" xr:uid="{D2BF0162-7871-49DB-BAAD-F02D7A060100}"/>
    <cellStyle name="Normal 4 6 6 2 2 2 2" xfId="45684" xr:uid="{08D34801-3D3A-4570-82C0-2308B130F804}"/>
    <cellStyle name="Normal 4 6 6 2 2 3" xfId="10750" xr:uid="{A3CA7451-1973-4741-AFB4-24A652CFEEE8}"/>
    <cellStyle name="Normal 4 6 6 2 2 3 2" xfId="45685" xr:uid="{58EA30C0-4472-46FE-A29A-0BC4071F4338}"/>
    <cellStyle name="Normal 4 6 6 2 2 4" xfId="45683" xr:uid="{D1631A73-5C87-407A-AD59-5BCD830D02D8}"/>
    <cellStyle name="Normal 4 6 6 2 3" xfId="10751" xr:uid="{6EEA5262-0100-4460-B36F-3EF7BB048085}"/>
    <cellStyle name="Normal 4 6 6 2 3 2" xfId="45686" xr:uid="{E5B56639-3FA5-4CF4-BD6A-44B1BC15F354}"/>
    <cellStyle name="Normal 4 6 6 2 4" xfId="10752" xr:uid="{09F616D8-78FA-4718-92A8-8646844433D8}"/>
    <cellStyle name="Normal 4 6 6 2 4 2" xfId="45687" xr:uid="{7736BFE2-7464-469B-8EB9-569423EFEC8A}"/>
    <cellStyle name="Normal 4 6 6 2 5" xfId="45682" xr:uid="{A47CB013-5903-4ADF-A4F5-BD5A669E0CA0}"/>
    <cellStyle name="Normal 4 6 6 3" xfId="10753" xr:uid="{9CD01617-30F7-4777-B7D9-516D50ED703C}"/>
    <cellStyle name="Normal 4 6 6 3 2" xfId="10754" xr:uid="{8D4E39F8-38F1-4AF7-834D-EA977DAA68F2}"/>
    <cellStyle name="Normal 4 6 6 3 2 2" xfId="10755" xr:uid="{84E5F969-2A67-49DB-A493-990950AFE4CF}"/>
    <cellStyle name="Normal 4 6 6 3 2 2 2" xfId="45690" xr:uid="{D9782D89-526C-4C9F-80D4-7983B3185A41}"/>
    <cellStyle name="Normal 4 6 6 3 2 3" xfId="10756" xr:uid="{64995110-6EBE-4E4A-9D8F-65C7DE7B98C3}"/>
    <cellStyle name="Normal 4 6 6 3 2 3 2" xfId="45691" xr:uid="{CCEB2741-2DF7-41C1-BD4F-92FE8A885663}"/>
    <cellStyle name="Normal 4 6 6 3 2 4" xfId="45689" xr:uid="{BC488E94-9F13-4B9B-9EFD-AE42E93BF2D9}"/>
    <cellStyle name="Normal 4 6 6 3 3" xfId="10757" xr:uid="{48E6AF9D-6695-4DE6-8DD0-F54F9C0C1C7B}"/>
    <cellStyle name="Normal 4 6 6 3 3 2" xfId="45692" xr:uid="{99ECF08B-05A6-4B1E-BDA8-1FCC7542C4BC}"/>
    <cellStyle name="Normal 4 6 6 3 4" xfId="10758" xr:uid="{1B7D6850-C4C6-42DA-84BE-E224BEAADFB6}"/>
    <cellStyle name="Normal 4 6 6 3 4 2" xfId="45693" xr:uid="{8B55EF68-3755-449B-A3EE-65E529390041}"/>
    <cellStyle name="Normal 4 6 6 3 5" xfId="45688" xr:uid="{B18B78B5-2E01-4F19-9C13-B88A983DE5F6}"/>
    <cellStyle name="Normal 4 6 6 4" xfId="10759" xr:uid="{ECA90365-2740-47AD-AB58-595B3E0BE74B}"/>
    <cellStyle name="Normal 4 6 6 4 2" xfId="10760" xr:uid="{F45498BA-6298-4930-8C8D-13C26D2685B3}"/>
    <cellStyle name="Normal 4 6 6 4 2 2" xfId="45695" xr:uid="{379FC59F-1A44-4DAF-A5EC-90CAEEDA2D77}"/>
    <cellStyle name="Normal 4 6 6 4 3" xfId="10761" xr:uid="{829D1BB4-D64B-41B0-8E26-3C54D6D5C1D7}"/>
    <cellStyle name="Normal 4 6 6 4 3 2" xfId="45696" xr:uid="{F59E85B8-4C95-43B0-A778-5369612ABD38}"/>
    <cellStyle name="Normal 4 6 6 4 4" xfId="45694" xr:uid="{6A912F31-60A3-4E66-ABEB-6FB970F541C8}"/>
    <cellStyle name="Normal 4 6 6 5" xfId="10762" xr:uid="{CF289E62-25CD-49D2-9B84-EC4E0C4AE4F2}"/>
    <cellStyle name="Normal 4 6 6 5 2" xfId="45697" xr:uid="{1EE6F390-4CC5-4DB8-AA78-F7A93AAEDEBD}"/>
    <cellStyle name="Normal 4 6 6 6" xfId="10763" xr:uid="{252CF36F-D66E-4853-9370-60AA02CDEDE6}"/>
    <cellStyle name="Normal 4 6 6 6 2" xfId="45698" xr:uid="{7D91CD68-2614-4459-A1D4-4632FADB15DD}"/>
    <cellStyle name="Normal 4 6 6 7" xfId="10764" xr:uid="{8560E347-58E4-44FE-AF72-92903A8AB6EB}"/>
    <cellStyle name="Normal 4 6 6 7 2" xfId="45699" xr:uid="{FA2E1C6D-7663-4374-B6FE-A43B2B887DA7}"/>
    <cellStyle name="Normal 4 6 6 8" xfId="45681" xr:uid="{FEF37D20-4E26-4669-9431-E5BC59876A55}"/>
    <cellStyle name="Normal 4 6 7" xfId="10765" xr:uid="{D42DEA40-9EA8-4A0A-B0C8-703475AE5738}"/>
    <cellStyle name="Normal 4 6 7 2" xfId="10766" xr:uid="{FA52595C-DC64-439E-8F8C-8E031E899F47}"/>
    <cellStyle name="Normal 4 6 7 2 2" xfId="10767" xr:uid="{8017AFBF-B7CC-48A9-A290-E6FE0FAF02B3}"/>
    <cellStyle name="Normal 4 6 7 2 2 2" xfId="10768" xr:uid="{CB3F7B58-3682-4953-ADEC-716164E9E665}"/>
    <cellStyle name="Normal 4 6 7 2 2 2 2" xfId="45703" xr:uid="{5B19C50B-1360-4820-B38F-F4A2FE801ECB}"/>
    <cellStyle name="Normal 4 6 7 2 2 3" xfId="10769" xr:uid="{B5E1EB6F-CCEA-4831-A46D-0872AAECCC5B}"/>
    <cellStyle name="Normal 4 6 7 2 2 3 2" xfId="45704" xr:uid="{CCF48B3C-307D-46A2-951F-45DEDFC42346}"/>
    <cellStyle name="Normal 4 6 7 2 2 4" xfId="45702" xr:uid="{A127AE71-7A6C-4BBA-9DD9-3CFF9C3A46CA}"/>
    <cellStyle name="Normal 4 6 7 2 3" xfId="10770" xr:uid="{AA1D5AED-68B9-4988-A407-EEB995BFBB22}"/>
    <cellStyle name="Normal 4 6 7 2 3 2" xfId="45705" xr:uid="{6685006C-F077-43DC-852B-0A5EB63F46E2}"/>
    <cellStyle name="Normal 4 6 7 2 4" xfId="10771" xr:uid="{C17CB93D-4F19-49C0-97E5-51DD9F5DDA79}"/>
    <cellStyle name="Normal 4 6 7 2 4 2" xfId="45706" xr:uid="{D3ADC4BB-E887-420E-B23C-EAFDF1F440F2}"/>
    <cellStyle name="Normal 4 6 7 2 5" xfId="45701" xr:uid="{8B9721FD-E7FF-46E7-8AA3-4BF4EAAB720E}"/>
    <cellStyle name="Normal 4 6 7 3" xfId="10772" xr:uid="{3C63CBD6-CBC7-4307-A926-E7B378D5B13F}"/>
    <cellStyle name="Normal 4 6 7 3 2" xfId="10773" xr:uid="{7698E850-8186-4548-BD5E-3A1BF8C6F7BF}"/>
    <cellStyle name="Normal 4 6 7 3 2 2" xfId="45708" xr:uid="{AA858BE8-AE48-4202-B680-23731912F8C8}"/>
    <cellStyle name="Normal 4 6 7 3 3" xfId="10774" xr:uid="{64B0CC03-3CF2-4F25-9F6B-584C40A9382D}"/>
    <cellStyle name="Normal 4 6 7 3 3 2" xfId="45709" xr:uid="{AD2DFEA5-EC0B-4993-B009-530C9806B645}"/>
    <cellStyle name="Normal 4 6 7 3 4" xfId="45707" xr:uid="{991C4DBD-07AD-4DB4-9416-060E462808D7}"/>
    <cellStyle name="Normal 4 6 7 4" xfId="10775" xr:uid="{69D7C050-412C-452E-AB18-90D25CAA41DE}"/>
    <cellStyle name="Normal 4 6 7 4 2" xfId="45710" xr:uid="{CB3ED143-CAF7-4279-A903-6C6A3D7CC72C}"/>
    <cellStyle name="Normal 4 6 7 5" xfId="10776" xr:uid="{2638E2C8-A623-4CA2-B796-79CB7B87854B}"/>
    <cellStyle name="Normal 4 6 7 5 2" xfId="45711" xr:uid="{6711D086-D32E-4455-8551-2E40D3111024}"/>
    <cellStyle name="Normal 4 6 7 6" xfId="10777" xr:uid="{9D353B04-7ACA-4BCF-98C1-93E5CF7FC98E}"/>
    <cellStyle name="Normal 4 6 7 6 2" xfId="45712" xr:uid="{7798F508-8F7A-4ADF-9FF3-9B225F489D57}"/>
    <cellStyle name="Normal 4 6 7 7" xfId="45700" xr:uid="{8897FBD5-4506-4729-95B6-57A8DF603760}"/>
    <cellStyle name="Normal 4 6 8" xfId="10778" xr:uid="{5BB773A6-3F23-4562-9FE6-D4E172ACA930}"/>
    <cellStyle name="Normal 4 6 8 2" xfId="10779" xr:uid="{10D4CA9E-0228-4A96-9C91-29365E447617}"/>
    <cellStyle name="Normal 4 6 8 2 2" xfId="45714" xr:uid="{953CEE3E-21D6-41F5-911A-F1C80C1BE54E}"/>
    <cellStyle name="Normal 4 6 8 3" xfId="10780" xr:uid="{456F646E-679A-44F6-AAA0-C6B400B28FF0}"/>
    <cellStyle name="Normal 4 6 8 3 2" xfId="45715" xr:uid="{5E5F2882-F746-468B-9410-EE467BA0D4DA}"/>
    <cellStyle name="Normal 4 6 8 4" xfId="45713" xr:uid="{117E793E-1C31-4BBB-8AED-985D81394F4F}"/>
    <cellStyle name="Normal 4 6 9" xfId="10781" xr:uid="{50C674C5-D266-4634-AC71-371307536B46}"/>
    <cellStyle name="Normal 4 6 9 2" xfId="45716" xr:uid="{8E48937F-92F2-411D-A87A-6F05E62E5476}"/>
    <cellStyle name="Normal 4 7" xfId="1086" xr:uid="{7E52DCBA-DCC2-4C45-BC68-CE69239E0DAD}"/>
    <cellStyle name="Normal 4 7 10" xfId="10782" xr:uid="{24587A07-855F-4B8F-AE71-DFD95EBABE7A}"/>
    <cellStyle name="Normal 4 7 10 2" xfId="45718" xr:uid="{3C94A769-7CC0-48F9-80B3-9C8B60DA4346}"/>
    <cellStyle name="Normal 4 7 11" xfId="45717" xr:uid="{0A8F735E-E814-471D-9B22-F90D24C5926B}"/>
    <cellStyle name="Normal 4 7 2" xfId="10783" xr:uid="{9543ECF2-C2F7-49F4-A032-18954A3230C8}"/>
    <cellStyle name="Normal 4 7 2 2" xfId="10784" xr:uid="{11C770A6-7332-4EFE-875D-5C4C38EE2084}"/>
    <cellStyle name="Normal 4 7 2 2 2" xfId="10785" xr:uid="{78B84FCB-109F-4680-9A93-759424C83B8F}"/>
    <cellStyle name="Normal 4 7 2 2 2 2" xfId="10786" xr:uid="{12DD921E-FFF2-44BE-AE9A-DBF6180F24E0}"/>
    <cellStyle name="Normal 4 7 2 2 2 2 2" xfId="10787" xr:uid="{19563CA8-97DA-4832-B668-3DB46E7CAB48}"/>
    <cellStyle name="Normal 4 7 2 2 2 2 2 2" xfId="45723" xr:uid="{4466FBFE-191A-4862-8B29-53F82BE7564C}"/>
    <cellStyle name="Normal 4 7 2 2 2 2 3" xfId="10788" xr:uid="{2CB3D6EF-84A1-4631-8368-4FE666B48F83}"/>
    <cellStyle name="Normal 4 7 2 2 2 2 3 2" xfId="45724" xr:uid="{95B37B5B-F2D8-4A0F-A707-3EA2568A06C1}"/>
    <cellStyle name="Normal 4 7 2 2 2 2 4" xfId="45722" xr:uid="{0493578D-69F2-4D78-9C58-3B867884D9F8}"/>
    <cellStyle name="Normal 4 7 2 2 2 3" xfId="10789" xr:uid="{A2CBF85B-C70A-43FB-85B8-9A40E50AE6B3}"/>
    <cellStyle name="Normal 4 7 2 2 2 3 2" xfId="45725" xr:uid="{0028795D-16AC-4458-BAD1-D803850EE259}"/>
    <cellStyle name="Normal 4 7 2 2 2 4" xfId="10790" xr:uid="{CC1ADFE1-C7E9-454D-8248-496F7DB47509}"/>
    <cellStyle name="Normal 4 7 2 2 2 4 2" xfId="45726" xr:uid="{DAECA11D-49DC-45CC-B9E4-50F96748B671}"/>
    <cellStyle name="Normal 4 7 2 2 2 5" xfId="45721" xr:uid="{B458E141-5851-4473-A5B0-B78FBA4C4488}"/>
    <cellStyle name="Normal 4 7 2 2 3" xfId="10791" xr:uid="{5E4A0C6F-6DBC-48D1-84A6-5F576FFE1C6D}"/>
    <cellStyle name="Normal 4 7 2 2 3 2" xfId="10792" xr:uid="{BE348539-A424-447E-B69D-4BDBB32DCB22}"/>
    <cellStyle name="Normal 4 7 2 2 3 2 2" xfId="10793" xr:uid="{E9508711-29E7-4518-8619-0AA3CE3E76D9}"/>
    <cellStyle name="Normal 4 7 2 2 3 2 2 2" xfId="45729" xr:uid="{E3A41701-40D4-4DDD-9518-C111251C9B31}"/>
    <cellStyle name="Normal 4 7 2 2 3 2 3" xfId="10794" xr:uid="{CA3191B3-DDD6-4E3A-A7B3-C4C069D92C78}"/>
    <cellStyle name="Normal 4 7 2 2 3 2 3 2" xfId="45730" xr:uid="{5471F1F3-71F2-4F73-9E13-6D98EBBF5B0C}"/>
    <cellStyle name="Normal 4 7 2 2 3 2 4" xfId="45728" xr:uid="{4B60755C-8C41-422C-82D7-60A372C73754}"/>
    <cellStyle name="Normal 4 7 2 2 3 3" xfId="10795" xr:uid="{065E30EF-01A9-4E85-9C27-91326C1E2BB9}"/>
    <cellStyle name="Normal 4 7 2 2 3 3 2" xfId="45731" xr:uid="{0571C70C-8FB6-487B-977E-7BAB8EEC565E}"/>
    <cellStyle name="Normal 4 7 2 2 3 4" xfId="10796" xr:uid="{F8B7C49C-F421-496E-9553-980725B6F42D}"/>
    <cellStyle name="Normal 4 7 2 2 3 4 2" xfId="45732" xr:uid="{1A40CA92-B810-4385-9D46-9C816EFD644A}"/>
    <cellStyle name="Normal 4 7 2 2 3 5" xfId="45727" xr:uid="{7721D414-08D4-43FE-8BC5-407BD4121F23}"/>
    <cellStyle name="Normal 4 7 2 2 4" xfId="10797" xr:uid="{E39723E4-E90D-49DD-BFEE-B9E552863799}"/>
    <cellStyle name="Normal 4 7 2 2 4 2" xfId="10798" xr:uid="{5AC53777-7A2B-4C79-9670-C69F9DB65605}"/>
    <cellStyle name="Normal 4 7 2 2 4 2 2" xfId="45734" xr:uid="{66AFA0DA-B8E1-4E12-A94E-6CE5C9B1633D}"/>
    <cellStyle name="Normal 4 7 2 2 4 3" xfId="10799" xr:uid="{B5E9FB31-8F20-4007-8C1B-F0163DB2D94C}"/>
    <cellStyle name="Normal 4 7 2 2 4 3 2" xfId="45735" xr:uid="{A458A981-B9A0-4093-A2B8-776645878FCB}"/>
    <cellStyle name="Normal 4 7 2 2 4 4" xfId="45733" xr:uid="{503DB0D5-CA5A-403B-89E3-7DFBCAB28872}"/>
    <cellStyle name="Normal 4 7 2 2 5" xfId="10800" xr:uid="{D2182616-F986-4349-84BA-915D4DC8AFE4}"/>
    <cellStyle name="Normal 4 7 2 2 5 2" xfId="45736" xr:uid="{179F711E-E09E-426F-8B95-7AD3868A9865}"/>
    <cellStyle name="Normal 4 7 2 2 6" xfId="10801" xr:uid="{E7DB37B2-DB1A-4D60-93C0-359D0B845AF0}"/>
    <cellStyle name="Normal 4 7 2 2 6 2" xfId="45737" xr:uid="{5CBB7C54-CF26-43EA-A873-3C26F5A27314}"/>
    <cellStyle name="Normal 4 7 2 2 7" xfId="10802" xr:uid="{8487B480-E9AA-429D-9BF0-4E184BF8C701}"/>
    <cellStyle name="Normal 4 7 2 2 7 2" xfId="45738" xr:uid="{8A579978-04C4-4083-A01B-07C5373DE9B8}"/>
    <cellStyle name="Normal 4 7 2 2 8" xfId="45720" xr:uid="{E77CB437-F5F5-4295-9347-5356FA9CE672}"/>
    <cellStyle name="Normal 4 7 2 3" xfId="10803" xr:uid="{FDE54A53-813D-4EEB-BF50-6AE07DA1EFDD}"/>
    <cellStyle name="Normal 4 7 2 3 2" xfId="10804" xr:uid="{5CF72EE7-E5FF-4E75-BC97-5F6189FCEA92}"/>
    <cellStyle name="Normal 4 7 2 3 2 2" xfId="10805" xr:uid="{0AB3B25E-1EEA-437A-B369-F715A7C0A7A7}"/>
    <cellStyle name="Normal 4 7 2 3 2 2 2" xfId="45741" xr:uid="{D661D852-8C6D-42D5-AAED-D8B47499C9C3}"/>
    <cellStyle name="Normal 4 7 2 3 2 3" xfId="10806" xr:uid="{3E58BA75-935F-4EC3-8FF7-C8B043620C3F}"/>
    <cellStyle name="Normal 4 7 2 3 2 3 2" xfId="45742" xr:uid="{9EEB527A-2B73-4DB7-AF1E-3A05D589E1C9}"/>
    <cellStyle name="Normal 4 7 2 3 2 4" xfId="45740" xr:uid="{D0B296BC-39BE-4B31-B9A7-D1FB4D42E554}"/>
    <cellStyle name="Normal 4 7 2 3 3" xfId="10807" xr:uid="{253FCC74-B1E8-453F-A0E2-C28C0E0CF9EE}"/>
    <cellStyle name="Normal 4 7 2 3 3 2" xfId="45743" xr:uid="{B7F80C8F-5E4C-4BBD-80A1-D99847715486}"/>
    <cellStyle name="Normal 4 7 2 3 4" xfId="10808" xr:uid="{5287D18F-3328-4B5C-9D55-25F7C798CAE1}"/>
    <cellStyle name="Normal 4 7 2 3 4 2" xfId="45744" xr:uid="{BA109477-B01A-4500-8061-770428225BBF}"/>
    <cellStyle name="Normal 4 7 2 3 5" xfId="45739" xr:uid="{3DA849EA-80E1-4239-A861-484905ED8723}"/>
    <cellStyle name="Normal 4 7 2 4" xfId="10809" xr:uid="{8F6A491C-643B-47D9-BDCB-EBB3EDEAF1C2}"/>
    <cellStyle name="Normal 4 7 2 4 2" xfId="10810" xr:uid="{26407072-2768-4013-8A29-7E9137C8D5FD}"/>
    <cellStyle name="Normal 4 7 2 4 2 2" xfId="10811" xr:uid="{9F6F2132-82EA-479F-B068-6A7323715E96}"/>
    <cellStyle name="Normal 4 7 2 4 2 2 2" xfId="45747" xr:uid="{DC1B9801-9BC2-4D8C-AD74-2BB1F3B4950C}"/>
    <cellStyle name="Normal 4 7 2 4 2 3" xfId="10812" xr:uid="{E53CF2F5-947C-4097-86B3-53FA09398E88}"/>
    <cellStyle name="Normal 4 7 2 4 2 3 2" xfId="45748" xr:uid="{99E10FFF-6E7C-4017-A65F-EE23D836090F}"/>
    <cellStyle name="Normal 4 7 2 4 2 4" xfId="45746" xr:uid="{29DC6235-2C8B-44D4-AA70-0870C3556ACB}"/>
    <cellStyle name="Normal 4 7 2 4 3" xfId="10813" xr:uid="{9DB1F8D4-FBAC-49FC-B4F0-27EBE70156E8}"/>
    <cellStyle name="Normal 4 7 2 4 3 2" xfId="45749" xr:uid="{83A13425-EACF-49DC-91C0-D2AA92BE3379}"/>
    <cellStyle name="Normal 4 7 2 4 4" xfId="10814" xr:uid="{0846A8D8-6573-4FC6-A6AC-680B706569B9}"/>
    <cellStyle name="Normal 4 7 2 4 4 2" xfId="45750" xr:uid="{5EDF316F-1944-4CE2-9580-773B3F60C49F}"/>
    <cellStyle name="Normal 4 7 2 4 5" xfId="45745" xr:uid="{A6FFA999-0F93-4E8C-BB3A-B439648A32D6}"/>
    <cellStyle name="Normal 4 7 2 5" xfId="10815" xr:uid="{50DC5DFC-A2B9-4AB2-8944-010A40093ECF}"/>
    <cellStyle name="Normal 4 7 2 5 2" xfId="10816" xr:uid="{F8138961-07FB-4760-BBEE-19088F5C8729}"/>
    <cellStyle name="Normal 4 7 2 5 2 2" xfId="45752" xr:uid="{1FA5A35C-190D-488A-A301-754C9EA95B52}"/>
    <cellStyle name="Normal 4 7 2 5 3" xfId="10817" xr:uid="{59893024-A081-4429-BC3D-B44C65B61AE0}"/>
    <cellStyle name="Normal 4 7 2 5 3 2" xfId="45753" xr:uid="{B5050300-64D4-4EA3-A280-020226C663B3}"/>
    <cellStyle name="Normal 4 7 2 5 4" xfId="45751" xr:uid="{5C048011-AEFC-427F-A770-19CD5C7CA9BB}"/>
    <cellStyle name="Normal 4 7 2 6" xfId="10818" xr:uid="{E5B04742-8BEC-4DC4-83E4-8748AE79B11C}"/>
    <cellStyle name="Normal 4 7 2 6 2" xfId="45754" xr:uid="{9640E7A9-201B-4B6C-BFF1-BC87F65C20B4}"/>
    <cellStyle name="Normal 4 7 2 7" xfId="10819" xr:uid="{BFE6D8C6-2D61-42F5-A8B3-D612F8235FA7}"/>
    <cellStyle name="Normal 4 7 2 7 2" xfId="45755" xr:uid="{5EA0FCD5-2D3A-41F9-9F47-CDBDFBEA951F}"/>
    <cellStyle name="Normal 4 7 2 8" xfId="10820" xr:uid="{7634EE8B-E21B-4841-9F2F-710DDF06421A}"/>
    <cellStyle name="Normal 4 7 2 8 2" xfId="45756" xr:uid="{02AC0A22-AA23-4337-9587-A6FD3630BFA5}"/>
    <cellStyle name="Normal 4 7 2 9" xfId="45719" xr:uid="{00235C63-5F70-4B40-8B66-47F01B6C63B1}"/>
    <cellStyle name="Normal 4 7 3" xfId="10821" xr:uid="{D5E9C405-3D25-4D12-AA6D-4C1413838E7D}"/>
    <cellStyle name="Normal 4 7 3 2" xfId="10822" xr:uid="{8756B9C7-9144-4A0E-8D75-4A1B52E0BC59}"/>
    <cellStyle name="Normal 4 7 3 2 2" xfId="45758" xr:uid="{FBFBDCEA-134E-45FD-8BA7-B35566E0AD43}"/>
    <cellStyle name="Normal 4 7 3 3" xfId="10823" xr:uid="{78FEBE8A-FCB9-4A71-851C-2C2874A5AD7E}"/>
    <cellStyle name="Normal 4 7 3 3 2" xfId="45759" xr:uid="{0F5DF738-3B50-41F6-863F-38D67220E83C}"/>
    <cellStyle name="Normal 4 7 3 4" xfId="10824" xr:uid="{0A91D05E-AE2E-424D-996B-9CB5E877FB6F}"/>
    <cellStyle name="Normal 4 7 3 4 2" xfId="45760" xr:uid="{C5A0273E-57FD-4902-B89D-E5A2CD209FEA}"/>
    <cellStyle name="Normal 4 7 3 5" xfId="45757" xr:uid="{A3A1B86F-4462-42B1-B6BC-0E4A7419DBEB}"/>
    <cellStyle name="Normal 4 7 4" xfId="10825" xr:uid="{1FEFEDC1-C40B-47FF-BD76-CF8AC7C5054A}"/>
    <cellStyle name="Normal 4 7 4 2" xfId="10826" xr:uid="{1F8092EB-8FA4-4589-9D5B-DFC3A7E900A8}"/>
    <cellStyle name="Normal 4 7 4 2 2" xfId="10827" xr:uid="{7A2E05A8-3EC5-4AA2-908F-96FA875C2BC6}"/>
    <cellStyle name="Normal 4 7 4 2 2 2" xfId="10828" xr:uid="{A2890836-D4E5-4E32-8D76-FEC1EBDBF2DC}"/>
    <cellStyle name="Normal 4 7 4 2 2 2 2" xfId="45764" xr:uid="{CC353E37-F401-4169-B4AC-D54296F95175}"/>
    <cellStyle name="Normal 4 7 4 2 2 3" xfId="10829" xr:uid="{E78FB895-EDF9-4886-8A41-B90E04931DB4}"/>
    <cellStyle name="Normal 4 7 4 2 2 3 2" xfId="45765" xr:uid="{FB120E95-DC1B-4DA0-9E0F-46BBA7191003}"/>
    <cellStyle name="Normal 4 7 4 2 2 4" xfId="45763" xr:uid="{9E6AB7BC-C4BE-429A-8C1A-07BDD1DE4D6A}"/>
    <cellStyle name="Normal 4 7 4 2 3" xfId="10830" xr:uid="{4CCA22E8-02D6-4F5A-9549-A097A6C24AFE}"/>
    <cellStyle name="Normal 4 7 4 2 3 2" xfId="45766" xr:uid="{8E56DA31-FB58-42E5-A608-E8C60533A807}"/>
    <cellStyle name="Normal 4 7 4 2 4" xfId="10831" xr:uid="{CBDDEE77-2634-4FD9-9A1D-98E42931DED6}"/>
    <cellStyle name="Normal 4 7 4 2 4 2" xfId="45767" xr:uid="{7CDA1704-B141-42C9-BEFB-F6F1042D50D4}"/>
    <cellStyle name="Normal 4 7 4 2 5" xfId="45762" xr:uid="{40C557D0-DB80-47FD-9BF2-8A72A2F76891}"/>
    <cellStyle name="Normal 4 7 4 3" xfId="10832" xr:uid="{CC3C2A99-F157-4450-B308-5D6C79C274B6}"/>
    <cellStyle name="Normal 4 7 4 3 2" xfId="10833" xr:uid="{87D866B5-5C94-426C-A3F8-4C2744552F6B}"/>
    <cellStyle name="Normal 4 7 4 3 2 2" xfId="10834" xr:uid="{2FAB118F-4EBC-412D-BFEE-9D79945F3748}"/>
    <cellStyle name="Normal 4 7 4 3 2 2 2" xfId="45770" xr:uid="{207E6799-2F59-4C94-A99C-9897B30D7E69}"/>
    <cellStyle name="Normal 4 7 4 3 2 3" xfId="10835" xr:uid="{AFD7F7F7-B7A2-4655-ACF0-C2F41891E78B}"/>
    <cellStyle name="Normal 4 7 4 3 2 3 2" xfId="45771" xr:uid="{7ECD8FB4-790F-4F96-9CA2-52D73D60CCF9}"/>
    <cellStyle name="Normal 4 7 4 3 2 4" xfId="45769" xr:uid="{2F680F17-E356-4C5D-BEA6-645E4E974891}"/>
    <cellStyle name="Normal 4 7 4 3 3" xfId="10836" xr:uid="{A966A8D0-5324-4B7D-B293-2960DABD7586}"/>
    <cellStyle name="Normal 4 7 4 3 3 2" xfId="45772" xr:uid="{94B4D797-E3BD-4A4F-809B-9A4198D8268B}"/>
    <cellStyle name="Normal 4 7 4 3 4" xfId="10837" xr:uid="{5087FADE-23E5-49E7-8B6A-3174BD01D10A}"/>
    <cellStyle name="Normal 4 7 4 3 4 2" xfId="45773" xr:uid="{AE38E89B-E1EA-4C06-8183-A08D0215AA7F}"/>
    <cellStyle name="Normal 4 7 4 3 5" xfId="45768" xr:uid="{7D23A020-75AD-48D7-989E-21BD233A3478}"/>
    <cellStyle name="Normal 4 7 4 4" xfId="10838" xr:uid="{68822C26-2DBC-4A35-8A3A-96284694FC6A}"/>
    <cellStyle name="Normal 4 7 4 4 2" xfId="10839" xr:uid="{E364F30D-221C-44DF-8F4A-C31116232D96}"/>
    <cellStyle name="Normal 4 7 4 4 2 2" xfId="45775" xr:uid="{B99ED807-9431-42F4-A6D9-ED664D01674D}"/>
    <cellStyle name="Normal 4 7 4 4 3" xfId="10840" xr:uid="{06175D54-529C-407E-8C80-A778F07F7ABF}"/>
    <cellStyle name="Normal 4 7 4 4 3 2" xfId="45776" xr:uid="{EE38FA56-9DCB-4957-BF5A-DF3357796F7F}"/>
    <cellStyle name="Normal 4 7 4 4 4" xfId="45774" xr:uid="{DE3CF82A-73FC-4A44-B90C-85B798FFF927}"/>
    <cellStyle name="Normal 4 7 4 5" xfId="10841" xr:uid="{BDCF061A-4FA2-4B75-B767-D40CBDA0D5AF}"/>
    <cellStyle name="Normal 4 7 4 5 2" xfId="45777" xr:uid="{8175F85F-604A-42D2-800A-845C44306E1B}"/>
    <cellStyle name="Normal 4 7 4 6" xfId="10842" xr:uid="{60A05AE2-74F2-4C4A-B3AA-B758842CF77C}"/>
    <cellStyle name="Normal 4 7 4 6 2" xfId="45778" xr:uid="{11BA7439-45C0-4487-843D-92949A2B859A}"/>
    <cellStyle name="Normal 4 7 4 7" xfId="10843" xr:uid="{3A24C6C9-7901-4B27-AE07-9CBE7700485B}"/>
    <cellStyle name="Normal 4 7 4 7 2" xfId="45779" xr:uid="{8F5101C3-14AF-4A66-AAFA-EB882121359C}"/>
    <cellStyle name="Normal 4 7 4 8" xfId="45761" xr:uid="{C84FC962-5CD9-40A0-8B07-E6685392C7C3}"/>
    <cellStyle name="Normal 4 7 5" xfId="10844" xr:uid="{C01E5250-A6C8-45DE-89D8-B239FB592F27}"/>
    <cellStyle name="Normal 4 7 5 2" xfId="10845" xr:uid="{08DF2EDD-DAD1-4AE7-8B71-2AB982DB7C74}"/>
    <cellStyle name="Normal 4 7 5 2 2" xfId="10846" xr:uid="{BC2C3419-9A33-43E1-89B2-CF11FB5DFFA5}"/>
    <cellStyle name="Normal 4 7 5 2 2 2" xfId="10847" xr:uid="{99FFBB8A-CB46-4A12-AF21-F022BA0EECD6}"/>
    <cellStyle name="Normal 4 7 5 2 2 2 2" xfId="45783" xr:uid="{052BC616-5F11-4CA1-B277-BD9611CC15A9}"/>
    <cellStyle name="Normal 4 7 5 2 2 3" xfId="10848" xr:uid="{32B55834-600E-4BBA-BC0D-5B42D1BDB01E}"/>
    <cellStyle name="Normal 4 7 5 2 2 3 2" xfId="45784" xr:uid="{58962F1B-5BE2-4BDA-AAA2-31B97FDE5062}"/>
    <cellStyle name="Normal 4 7 5 2 2 4" xfId="45782" xr:uid="{3C190AD0-911A-4882-A6C3-00B416686872}"/>
    <cellStyle name="Normal 4 7 5 2 3" xfId="10849" xr:uid="{D87815BF-6D52-465D-8580-67A97EB4F443}"/>
    <cellStyle name="Normal 4 7 5 2 3 2" xfId="45785" xr:uid="{053CEA90-61C2-42DE-996E-060CFAD3AFC3}"/>
    <cellStyle name="Normal 4 7 5 2 4" xfId="10850" xr:uid="{58EFAA4B-9CAA-4B28-B1DB-D51AAFC17C26}"/>
    <cellStyle name="Normal 4 7 5 2 4 2" xfId="45786" xr:uid="{571D9EF3-A4F8-4BB4-913C-744955C8501C}"/>
    <cellStyle name="Normal 4 7 5 2 5" xfId="45781" xr:uid="{D0EBBD3C-0F6C-40BA-AFF8-03ACC6A34594}"/>
    <cellStyle name="Normal 4 7 5 3" xfId="10851" xr:uid="{E69CD4C0-E39D-4AF3-9F9A-038A9AE1B582}"/>
    <cellStyle name="Normal 4 7 5 3 2" xfId="10852" xr:uid="{3D205B31-3DDF-4045-A075-C2AA29CBCE71}"/>
    <cellStyle name="Normal 4 7 5 3 2 2" xfId="45788" xr:uid="{604D6E15-5751-4736-8269-456849FD49C5}"/>
    <cellStyle name="Normal 4 7 5 3 3" xfId="10853" xr:uid="{08791FC6-F5DE-4BFA-BC3F-1E48CC10D868}"/>
    <cellStyle name="Normal 4 7 5 3 3 2" xfId="45789" xr:uid="{31663872-E757-40CF-84A4-C20563A2D4E6}"/>
    <cellStyle name="Normal 4 7 5 3 4" xfId="45787" xr:uid="{5E5C01B0-10A8-40B8-AB99-95D127CCC830}"/>
    <cellStyle name="Normal 4 7 5 4" xfId="10854" xr:uid="{853B0241-E637-40BD-A2F2-245C65BD455D}"/>
    <cellStyle name="Normal 4 7 5 4 2" xfId="45790" xr:uid="{C7F4E4AC-1E71-4694-A3A0-921E5B459D5B}"/>
    <cellStyle name="Normal 4 7 5 5" xfId="10855" xr:uid="{7F216F54-5E00-4676-A057-5ECDCD49C8C8}"/>
    <cellStyle name="Normal 4 7 5 5 2" xfId="45791" xr:uid="{301EAD75-2030-4AE0-8138-5D8710826C55}"/>
    <cellStyle name="Normal 4 7 5 6" xfId="10856" xr:uid="{8C5844C8-7D88-44CE-BFA9-0D608674C05C}"/>
    <cellStyle name="Normal 4 7 5 6 2" xfId="45792" xr:uid="{21FC934C-B909-4DD6-BBCD-868BAF8F4720}"/>
    <cellStyle name="Normal 4 7 5 7" xfId="45780" xr:uid="{02ACD36A-5544-452C-B061-B96728E8F27B}"/>
    <cellStyle name="Normal 4 7 6" xfId="10857" xr:uid="{058B35B0-456D-4664-912E-4FC7AE586C8F}"/>
    <cellStyle name="Normal 4 7 6 2" xfId="10858" xr:uid="{1E51D9B7-FE9C-49CA-A64D-E204226D8BBF}"/>
    <cellStyle name="Normal 4 7 6 2 2" xfId="45794" xr:uid="{D14FB7E1-EF45-49AC-8D02-DE9230FB9C2D}"/>
    <cellStyle name="Normal 4 7 6 3" xfId="10859" xr:uid="{5E78F882-C6AA-4172-B26B-1AFF074FB0FA}"/>
    <cellStyle name="Normal 4 7 6 3 2" xfId="45795" xr:uid="{8774ACAD-98B0-4409-A3C7-A7B2874988D9}"/>
    <cellStyle name="Normal 4 7 6 4" xfId="45793" xr:uid="{ECBA7493-7145-4107-8B46-149D2071AB51}"/>
    <cellStyle name="Normal 4 7 7" xfId="10860" xr:uid="{218F2B21-9853-4D15-8B68-BAF0A5D2EA02}"/>
    <cellStyle name="Normal 4 7 7 2" xfId="45796" xr:uid="{48A0032B-4543-4011-B08A-71874A1733F2}"/>
    <cellStyle name="Normal 4 7 8" xfId="10861" xr:uid="{7E6AB9B5-0E36-441D-BEE2-C9318AF94EE7}"/>
    <cellStyle name="Normal 4 7 8 2" xfId="45797" xr:uid="{31A6217E-4B84-4E54-A1C3-F655B14B6D8E}"/>
    <cellStyle name="Normal 4 7 9" xfId="10862" xr:uid="{68E4F6D0-8959-4471-9DFE-2EBB5840F2AF}"/>
    <cellStyle name="Normal 4 7 9 2" xfId="45798" xr:uid="{B80C93A4-103A-410A-AB44-965E8A0037D4}"/>
    <cellStyle name="Normal 4 8" xfId="1087" xr:uid="{572E5940-1A3B-4759-9C5E-219A31949825}"/>
    <cellStyle name="Normal 4 8 10" xfId="10863" xr:uid="{E0C8D949-951E-4249-82FC-05AD87337A69}"/>
    <cellStyle name="Normal 4 8 10 2" xfId="45800" xr:uid="{990CAC79-3A6B-4938-AA8F-9C5C95CDE4F7}"/>
    <cellStyle name="Normal 4 8 11" xfId="45799" xr:uid="{F2D9AC64-3075-48A8-AE8D-0B47B23E38C6}"/>
    <cellStyle name="Normal 4 8 2" xfId="10864" xr:uid="{9D949FD8-2942-48A7-A608-48E286F46FC9}"/>
    <cellStyle name="Normal 4 8 2 2" xfId="10865" xr:uid="{355E47C0-EB69-41FF-A8DE-3CB59E1DFDDA}"/>
    <cellStyle name="Normal 4 8 2 2 2" xfId="45802" xr:uid="{2CD5FEE4-0644-4906-AFFD-D38C65834287}"/>
    <cellStyle name="Normal 4 8 2 3" xfId="10866" xr:uid="{6F402EC2-AFBD-4FAC-A22E-E7F2DC2B165D}"/>
    <cellStyle name="Normal 4 8 2 3 2" xfId="45803" xr:uid="{459013C5-37C9-40CE-A8F3-B9FFA2A43840}"/>
    <cellStyle name="Normal 4 8 2 4" xfId="10867" xr:uid="{1F4897E9-7254-4984-9F4F-3C7BFAED4228}"/>
    <cellStyle name="Normal 4 8 2 4 2" xfId="45804" xr:uid="{3F174833-894A-45BD-B138-2D7629EF9DC6}"/>
    <cellStyle name="Normal 4 8 2 5" xfId="45801" xr:uid="{D02E3D49-64AA-40B1-8144-ED4A0AB6A886}"/>
    <cellStyle name="Normal 4 8 3" xfId="10868" xr:uid="{84D63860-593D-4D85-9B47-1316072EB01E}"/>
    <cellStyle name="Normal 4 8 3 2" xfId="10869" xr:uid="{10E88112-6EEE-4C1F-ABA1-81AF67BC7266}"/>
    <cellStyle name="Normal 4 8 3 2 2" xfId="45806" xr:uid="{98EF5A4A-DC0F-442D-9FD0-76602D51D691}"/>
    <cellStyle name="Normal 4 8 3 3" xfId="10870" xr:uid="{09BCB8E6-0EA3-4751-9282-06B3DA4F546C}"/>
    <cellStyle name="Normal 4 8 3 3 2" xfId="45807" xr:uid="{6E596DAC-CF12-4B9A-A174-A7060A394DA4}"/>
    <cellStyle name="Normal 4 8 3 4" xfId="10871" xr:uid="{EA09A455-1F5B-4D3E-8E57-6124FBE84F98}"/>
    <cellStyle name="Normal 4 8 3 4 2" xfId="45808" xr:uid="{35E5E64D-858E-46EF-95B3-FA07C6E31913}"/>
    <cellStyle name="Normal 4 8 3 5" xfId="45805" xr:uid="{19F76876-14D3-4FA6-912E-540A3EB95FE9}"/>
    <cellStyle name="Normal 4 8 4" xfId="10872" xr:uid="{4F8A3A7D-1331-41BF-8A10-17960B6F4892}"/>
    <cellStyle name="Normal 4 8 4 2" xfId="10873" xr:uid="{762CAE6C-764E-4C25-A712-B7A376A1A877}"/>
    <cellStyle name="Normal 4 8 4 2 2" xfId="10874" xr:uid="{4903C9D4-DC48-4D44-A587-BD204039CBF6}"/>
    <cellStyle name="Normal 4 8 4 2 2 2" xfId="10875" xr:uid="{C59E1B1B-5CA7-40A5-A677-BE2E3FBF333C}"/>
    <cellStyle name="Normal 4 8 4 2 2 2 2" xfId="45812" xr:uid="{33CA980A-B557-4A8F-A5E1-21AC747FD3E3}"/>
    <cellStyle name="Normal 4 8 4 2 2 3" xfId="10876" xr:uid="{F4A83520-64C9-4F7E-989E-C45615F21C69}"/>
    <cellStyle name="Normal 4 8 4 2 2 3 2" xfId="45813" xr:uid="{D8708649-9D08-4F3A-AD62-6A098414DBF5}"/>
    <cellStyle name="Normal 4 8 4 2 2 4" xfId="45811" xr:uid="{A2DFEBF9-081A-4C4A-8C96-13914DA61F05}"/>
    <cellStyle name="Normal 4 8 4 2 3" xfId="10877" xr:uid="{C98547EA-A607-4C88-B905-F17CDC116B05}"/>
    <cellStyle name="Normal 4 8 4 2 3 2" xfId="45814" xr:uid="{6F8AFD9E-A43C-4723-AD46-1409EEC3FBFE}"/>
    <cellStyle name="Normal 4 8 4 2 4" xfId="10878" xr:uid="{80B1C32C-526A-4799-BCBE-4BA3993D25C8}"/>
    <cellStyle name="Normal 4 8 4 2 4 2" xfId="45815" xr:uid="{944DF951-198D-4226-BA3B-36574950ACA9}"/>
    <cellStyle name="Normal 4 8 4 2 5" xfId="45810" xr:uid="{83E198AF-7EB3-4AAE-8B0C-B335C92DCB39}"/>
    <cellStyle name="Normal 4 8 4 3" xfId="10879" xr:uid="{76D8D9DA-2724-4C58-A952-DBE1CD5211E7}"/>
    <cellStyle name="Normal 4 8 4 3 2" xfId="10880" xr:uid="{E4DB1D93-EDE7-45BB-8DE0-546BE01D15E5}"/>
    <cellStyle name="Normal 4 8 4 3 2 2" xfId="10881" xr:uid="{EA59A25A-8C8C-4BC6-A4E9-83B2296B34DE}"/>
    <cellStyle name="Normal 4 8 4 3 2 2 2" xfId="45818" xr:uid="{CC1DDA50-70BE-49E2-A753-65C51FCAF6B2}"/>
    <cellStyle name="Normal 4 8 4 3 2 3" xfId="10882" xr:uid="{631387ED-4D79-45ED-BE74-622968F0929C}"/>
    <cellStyle name="Normal 4 8 4 3 2 3 2" xfId="45819" xr:uid="{8C0E5E93-8967-4DB8-8165-94F40B7E432C}"/>
    <cellStyle name="Normal 4 8 4 3 2 4" xfId="45817" xr:uid="{AF4C26B1-07CD-43A7-8A0C-C08D34AE17EA}"/>
    <cellStyle name="Normal 4 8 4 3 3" xfId="10883" xr:uid="{361D24D7-71FD-4A9C-99E7-A73094F55396}"/>
    <cellStyle name="Normal 4 8 4 3 3 2" xfId="45820" xr:uid="{7D78F1A0-A83A-4692-8369-B3EFD5D49758}"/>
    <cellStyle name="Normal 4 8 4 3 4" xfId="10884" xr:uid="{A4991016-BD6D-4886-A2C5-C2FE4DE0F81D}"/>
    <cellStyle name="Normal 4 8 4 3 4 2" xfId="45821" xr:uid="{B2FBC2FD-8A62-436E-B7EC-23A66C84F092}"/>
    <cellStyle name="Normal 4 8 4 3 5" xfId="45816" xr:uid="{F91E0F2D-5D02-436C-8C66-32004C1E16D8}"/>
    <cellStyle name="Normal 4 8 4 4" xfId="10885" xr:uid="{8DEDFBD9-7856-4DAB-8D91-44E8556E9243}"/>
    <cellStyle name="Normal 4 8 4 4 2" xfId="10886" xr:uid="{5F41A642-6BA0-408E-AB3C-157D34C0FDFF}"/>
    <cellStyle name="Normal 4 8 4 4 2 2" xfId="45823" xr:uid="{0B01B0A7-5A82-4592-9E26-457AF822EC73}"/>
    <cellStyle name="Normal 4 8 4 4 3" xfId="10887" xr:uid="{050E74BF-7F0F-46D2-BF26-642700AFE1D8}"/>
    <cellStyle name="Normal 4 8 4 4 3 2" xfId="45824" xr:uid="{8D9C76E4-E98B-4B9A-94B4-898D02EF7101}"/>
    <cellStyle name="Normal 4 8 4 4 4" xfId="45822" xr:uid="{E952CBF9-6D50-4E55-8D13-739C348ED622}"/>
    <cellStyle name="Normal 4 8 4 5" xfId="10888" xr:uid="{3A653589-4C14-4F54-88B2-102F81AB7BFE}"/>
    <cellStyle name="Normal 4 8 4 5 2" xfId="45825" xr:uid="{88AA44E2-D55C-464C-8070-573372893A09}"/>
    <cellStyle name="Normal 4 8 4 6" xfId="10889" xr:uid="{16C0324C-DE78-4765-AD28-05CE4BDBC4A1}"/>
    <cellStyle name="Normal 4 8 4 6 2" xfId="45826" xr:uid="{B08D8784-B6D3-4B93-8845-B57FEDFA844A}"/>
    <cellStyle name="Normal 4 8 4 7" xfId="10890" xr:uid="{CA5274BB-02AD-405D-B14B-39A4959A11C2}"/>
    <cellStyle name="Normal 4 8 4 7 2" xfId="45827" xr:uid="{CA748BD1-8411-4415-9F7E-9DF686FF48F3}"/>
    <cellStyle name="Normal 4 8 4 8" xfId="45809" xr:uid="{307446AA-2891-474E-A319-8A1FC75384B0}"/>
    <cellStyle name="Normal 4 8 5" xfId="10891" xr:uid="{CA10B31C-370E-4FE3-92C7-EF57D371774D}"/>
    <cellStyle name="Normal 4 8 5 2" xfId="10892" xr:uid="{515B5524-01C9-4E72-9205-70EC08DE7527}"/>
    <cellStyle name="Normal 4 8 5 2 2" xfId="10893" xr:uid="{F571CEA1-89C4-4EB2-910D-995FF2E0CA24}"/>
    <cellStyle name="Normal 4 8 5 2 2 2" xfId="10894" xr:uid="{E1CD209D-A3EB-4281-BA85-4E985E139B4B}"/>
    <cellStyle name="Normal 4 8 5 2 2 2 2" xfId="45831" xr:uid="{832AABBF-D7DD-4ACB-A3F5-06C34A32CB79}"/>
    <cellStyle name="Normal 4 8 5 2 2 3" xfId="10895" xr:uid="{AD41C0F4-D800-43C3-84F0-62FE9F08BD8E}"/>
    <cellStyle name="Normal 4 8 5 2 2 3 2" xfId="45832" xr:uid="{DFC30419-E408-46A3-8E91-529FD35D284C}"/>
    <cellStyle name="Normal 4 8 5 2 2 4" xfId="45830" xr:uid="{BA383A0C-34C0-40D7-B8D6-10395191CE67}"/>
    <cellStyle name="Normal 4 8 5 2 3" xfId="10896" xr:uid="{1817D80A-6A54-4244-8DFC-D362B5CB408B}"/>
    <cellStyle name="Normal 4 8 5 2 3 2" xfId="45833" xr:uid="{90E85A89-2F87-4792-93B5-81D74CC726CB}"/>
    <cellStyle name="Normal 4 8 5 2 4" xfId="10897" xr:uid="{993C1C12-33B5-4870-92BB-157D4A67FFED}"/>
    <cellStyle name="Normal 4 8 5 2 4 2" xfId="45834" xr:uid="{E9AB1BE7-039B-455C-B562-786B3F7E1CD5}"/>
    <cellStyle name="Normal 4 8 5 2 5" xfId="45829" xr:uid="{863FC9AB-2D58-4023-B7BD-8A71CEAE8A3A}"/>
    <cellStyle name="Normal 4 8 5 3" xfId="10898" xr:uid="{074AD73D-E978-4A63-A352-9A24DBA89015}"/>
    <cellStyle name="Normal 4 8 5 3 2" xfId="10899" xr:uid="{4636E0E1-58C3-4706-9F32-734C6DB8B499}"/>
    <cellStyle name="Normal 4 8 5 3 2 2" xfId="45836" xr:uid="{D7E5F4FC-BB9A-4CBF-BAC6-80DB0E62A329}"/>
    <cellStyle name="Normal 4 8 5 3 3" xfId="10900" xr:uid="{E2038B2A-9274-4B91-BFCF-E2E38D044787}"/>
    <cellStyle name="Normal 4 8 5 3 3 2" xfId="45837" xr:uid="{B562B728-E118-4C04-9242-F4EDA0680176}"/>
    <cellStyle name="Normal 4 8 5 3 4" xfId="45835" xr:uid="{F5027A80-4DB9-4BC9-8EEA-5DB654AF97E6}"/>
    <cellStyle name="Normal 4 8 5 4" xfId="10901" xr:uid="{476B047F-47B4-4A4A-B9D0-EFCBFA45FFDB}"/>
    <cellStyle name="Normal 4 8 5 4 2" xfId="45838" xr:uid="{DAC816A3-6FB1-4575-83CD-5E1341E7F30F}"/>
    <cellStyle name="Normal 4 8 5 5" xfId="10902" xr:uid="{88E805EA-16B5-4D9F-AD0E-E6EC683D844E}"/>
    <cellStyle name="Normal 4 8 5 5 2" xfId="45839" xr:uid="{08EA81DF-1450-4121-BB57-56372EADDCB3}"/>
    <cellStyle name="Normal 4 8 5 6" xfId="10903" xr:uid="{41E300FB-DBE8-4CCB-BFA2-F86190DCFC70}"/>
    <cellStyle name="Normal 4 8 5 6 2" xfId="45840" xr:uid="{CC868A5A-0DD7-4FF2-AF4E-032C75465947}"/>
    <cellStyle name="Normal 4 8 5 7" xfId="45828" xr:uid="{751E3B52-5A4E-4972-BA58-DA54845AF69C}"/>
    <cellStyle name="Normal 4 8 6" xfId="10904" xr:uid="{D12633BA-C548-4105-99E6-DA1D4A7DB436}"/>
    <cellStyle name="Normal 4 8 6 2" xfId="10905" xr:uid="{7A19FE13-C055-46FA-AEC5-7A2CBBD5600B}"/>
    <cellStyle name="Normal 4 8 6 2 2" xfId="45842" xr:uid="{8185DABD-20E9-462D-AF61-6575C3BDB8CF}"/>
    <cellStyle name="Normal 4 8 6 3" xfId="10906" xr:uid="{BCD40C4A-25C5-4D1C-A0B8-DCFD0CD7CE9D}"/>
    <cellStyle name="Normal 4 8 6 3 2" xfId="45843" xr:uid="{EB56010B-1010-4E25-8E79-A034712ACDB3}"/>
    <cellStyle name="Normal 4 8 6 4" xfId="45841" xr:uid="{B0C50515-8363-4A62-9A06-905F1F1C8256}"/>
    <cellStyle name="Normal 4 8 7" xfId="10907" xr:uid="{2B5FC76C-2161-49AE-BF76-EBDB45849D8F}"/>
    <cellStyle name="Normal 4 8 7 2" xfId="45844" xr:uid="{274D21C0-BB66-45CA-B6E3-5C5C1E449EFD}"/>
    <cellStyle name="Normal 4 8 8" xfId="10908" xr:uid="{940679C8-0644-450F-9002-8FB6AF295FC9}"/>
    <cellStyle name="Normal 4 8 8 2" xfId="45845" xr:uid="{867CAE30-65B9-4E0D-97CA-4C00AD8932BD}"/>
    <cellStyle name="Normal 4 8 9" xfId="10909" xr:uid="{8F277957-5B83-4754-BE7E-8A68D27831FA}"/>
    <cellStyle name="Normal 4 8 9 2" xfId="45846" xr:uid="{6CB21B82-0F36-4991-8854-52FD38887049}"/>
    <cellStyle name="Normal 4 9" xfId="1088" xr:uid="{34BEDFAF-88CA-48F2-A0C7-1F92E7BF2DBD}"/>
    <cellStyle name="Normal 4 9 2" xfId="10910" xr:uid="{B4D44D8B-3236-412B-844E-3DECF39955EF}"/>
    <cellStyle name="Normal 4 9 2 2" xfId="10911" xr:uid="{FEDE6677-DED1-42F0-B3DB-27363FB7DC8A}"/>
    <cellStyle name="Normal 4 9 2 2 2" xfId="45849" xr:uid="{50F20D23-302C-41F9-A066-2263D2DFEF0A}"/>
    <cellStyle name="Normal 4 9 2 3" xfId="10912" xr:uid="{A071A5B0-4158-4A65-A239-A1F38056C6CD}"/>
    <cellStyle name="Normal 4 9 2 3 2" xfId="45850" xr:uid="{C3248993-7D5B-49BA-8CC6-FCA7B30C07B7}"/>
    <cellStyle name="Normal 4 9 2 4" xfId="10913" xr:uid="{55759CDC-9C2C-43C5-B994-3FA34AAB4571}"/>
    <cellStyle name="Normal 4 9 2 4 2" xfId="45851" xr:uid="{A160DFCE-1531-436F-99B1-874641FBA533}"/>
    <cellStyle name="Normal 4 9 2 5" xfId="45848" xr:uid="{9458C53E-CD7F-4FE0-9F95-B2F957B61863}"/>
    <cellStyle name="Normal 4 9 3" xfId="10914" xr:uid="{32C389C3-90C2-4783-94E6-E3E96448A4F5}"/>
    <cellStyle name="Normal 4 9 3 2" xfId="10915" xr:uid="{A60E59FE-C68C-4E78-95C8-380D8FD1EE0B}"/>
    <cellStyle name="Normal 4 9 3 2 2" xfId="45853" xr:uid="{C4A8C7AB-46AC-42AC-BE36-EB8DC0E041DD}"/>
    <cellStyle name="Normal 4 9 3 3" xfId="10916" xr:uid="{66CBD6AA-187A-4FA7-8740-934E5A41C63E}"/>
    <cellStyle name="Normal 4 9 3 3 2" xfId="45854" xr:uid="{A60F0C78-1E11-470C-B93F-9D3C9836E92F}"/>
    <cellStyle name="Normal 4 9 3 4" xfId="10917" xr:uid="{EB38DD41-BB01-4529-ABCC-C7D484B91337}"/>
    <cellStyle name="Normal 4 9 3 4 2" xfId="45855" xr:uid="{82C3A428-8A9F-4965-9994-516A716BB721}"/>
    <cellStyle name="Normal 4 9 3 5" xfId="45852" xr:uid="{6C504BB2-1387-4BE5-BC05-8838A3280ED7}"/>
    <cellStyle name="Normal 4 9 4" xfId="10918" xr:uid="{90AF10F0-1064-4DFD-A853-986899163D25}"/>
    <cellStyle name="Normal 4 9 4 2" xfId="45856" xr:uid="{62FC382D-8679-4153-8CEC-A46CF59FC7FF}"/>
    <cellStyle name="Normal 4 9 5" xfId="10919" xr:uid="{CA9BDA32-B471-4D88-B912-79053CF2265D}"/>
    <cellStyle name="Normal 4 9 5 2" xfId="45857" xr:uid="{18457829-1C67-4C39-B8C2-C54A905B1740}"/>
    <cellStyle name="Normal 4 9 6" xfId="10920" xr:uid="{4B83D3EA-6F73-4B69-AEE7-0CC4818F2D8D}"/>
    <cellStyle name="Normal 4 9 6 2" xfId="45858" xr:uid="{B5F665B4-80C8-4DCD-954C-B741E9310AB0}"/>
    <cellStyle name="Normal 4 9 7" xfId="10921" xr:uid="{72EF61D2-791E-4FA4-8029-FC5719B27067}"/>
    <cellStyle name="Normal 4 9 7 2" xfId="45859" xr:uid="{A70824ED-0F13-4A20-95D6-8F6D49A2B787}"/>
    <cellStyle name="Normal 4 9 8" xfId="45847" xr:uid="{2D202DEB-2B00-4BD1-AFC4-4AAD8D39ADA8}"/>
    <cellStyle name="Normal 4_SUP" xfId="1089" xr:uid="{6CF3B0D9-5137-47E4-A0F6-DBFBB9E8E794}"/>
    <cellStyle name="Normal 40" xfId="10922" xr:uid="{3F19C8C9-3D5F-4A6F-8361-5758D7E3EAFC}"/>
    <cellStyle name="Normal 40 2" xfId="10923" xr:uid="{57935C6F-8B05-4266-B7C7-771A2E308658}"/>
    <cellStyle name="Normal 40 2 2" xfId="45861" xr:uid="{0DAFA0EA-7199-4753-A0F6-F0B36B76A50A}"/>
    <cellStyle name="Normal 40 3" xfId="10924" xr:uid="{F26EBDD4-E371-4CCF-81D3-1F4CEE6CFC40}"/>
    <cellStyle name="Normal 40 3 2" xfId="45862" xr:uid="{3D70E9BB-EB4A-4229-8E1F-4369596E872E}"/>
    <cellStyle name="Normal 40 4" xfId="10925" xr:uid="{7359AB6F-7BCF-477A-A0FD-32542B7805AF}"/>
    <cellStyle name="Normal 40 4 2" xfId="45863" xr:uid="{4E51AD1D-8C40-4B17-AD83-D70376A9A21E}"/>
    <cellStyle name="Normal 40 5" xfId="45860" xr:uid="{5FE1AC48-08B4-4E9A-A996-650F308FF09F}"/>
    <cellStyle name="Normal 41" xfId="1786" xr:uid="{E72625B4-B1A3-4E71-9D51-C807102D9A56}"/>
    <cellStyle name="Normal 41 2" xfId="35662" xr:uid="{240D022B-1CFB-4ADE-BECE-6E72F5CCD098}"/>
    <cellStyle name="Normal 41 3" xfId="36577" xr:uid="{6520EA01-F56E-4D7E-BE5F-B29E6C3BA850}"/>
    <cellStyle name="Normal 41 4" xfId="30499" xr:uid="{8229E064-B655-4329-9348-0F93FECF7E2E}"/>
    <cellStyle name="Normal 42" xfId="19137" xr:uid="{685F29C4-6A51-49C0-83B7-A5B3B9135F85}"/>
    <cellStyle name="Normal 42 2" xfId="36561" xr:uid="{3EC442B5-FD1F-479E-A9B0-990B9D2C4B64}"/>
    <cellStyle name="Normal 43" xfId="36567" xr:uid="{BEA453B7-DDC6-405D-8A50-3E73F0A16381}"/>
    <cellStyle name="Normal 44" xfId="10926" xr:uid="{3A1C2065-6D47-491D-BBD3-83589846FC1A}"/>
    <cellStyle name="Normal 44 2" xfId="45864" xr:uid="{2EDEA219-67B1-4B28-8099-B5DAB420E4E0}"/>
    <cellStyle name="Normal 45" xfId="10927" xr:uid="{13A9390A-2D1D-4839-B215-67AFD65C284C}"/>
    <cellStyle name="Normal 45 2" xfId="45865" xr:uid="{14652A53-3B03-4281-9981-CF679026C0F5}"/>
    <cellStyle name="Normal 46" xfId="36573" xr:uid="{1657D5CA-C7CD-4F4F-9369-4BAA3242CCF8}"/>
    <cellStyle name="Normal 47" xfId="36564" xr:uid="{3D467552-068B-4970-8CAD-BFBF02785571}"/>
    <cellStyle name="Normal 48" xfId="36574" xr:uid="{BE8276E5-DEFC-4068-944F-DEC5CCFDC2F0}"/>
    <cellStyle name="Normal 49" xfId="36569" xr:uid="{DA62E78D-3FA2-44B9-928E-7CCD4FA2F2A3}"/>
    <cellStyle name="Normal 5" xfId="1090" xr:uid="{0666195E-38C3-4E90-BA5A-AB447F88A8D5}"/>
    <cellStyle name="Normal 5 10" xfId="1091" xr:uid="{A60C78F5-5394-47A5-BF50-DB02900E4FFF}"/>
    <cellStyle name="Normal 5 10 2" xfId="10928" xr:uid="{66B0CFA9-D2F4-417C-87A8-BE153664DC89}"/>
    <cellStyle name="Normal 5 10 2 2" xfId="10929" xr:uid="{204E33E3-7089-48C3-AACE-506501FA3197}"/>
    <cellStyle name="Normal 5 10 2 2 2" xfId="45869" xr:uid="{859DFC3A-DED0-4BF1-A3A3-5F534B2FF5C8}"/>
    <cellStyle name="Normal 5 10 2 3" xfId="10930" xr:uid="{63513483-D020-44D0-A7A3-CECFA918C091}"/>
    <cellStyle name="Normal 5 10 2 3 2" xfId="45870" xr:uid="{606F6E8A-DBE6-48C3-98C7-E2478BFD16AA}"/>
    <cellStyle name="Normal 5 10 2 4" xfId="10931" xr:uid="{07F88651-43B7-4A24-BFD1-F0553911ADB0}"/>
    <cellStyle name="Normal 5 10 2 4 2" xfId="45871" xr:uid="{A28CEEBD-2875-4D4C-898F-7EBC08EAC929}"/>
    <cellStyle name="Normal 5 10 2 5" xfId="45868" xr:uid="{BC8EA60C-760F-41AA-B9AB-2876CAC4F9C8}"/>
    <cellStyle name="Normal 5 10 3" xfId="10932" xr:uid="{B19F1162-D988-4D61-B872-9405DCF3B360}"/>
    <cellStyle name="Normal 5 10 3 2" xfId="10933" xr:uid="{2FD59405-EE62-4285-ABD2-B5173EEA91FE}"/>
    <cellStyle name="Normal 5 10 3 2 2" xfId="45873" xr:uid="{501CF23B-2BF1-443A-92D5-A101BC4D1432}"/>
    <cellStyle name="Normal 5 10 3 3" xfId="10934" xr:uid="{BAF78A18-8462-44E1-8FB3-4BDB27004C43}"/>
    <cellStyle name="Normal 5 10 3 3 2" xfId="45874" xr:uid="{C38D9952-A56B-4AD8-B409-49E45A9E21E1}"/>
    <cellStyle name="Normal 5 10 3 4" xfId="10935" xr:uid="{6A690DAB-E1FA-4AB3-A86E-03EC9113DC1F}"/>
    <cellStyle name="Normal 5 10 3 4 2" xfId="45875" xr:uid="{9D3F623F-E264-4746-BF65-5F55E2996427}"/>
    <cellStyle name="Normal 5 10 3 5" xfId="45872" xr:uid="{8A7CFC4C-6533-4A31-9599-D839A5ECC13C}"/>
    <cellStyle name="Normal 5 10 4" xfId="10936" xr:uid="{4CB4CD51-2E27-4452-8CB8-9EADF9B975AB}"/>
    <cellStyle name="Normal 5 10 4 2" xfId="45876" xr:uid="{24478001-20ED-454B-849A-C3C159935B28}"/>
    <cellStyle name="Normal 5 10 5" xfId="10937" xr:uid="{04B41E59-083D-4390-93F6-761C621579A7}"/>
    <cellStyle name="Normal 5 10 5 2" xfId="45877" xr:uid="{6423D57F-C223-4027-9544-870B448B6BDE}"/>
    <cellStyle name="Normal 5 10 6" xfId="10938" xr:uid="{155C4F35-1CAD-4EBD-9E15-FFDF224F5B2D}"/>
    <cellStyle name="Normal 5 10 6 2" xfId="45878" xr:uid="{6B230451-9063-4942-9833-D211C28C9065}"/>
    <cellStyle name="Normal 5 10 7" xfId="10939" xr:uid="{E49CFB4E-D09C-4A47-B74B-FE38ADDEBE3B}"/>
    <cellStyle name="Normal 5 10 7 2" xfId="45879" xr:uid="{A6A5EB21-037B-4ECE-B565-F97E73257E14}"/>
    <cellStyle name="Normal 5 10 8" xfId="45867" xr:uid="{0A8FCB0C-A556-40BA-B22C-E344E09A3D65}"/>
    <cellStyle name="Normal 5 11" xfId="1092" xr:uid="{55CB94F0-F22D-451F-BD54-9E0B2EA5EB10}"/>
    <cellStyle name="Normal 5 11 2" xfId="10940" xr:uid="{485513ED-EE75-4C4E-B893-337AEA26C24C}"/>
    <cellStyle name="Normal 5 11 2 2" xfId="10941" xr:uid="{44A5A348-EDCB-44F6-B04F-F518E34F549F}"/>
    <cellStyle name="Normal 5 11 2 2 2" xfId="45882" xr:uid="{A3710CC0-437D-477E-96DC-970D803D1E17}"/>
    <cellStyle name="Normal 5 11 2 3" xfId="10942" xr:uid="{076EC51E-8AC6-4FDA-9EA3-0D583A3790D0}"/>
    <cellStyle name="Normal 5 11 2 3 2" xfId="45883" xr:uid="{54CC8EB6-7593-4988-A37A-E1E945B985CE}"/>
    <cellStyle name="Normal 5 11 2 4" xfId="10943" xr:uid="{C54FEA65-F323-4C5D-B66A-67CD70FC7392}"/>
    <cellStyle name="Normal 5 11 2 4 2" xfId="45884" xr:uid="{04801A59-BB8A-4AB4-82FD-6365071DD4F5}"/>
    <cellStyle name="Normal 5 11 2 5" xfId="45881" xr:uid="{410FEACD-F792-40D8-B931-D77E47963F47}"/>
    <cellStyle name="Normal 5 11 3" xfId="10944" xr:uid="{721607F3-86FA-4E4C-9F7A-A57015737580}"/>
    <cellStyle name="Normal 5 11 3 2" xfId="10945" xr:uid="{2C7D1948-A178-45FE-B344-51009F15CEB4}"/>
    <cellStyle name="Normal 5 11 3 2 2" xfId="45886" xr:uid="{81FC25C8-DC1F-45A8-A4AC-B41C186A768F}"/>
    <cellStyle name="Normal 5 11 3 3" xfId="10946" xr:uid="{4417BA7E-E95D-42CA-B5E6-31F1491599CA}"/>
    <cellStyle name="Normal 5 11 3 3 2" xfId="45887" xr:uid="{B6F3A64E-614D-4F77-88A6-2567719F95CD}"/>
    <cellStyle name="Normal 5 11 3 4" xfId="10947" xr:uid="{72CC969D-1776-4EAE-9211-37BC1F791A2A}"/>
    <cellStyle name="Normal 5 11 3 4 2" xfId="45888" xr:uid="{6A114C4B-4E73-475E-B50E-DA837D88CE96}"/>
    <cellStyle name="Normal 5 11 3 5" xfId="45885" xr:uid="{3589B4D4-43A7-4CAB-9F7F-AA0C3BB62998}"/>
    <cellStyle name="Normal 5 11 4" xfId="10948" xr:uid="{E12B71DF-52DC-4A2A-993A-A04634E6FD92}"/>
    <cellStyle name="Normal 5 11 4 2" xfId="45889" xr:uid="{30735F63-E9F1-46EA-ABB2-3B0B8906A853}"/>
    <cellStyle name="Normal 5 11 5" xfId="10949" xr:uid="{25CEDCC3-F300-4EA9-9D27-DE1F8BA79148}"/>
    <cellStyle name="Normal 5 11 5 2" xfId="45890" xr:uid="{186BB479-2696-498A-B655-73A367C486E0}"/>
    <cellStyle name="Normal 5 11 6" xfId="10950" xr:uid="{D972C365-1F8E-4A9D-B162-F4A6281F3A03}"/>
    <cellStyle name="Normal 5 11 6 2" xfId="45891" xr:uid="{EC87840C-DE58-4E53-9221-8F6829AAECF3}"/>
    <cellStyle name="Normal 5 11 7" xfId="10951" xr:uid="{F63B1320-5AF0-46F1-8B52-F8A729150788}"/>
    <cellStyle name="Normal 5 11 7 2" xfId="45892" xr:uid="{B28568BC-6E25-47DB-9334-1833E746AEA7}"/>
    <cellStyle name="Normal 5 11 8" xfId="45880" xr:uid="{14824696-71E9-4D86-A688-F8C3A1FA8EAA}"/>
    <cellStyle name="Normal 5 12" xfId="1093" xr:uid="{128B9EA6-F08B-47EC-9156-9562213861E3}"/>
    <cellStyle name="Normal 5 12 10" xfId="45893" xr:uid="{567B76A8-B369-49D4-9D3E-84A83E6E43CA}"/>
    <cellStyle name="Normal 5 12 2" xfId="10952" xr:uid="{7D047E94-C9E8-41D7-9958-B16780C30D2F}"/>
    <cellStyle name="Normal 5 12 2 2" xfId="10953" xr:uid="{0F2DA242-202F-442D-A7FE-19F05B5F8B0A}"/>
    <cellStyle name="Normal 5 12 2 2 2" xfId="45895" xr:uid="{C3D1B267-A150-4E4F-8634-333BB15DFB3B}"/>
    <cellStyle name="Normal 5 12 2 3" xfId="10954" xr:uid="{565132DA-C151-4DAD-807E-F31179BF9E6A}"/>
    <cellStyle name="Normal 5 12 2 3 2" xfId="45896" xr:uid="{01EA17DB-8DC0-402B-A80C-96D0319777B0}"/>
    <cellStyle name="Normal 5 12 2 4" xfId="10955" xr:uid="{7562F181-338A-4081-A387-7043E86F8B1A}"/>
    <cellStyle name="Normal 5 12 2 4 2" xfId="45897" xr:uid="{383634B2-2D9F-4829-8AF3-26FD455CE7E4}"/>
    <cellStyle name="Normal 5 12 2 5" xfId="45894" xr:uid="{5EB1D771-A644-4ECA-A282-C10028928C19}"/>
    <cellStyle name="Normal 5 12 3" xfId="10956" xr:uid="{56C0BFA3-F3AF-4AF6-BB92-363EAEDDFC61}"/>
    <cellStyle name="Normal 5 12 3 2" xfId="10957" xr:uid="{0A547825-9973-4502-B2E4-9F13B13655AD}"/>
    <cellStyle name="Normal 5 12 3 2 2" xfId="10958" xr:uid="{2CE4C08F-1524-4949-AC79-109193558636}"/>
    <cellStyle name="Normal 5 12 3 2 2 2" xfId="10959" xr:uid="{79E34F14-F4F7-4A33-BEF2-21189CCE8D8A}"/>
    <cellStyle name="Normal 5 12 3 2 2 2 2" xfId="45901" xr:uid="{3D95F4F2-5F6C-4C90-805F-2BAC9EF4A76A}"/>
    <cellStyle name="Normal 5 12 3 2 2 3" xfId="10960" xr:uid="{21A15990-78C3-427F-817B-0693BD545868}"/>
    <cellStyle name="Normal 5 12 3 2 2 3 2" xfId="45902" xr:uid="{C10FCFB9-7E82-46D7-B8D2-4A8A30B67B2D}"/>
    <cellStyle name="Normal 5 12 3 2 2 4" xfId="45900" xr:uid="{7EB19AB6-4358-47BB-AD70-4E81F3713C4E}"/>
    <cellStyle name="Normal 5 12 3 2 3" xfId="10961" xr:uid="{1F9DEA3B-FC75-47AD-B182-9B2F86864341}"/>
    <cellStyle name="Normal 5 12 3 2 3 2" xfId="45903" xr:uid="{46BFA5C9-EDB0-4E57-84CC-122CF80528AD}"/>
    <cellStyle name="Normal 5 12 3 2 4" xfId="10962" xr:uid="{D25AB98A-12F4-4451-829C-91F484EC0D52}"/>
    <cellStyle name="Normal 5 12 3 2 4 2" xfId="45904" xr:uid="{D4FE3383-9347-46EB-BE0B-CBD943B85D19}"/>
    <cellStyle name="Normal 5 12 3 2 5" xfId="45899" xr:uid="{117D2A47-F65F-4639-9F91-5CC3E0175DCD}"/>
    <cellStyle name="Normal 5 12 3 3" xfId="10963" xr:uid="{39922539-AED4-4050-8221-8B3C2A461005}"/>
    <cellStyle name="Normal 5 12 3 3 2" xfId="10964" xr:uid="{953AA87A-28C1-4167-BC2B-786375532223}"/>
    <cellStyle name="Normal 5 12 3 3 2 2" xfId="10965" xr:uid="{898CFA5B-0C44-4D61-BB60-09C8B6F4D60A}"/>
    <cellStyle name="Normal 5 12 3 3 2 2 2" xfId="45907" xr:uid="{21E16842-20C0-4CC4-BC3C-F3D2D649012A}"/>
    <cellStyle name="Normal 5 12 3 3 2 3" xfId="10966" xr:uid="{01E3FE97-BA2E-480D-9DC2-6F1D4D71C2D8}"/>
    <cellStyle name="Normal 5 12 3 3 2 3 2" xfId="45908" xr:uid="{A9B112AD-05B1-4BE7-9416-44DA94ED371A}"/>
    <cellStyle name="Normal 5 12 3 3 2 4" xfId="45906" xr:uid="{2D715F77-A91A-41C8-A266-150C1D7624C2}"/>
    <cellStyle name="Normal 5 12 3 3 3" xfId="10967" xr:uid="{CEE81B59-94F4-475D-B721-061AD3757400}"/>
    <cellStyle name="Normal 5 12 3 3 3 2" xfId="45909" xr:uid="{95E969D0-19CC-4A1A-AE6A-42C2837880AA}"/>
    <cellStyle name="Normal 5 12 3 3 4" xfId="10968" xr:uid="{45FCDCEA-5C06-418E-9EFF-1E05C59E9111}"/>
    <cellStyle name="Normal 5 12 3 3 4 2" xfId="45910" xr:uid="{9546F5F0-E240-46C1-87A8-37FAECA039F2}"/>
    <cellStyle name="Normal 5 12 3 3 5" xfId="45905" xr:uid="{F042CCD2-8BEF-4496-B29A-24348680FA46}"/>
    <cellStyle name="Normal 5 12 3 4" xfId="10969" xr:uid="{2F720F26-B7A4-432D-9DCA-FC942539C968}"/>
    <cellStyle name="Normal 5 12 3 4 2" xfId="10970" xr:uid="{E2A0ECF9-2FD7-4FB4-AA60-8C654A69380E}"/>
    <cellStyle name="Normal 5 12 3 4 2 2" xfId="45912" xr:uid="{4D150F2A-4DE8-4CF5-8942-E07C5F9714AA}"/>
    <cellStyle name="Normal 5 12 3 4 3" xfId="10971" xr:uid="{11D746DA-6988-4301-A35D-0B00AF022B08}"/>
    <cellStyle name="Normal 5 12 3 4 3 2" xfId="45913" xr:uid="{62C19AA7-D22E-4034-A592-8D0C372B1F52}"/>
    <cellStyle name="Normal 5 12 3 4 4" xfId="45911" xr:uid="{4A1553FB-83AA-4D9B-8182-4877910A585A}"/>
    <cellStyle name="Normal 5 12 3 5" xfId="10972" xr:uid="{FB3B7642-9049-4D40-8644-D495F0268BDD}"/>
    <cellStyle name="Normal 5 12 3 5 2" xfId="45914" xr:uid="{41008E3F-46DD-476B-BEFC-1D9E594C7678}"/>
    <cellStyle name="Normal 5 12 3 6" xfId="10973" xr:uid="{6B0638D5-A17A-4A36-A974-BC5472863284}"/>
    <cellStyle name="Normal 5 12 3 6 2" xfId="45915" xr:uid="{FCB82237-E208-4949-A748-886C24D9CD74}"/>
    <cellStyle name="Normal 5 12 3 7" xfId="10974" xr:uid="{38471878-A675-42CC-B7E5-7F1A53BAC5AF}"/>
    <cellStyle name="Normal 5 12 3 7 2" xfId="45916" xr:uid="{37125539-A194-431B-B603-EEDA73149A99}"/>
    <cellStyle name="Normal 5 12 3 8" xfId="45898" xr:uid="{DFAABBD9-4246-4501-96E7-9213A1EE6488}"/>
    <cellStyle name="Normal 5 12 4" xfId="10975" xr:uid="{EB9BF293-69D1-493A-A1DC-E791673D782A}"/>
    <cellStyle name="Normal 5 12 4 2" xfId="10976" xr:uid="{961D89F9-BF66-4162-B853-104782E3BF25}"/>
    <cellStyle name="Normal 5 12 4 2 2" xfId="10977" xr:uid="{2378028B-74AA-4899-8079-00DBB3E210C0}"/>
    <cellStyle name="Normal 5 12 4 2 2 2" xfId="10978" xr:uid="{72D726EE-4330-4B5E-B436-1A3DBC5E4133}"/>
    <cellStyle name="Normal 5 12 4 2 2 2 2" xfId="45920" xr:uid="{13A2A4BC-02AB-4401-B1BA-5286C0CD77AA}"/>
    <cellStyle name="Normal 5 12 4 2 2 3" xfId="10979" xr:uid="{42AC8B24-3F02-4CC8-A617-8667DA336B41}"/>
    <cellStyle name="Normal 5 12 4 2 2 3 2" xfId="45921" xr:uid="{B0580DD8-DD11-4DD9-946E-B8A6DD8153ED}"/>
    <cellStyle name="Normal 5 12 4 2 2 4" xfId="45919" xr:uid="{B52ADF5A-040C-421D-9918-0348A15787F6}"/>
    <cellStyle name="Normal 5 12 4 2 3" xfId="10980" xr:uid="{2F695782-C975-472E-A511-98EB4C35CCB3}"/>
    <cellStyle name="Normal 5 12 4 2 3 2" xfId="45922" xr:uid="{F5BB6AF5-DE7C-466F-909E-D5CB5C0432AD}"/>
    <cellStyle name="Normal 5 12 4 2 4" xfId="10981" xr:uid="{45DBFA90-5BAC-4A4D-A2FF-C3A9592F4D1C}"/>
    <cellStyle name="Normal 5 12 4 2 4 2" xfId="45923" xr:uid="{95DC3AFF-6C6C-487F-A2C2-CD602497D86F}"/>
    <cellStyle name="Normal 5 12 4 2 5" xfId="45918" xr:uid="{86F8F7B5-A378-40B8-81F4-B20C8C0A54DA}"/>
    <cellStyle name="Normal 5 12 4 3" xfId="10982" xr:uid="{D0414679-64BB-445C-92E0-BDD790F8679B}"/>
    <cellStyle name="Normal 5 12 4 3 2" xfId="10983" xr:uid="{4647DA78-267B-4C15-A0EB-1F2A4B199D34}"/>
    <cellStyle name="Normal 5 12 4 3 2 2" xfId="45925" xr:uid="{D42C2E84-0F84-4D06-AB39-440E03E10504}"/>
    <cellStyle name="Normal 5 12 4 3 3" xfId="10984" xr:uid="{E413574F-DF2C-495C-98AD-3EF7F0C6B49C}"/>
    <cellStyle name="Normal 5 12 4 3 3 2" xfId="45926" xr:uid="{E5DF9953-6FFA-47D0-955A-E9916F11A590}"/>
    <cellStyle name="Normal 5 12 4 3 4" xfId="45924" xr:uid="{BC78F7CD-3F24-48F8-84A8-BC49AC17DC4E}"/>
    <cellStyle name="Normal 5 12 4 4" xfId="10985" xr:uid="{51020478-299B-4FED-B1F9-D56049DD89B7}"/>
    <cellStyle name="Normal 5 12 4 4 2" xfId="45927" xr:uid="{31E98F70-D291-46C3-A3C4-2E24D4F2F62B}"/>
    <cellStyle name="Normal 5 12 4 5" xfId="10986" xr:uid="{11D39188-8E94-4449-8C2A-EA5F31CC1CC4}"/>
    <cellStyle name="Normal 5 12 4 5 2" xfId="45928" xr:uid="{FB5A4DBC-8014-4871-B550-939F96715BA7}"/>
    <cellStyle name="Normal 5 12 4 6" xfId="10987" xr:uid="{C823B47E-81E5-40A2-BFD9-B065E49276CA}"/>
    <cellStyle name="Normal 5 12 4 6 2" xfId="45929" xr:uid="{01453615-B83F-4316-B41D-71350BA2E05E}"/>
    <cellStyle name="Normal 5 12 4 7" xfId="45917" xr:uid="{2F7B9D99-270C-4BB0-8F60-A3FDE34C32DC}"/>
    <cellStyle name="Normal 5 12 5" xfId="10988" xr:uid="{E39D6FC4-68EE-4F4B-93F0-650F21FBD04D}"/>
    <cellStyle name="Normal 5 12 5 2" xfId="10989" xr:uid="{7228070C-7A27-4EBE-9DBF-8A7DDFBD71D1}"/>
    <cellStyle name="Normal 5 12 5 2 2" xfId="45931" xr:uid="{F98C90F4-2BC9-4C2C-AA0D-3825FBC8333C}"/>
    <cellStyle name="Normal 5 12 5 3" xfId="10990" xr:uid="{45BF82AF-3DB1-437E-8AAE-829A3A985FA2}"/>
    <cellStyle name="Normal 5 12 5 3 2" xfId="45932" xr:uid="{578B47BA-776E-4220-9355-5BE4AB798323}"/>
    <cellStyle name="Normal 5 12 5 4" xfId="45930" xr:uid="{A58563FC-534A-4082-8E12-BCB4B5E81530}"/>
    <cellStyle name="Normal 5 12 6" xfId="10991" xr:uid="{1260836C-BB19-46C6-BC85-359F87F5F43C}"/>
    <cellStyle name="Normal 5 12 6 2" xfId="45933" xr:uid="{6ED8F28D-AEE2-47A7-A1F9-C58224FA2F1B}"/>
    <cellStyle name="Normal 5 12 7" xfId="10992" xr:uid="{B59FA67A-3C5F-41CC-BFEA-3D80DF22977A}"/>
    <cellStyle name="Normal 5 12 7 2" xfId="45934" xr:uid="{C1BAF9E0-2CA3-4C9F-80B8-506FC8B7361E}"/>
    <cellStyle name="Normal 5 12 8" xfId="10993" xr:uid="{D07696EB-F5FC-4A4E-967D-DC8860F8A31C}"/>
    <cellStyle name="Normal 5 12 8 2" xfId="45935" xr:uid="{CE902B59-2A7C-464D-94F7-6FD70A56E3F8}"/>
    <cellStyle name="Normal 5 12 9" xfId="10994" xr:uid="{419F1E43-E512-4437-98A1-8D7AEDF30C5B}"/>
    <cellStyle name="Normal 5 12 9 2" xfId="45936" xr:uid="{4EE30C35-BC49-4F84-AA5B-548F8A2ABE2D}"/>
    <cellStyle name="Normal 5 13" xfId="10995" xr:uid="{9D26E090-9E8A-4B6D-80D9-9335CE21A851}"/>
    <cellStyle name="Normal 5 13 10" xfId="45937" xr:uid="{ADCCBEFB-C87F-4757-AA48-C7A7BF8C9725}"/>
    <cellStyle name="Normal 5 13 2" xfId="10996" xr:uid="{8CE37565-AD9E-4EAA-9E86-A7E2EFAA037C}"/>
    <cellStyle name="Normal 5 13 2 2" xfId="10997" xr:uid="{15D8D08E-0556-4277-9ABC-6E5463DCE56C}"/>
    <cellStyle name="Normal 5 13 2 2 2" xfId="10998" xr:uid="{2F749A1D-4288-46F1-94A9-229912C0C40A}"/>
    <cellStyle name="Normal 5 13 2 2 2 2" xfId="10999" xr:uid="{4A5C6E23-8720-41D3-89C3-90A1B279F3B7}"/>
    <cellStyle name="Normal 5 13 2 2 2 2 2" xfId="45941" xr:uid="{2D55363A-0FE5-4F94-ABAC-C8030B8C7E79}"/>
    <cellStyle name="Normal 5 13 2 2 2 3" xfId="11000" xr:uid="{DCEA589A-E702-4F4E-B0AC-B416A317C0A7}"/>
    <cellStyle name="Normal 5 13 2 2 2 3 2" xfId="45942" xr:uid="{F9E61B6C-4B15-4634-9AD7-05C94D1FDF35}"/>
    <cellStyle name="Normal 5 13 2 2 2 4" xfId="45940" xr:uid="{82EE1C7F-DBB8-4947-99FD-A29F1EA103F5}"/>
    <cellStyle name="Normal 5 13 2 2 3" xfId="11001" xr:uid="{E1F8B5BC-16B4-4E54-9659-1BBF584E8710}"/>
    <cellStyle name="Normal 5 13 2 2 3 2" xfId="45943" xr:uid="{12CD3556-A175-40BD-B2F7-93CE95A6E836}"/>
    <cellStyle name="Normal 5 13 2 2 4" xfId="11002" xr:uid="{DFFF7DBE-07F0-4DA6-92AE-3D021B861ABF}"/>
    <cellStyle name="Normal 5 13 2 2 4 2" xfId="45944" xr:uid="{698A20E5-15ED-4D94-842B-17D481B607CE}"/>
    <cellStyle name="Normal 5 13 2 2 5" xfId="45939" xr:uid="{B40D034B-83BC-4F61-874A-B09FA88C0300}"/>
    <cellStyle name="Normal 5 13 2 3" xfId="11003" xr:uid="{6C512CB9-9F81-4115-80FA-6DCB132399E6}"/>
    <cellStyle name="Normal 5 13 2 3 2" xfId="11004" xr:uid="{B1A798BA-2A17-4CFA-9FA5-9D24A5F297F7}"/>
    <cellStyle name="Normal 5 13 2 3 2 2" xfId="11005" xr:uid="{330B785F-C866-4C4B-9747-15231F1B1E84}"/>
    <cellStyle name="Normal 5 13 2 3 2 2 2" xfId="45947" xr:uid="{9610CD5A-6F7B-4960-82B0-A25110DFC299}"/>
    <cellStyle name="Normal 5 13 2 3 2 3" xfId="11006" xr:uid="{1537916A-9A55-4F49-A85F-5FA708B77488}"/>
    <cellStyle name="Normal 5 13 2 3 2 3 2" xfId="45948" xr:uid="{E7A98576-6D30-4D41-B9B8-8DD4FEB1E532}"/>
    <cellStyle name="Normal 5 13 2 3 2 4" xfId="45946" xr:uid="{5AAFFD8F-DCE5-4D7B-A366-A44A928C1213}"/>
    <cellStyle name="Normal 5 13 2 3 3" xfId="11007" xr:uid="{2706FF29-E910-4D8B-87F6-C4300858F093}"/>
    <cellStyle name="Normal 5 13 2 3 3 2" xfId="45949" xr:uid="{B7EC3033-00AC-4C1F-B352-7B7EBDB3D805}"/>
    <cellStyle name="Normal 5 13 2 3 4" xfId="11008" xr:uid="{3FD5269E-1383-4A01-9FFB-C1888CA3AE2B}"/>
    <cellStyle name="Normal 5 13 2 3 4 2" xfId="45950" xr:uid="{259D4AF9-1D0D-4B2A-94B6-9CB2C4B13B4D}"/>
    <cellStyle name="Normal 5 13 2 3 5" xfId="45945" xr:uid="{C3EE610C-778A-4C95-8D1A-A81EC958AA2A}"/>
    <cellStyle name="Normal 5 13 2 4" xfId="11009" xr:uid="{A65DCB3E-1D0C-4FC8-9E3B-54E146FB91F0}"/>
    <cellStyle name="Normal 5 13 2 4 2" xfId="11010" xr:uid="{AFD3E277-946A-4347-8999-ADEA156682F5}"/>
    <cellStyle name="Normal 5 13 2 4 2 2" xfId="45952" xr:uid="{412D42C6-B4DB-4F53-A9FE-99DB0E3CE7D9}"/>
    <cellStyle name="Normal 5 13 2 4 3" xfId="11011" xr:uid="{1D988E26-1846-4FFE-9056-4B241FA1A30C}"/>
    <cellStyle name="Normal 5 13 2 4 3 2" xfId="45953" xr:uid="{E7CE3013-4309-4107-856D-D2727207FAF5}"/>
    <cellStyle name="Normal 5 13 2 4 4" xfId="45951" xr:uid="{DB307AD6-046B-4B8F-8C9A-9150ADD93189}"/>
    <cellStyle name="Normal 5 13 2 5" xfId="11012" xr:uid="{A3136473-FA6B-4A9F-BD47-4B24EB5B69FB}"/>
    <cellStyle name="Normal 5 13 2 5 2" xfId="45954" xr:uid="{322FD240-4C4D-4AA6-8FB3-FEAB3588F696}"/>
    <cellStyle name="Normal 5 13 2 6" xfId="11013" xr:uid="{6DB234E5-5E43-4A17-BFD6-02227620DE9C}"/>
    <cellStyle name="Normal 5 13 2 6 2" xfId="45955" xr:uid="{A6DDA8D6-E4B2-490B-A40A-9361F2DC9301}"/>
    <cellStyle name="Normal 5 13 2 7" xfId="11014" xr:uid="{793254EC-9E3F-4FA4-8157-2ABADAEEF2DB}"/>
    <cellStyle name="Normal 5 13 2 7 2" xfId="45956" xr:uid="{CAC88A06-CCD1-4072-9EEB-913AA4E3432E}"/>
    <cellStyle name="Normal 5 13 2 8" xfId="45938" xr:uid="{2F1060F3-DBB3-4B4A-BF45-63037BC548E2}"/>
    <cellStyle name="Normal 5 13 3" xfId="11015" xr:uid="{CD61B7BC-BC0F-4FC1-9C10-7FA95AD1D071}"/>
    <cellStyle name="Normal 5 13 3 2" xfId="11016" xr:uid="{1520D9EA-64B2-49AE-961A-1D6377941AD7}"/>
    <cellStyle name="Normal 5 13 3 2 2" xfId="11017" xr:uid="{6C27051B-4DF6-4A7D-906F-7CD32AE23F1B}"/>
    <cellStyle name="Normal 5 13 3 2 2 2" xfId="45959" xr:uid="{EC617693-E567-40AA-B953-A2B5CB98488D}"/>
    <cellStyle name="Normal 5 13 3 2 3" xfId="11018" xr:uid="{C4A91E10-9C74-4A47-9BC4-4ADFED91F2F2}"/>
    <cellStyle name="Normal 5 13 3 2 3 2" xfId="45960" xr:uid="{8CC6A083-EFB6-4E5C-9CE6-4454783B79FF}"/>
    <cellStyle name="Normal 5 13 3 2 4" xfId="45958" xr:uid="{FC1D6CED-70B3-4C9E-B2D9-62AF0C2197D9}"/>
    <cellStyle name="Normal 5 13 3 3" xfId="11019" xr:uid="{061F269D-4A96-46BB-9300-B0E92D4F86A2}"/>
    <cellStyle name="Normal 5 13 3 3 2" xfId="45961" xr:uid="{B4BC628F-22CF-4B8B-9A90-AFF8EB4114FF}"/>
    <cellStyle name="Normal 5 13 3 4" xfId="11020" xr:uid="{FA9B8BCF-1A10-4D10-9A0A-A4DE53886375}"/>
    <cellStyle name="Normal 5 13 3 4 2" xfId="45962" xr:uid="{0D6788A9-2274-490F-B274-D7181FFFB035}"/>
    <cellStyle name="Normal 5 13 3 5" xfId="45957" xr:uid="{2B618097-7812-4F53-9AED-6A2B99E9B299}"/>
    <cellStyle name="Normal 5 13 4" xfId="11021" xr:uid="{1BDB7197-D6B1-41B5-81DA-0C02BA22C544}"/>
    <cellStyle name="Normal 5 13 4 2" xfId="11022" xr:uid="{495FBB95-9D05-4F25-81F6-27FE59C88C94}"/>
    <cellStyle name="Normal 5 13 4 2 2" xfId="11023" xr:uid="{D7961BFB-A9CF-46CF-91AF-7E2F94865CB0}"/>
    <cellStyle name="Normal 5 13 4 2 2 2" xfId="45965" xr:uid="{B9257207-BCE5-4597-A1BC-4D83F894FA48}"/>
    <cellStyle name="Normal 5 13 4 2 3" xfId="11024" xr:uid="{4233BC31-6489-4D4B-B908-97FCAA712F58}"/>
    <cellStyle name="Normal 5 13 4 2 3 2" xfId="45966" xr:uid="{F0B6CFBB-27CA-47EC-8ED9-B0B44CB5B187}"/>
    <cellStyle name="Normal 5 13 4 2 4" xfId="45964" xr:uid="{3E69D305-F30D-4588-A781-5A26593C5597}"/>
    <cellStyle name="Normal 5 13 4 3" xfId="11025" xr:uid="{26C4A7E0-45A1-4481-84AC-505A8054D052}"/>
    <cellStyle name="Normal 5 13 4 3 2" xfId="45967" xr:uid="{FF05B53E-8605-4062-B4C8-EACEFB6984C0}"/>
    <cellStyle name="Normal 5 13 4 4" xfId="11026" xr:uid="{4596638F-DB87-4F6A-8151-31466F1E7C5D}"/>
    <cellStyle name="Normal 5 13 4 4 2" xfId="45968" xr:uid="{573729CD-54DB-42D8-B725-08929F7F7F4A}"/>
    <cellStyle name="Normal 5 13 4 5" xfId="45963" xr:uid="{08588794-F6DE-4EF6-8595-F321D693ED29}"/>
    <cellStyle name="Normal 5 13 5" xfId="11027" xr:uid="{0A76364B-1D8B-441F-BF3A-E0766F3851AF}"/>
    <cellStyle name="Normal 5 13 5 2" xfId="11028" xr:uid="{29EABAA4-C1D8-479B-9F0A-F2120E6B4ED2}"/>
    <cellStyle name="Normal 5 13 5 2 2" xfId="45970" xr:uid="{0178EA91-08A2-4AFA-8FCF-658217A3093B}"/>
    <cellStyle name="Normal 5 13 5 3" xfId="11029" xr:uid="{B9D9BCE4-1538-47DB-9FE4-B8B67579CF96}"/>
    <cellStyle name="Normal 5 13 5 3 2" xfId="45971" xr:uid="{136135C3-C898-41B2-8A53-D1241893B480}"/>
    <cellStyle name="Normal 5 13 5 4" xfId="45969" xr:uid="{A566067C-E5B6-475D-905D-E96A9F1D21B7}"/>
    <cellStyle name="Normal 5 13 6" xfId="11030" xr:uid="{E1BB77BB-49AF-4956-98B0-93E25EBEA546}"/>
    <cellStyle name="Normal 5 13 6 2" xfId="45972" xr:uid="{C0187551-8A9C-4A3A-B881-4D93A9103352}"/>
    <cellStyle name="Normal 5 13 7" xfId="11031" xr:uid="{4583A64B-EB60-48A2-82B1-E136F5479A15}"/>
    <cellStyle name="Normal 5 13 7 2" xfId="45973" xr:uid="{8D4DBAFB-2298-4C41-9333-9D1D93B3DDAB}"/>
    <cellStyle name="Normal 5 13 8" xfId="11032" xr:uid="{001265AE-01F4-42AB-B49E-D74BC1D6B8B7}"/>
    <cellStyle name="Normal 5 13 8 2" xfId="45974" xr:uid="{91D0C57A-EF7F-4F9F-8349-7BF97BD4770F}"/>
    <cellStyle name="Normal 5 13 9" xfId="11033" xr:uid="{6CF00B87-D7C6-4427-A64A-EFAB5495585C}"/>
    <cellStyle name="Normal 5 13 9 2" xfId="45975" xr:uid="{E3746B3A-CE6F-4C09-A889-413F96D0EC8A}"/>
    <cellStyle name="Normal 5 14" xfId="11034" xr:uid="{54FCA9CE-7786-4DC1-97AA-826A13AB43F8}"/>
    <cellStyle name="Normal 5 14 2" xfId="11035" xr:uid="{C69286F2-23C1-43D6-86C3-134EAB85A3A3}"/>
    <cellStyle name="Normal 5 14 2 2" xfId="45977" xr:uid="{8038D2FE-D3F1-4116-8A05-740C9FF11070}"/>
    <cellStyle name="Normal 5 14 3" xfId="45976" xr:uid="{7A31A850-72E7-4CB3-968C-08368A313AFB}"/>
    <cellStyle name="Normal 5 15" xfId="11036" xr:uid="{F2F7DF2F-44EB-4561-9129-36A8CAC05169}"/>
    <cellStyle name="Normal 5 15 2" xfId="45978" xr:uid="{B98CF128-56AB-42CB-9427-A10FC2D82DAB}"/>
    <cellStyle name="Normal 5 16" xfId="11037" xr:uid="{403EF21E-457C-4FAB-914B-05050C3BB9AA}"/>
    <cellStyle name="Normal 5 16 2" xfId="45979" xr:uid="{8C2BFC56-657F-4B47-9B89-34FEAC828334}"/>
    <cellStyle name="Normal 5 17" xfId="11038" xr:uid="{D0CA939C-51E9-40F7-BE6D-33ED603C46B6}"/>
    <cellStyle name="Normal 5 17 2" xfId="45980" xr:uid="{7D01368C-89B0-4354-9F48-4DE0944B2B80}"/>
    <cellStyle name="Normal 5 18" xfId="19758" xr:uid="{4FC44219-655A-4CA7-971E-ABDD640DE5AE}"/>
    <cellStyle name="Normal 5 19" xfId="36157" xr:uid="{323510C5-2AD0-4F20-ABE5-DB229B3081BD}"/>
    <cellStyle name="Normal 5 2" xfId="1094" xr:uid="{D629D9FF-9BD9-4788-AAAC-965DE2814B1D}"/>
    <cellStyle name="Normal 5 2 10" xfId="11039" xr:uid="{2CA09089-FD85-4DE5-9E0B-7355304F88E5}"/>
    <cellStyle name="Normal 5 2 10 2" xfId="45982" xr:uid="{94EA03AB-5A7B-43EA-AFB3-3AF58F987E2A}"/>
    <cellStyle name="Normal 5 2 11" xfId="11040" xr:uid="{A6503007-2FCF-4E7F-B15E-8889B113E1C4}"/>
    <cellStyle name="Normal 5 2 11 2" xfId="45983" xr:uid="{B1075D9A-DB40-44A2-8B27-A9F876CA6920}"/>
    <cellStyle name="Normal 5 2 12" xfId="11041" xr:uid="{0975E02E-6F61-4468-BB5B-FBF9A52E0EF3}"/>
    <cellStyle name="Normal 5 2 12 2" xfId="45984" xr:uid="{7A8BBCA6-95F2-4687-B9FC-963EB84FB696}"/>
    <cellStyle name="Normal 5 2 13" xfId="21805" xr:uid="{C409FF9A-62FD-44F5-91BB-B732F60602A5}"/>
    <cellStyle name="Normal 5 2 14" xfId="45981" xr:uid="{3CCD6412-54CC-4153-AC64-ECC00A13A002}"/>
    <cellStyle name="Normal 5 2 2" xfId="1095" xr:uid="{862FD796-B10F-4C1B-B9B3-5BDB626B6B51}"/>
    <cellStyle name="Normal 5 2 2 10" xfId="1096" xr:uid="{A7FB7659-6790-4950-A246-5D533B6E938E}"/>
    <cellStyle name="Normal 5 2 2 10 10" xfId="30647" xr:uid="{D7B92003-F728-4FCC-B259-B093C6EDE968}"/>
    <cellStyle name="Normal 5 2 2 10 10 2" xfId="35749" xr:uid="{981DAD38-5F75-40AD-B10E-311ECB22A2D7}"/>
    <cellStyle name="Normal 5 2 2 10 11" xfId="31173" xr:uid="{C3C484EB-A718-431C-926C-539DBF2B5A11}"/>
    <cellStyle name="Normal 5 2 2 10 11 2" xfId="35870" xr:uid="{F14D8CCD-A6CE-4281-A9D8-84479AE318DD}"/>
    <cellStyle name="Normal 5 2 2 10 12" xfId="31308" xr:uid="{6458FAA7-D07A-439E-A39D-D322D79BD5F0}"/>
    <cellStyle name="Normal 5 2 2 10 12 2" xfId="36000" xr:uid="{441A6DED-6C4F-4783-B8C1-01799C121E2E}"/>
    <cellStyle name="Normal 5 2 2 10 13" xfId="36120" xr:uid="{DB40B383-700F-40D6-A058-FC9B7FE300A9}"/>
    <cellStyle name="Normal 5 2 2 10 14" xfId="36283" xr:uid="{6E81A1D0-BB92-4A02-A8E8-E1E2A7734123}"/>
    <cellStyle name="Normal 5 2 2 10 15" xfId="45986" xr:uid="{23C0DDF0-01D5-4C90-A92C-EB7F7C8B1E15}"/>
    <cellStyle name="Normal 5 2 2 10 16" xfId="11042" xr:uid="{2018727F-0DB4-4887-8FEE-3AF9DE134BD7}"/>
    <cellStyle name="Normal 5 2 2 10 2" xfId="11043" xr:uid="{479C7974-44D3-4701-AA96-633EBFF9AD34}"/>
    <cellStyle name="Normal 5 2 2 10 2 2" xfId="11044" xr:uid="{79C3DACE-9A3B-4C81-8435-AB1E9F06C469}"/>
    <cellStyle name="Normal 5 2 2 10 2 2 2" xfId="11045" xr:uid="{FAE326B9-32D4-42FC-84FC-432D674889EF}"/>
    <cellStyle name="Normal 5 2 2 10 2 2 2 2" xfId="11046" xr:uid="{3DF77DEE-DDC3-437D-9683-C3EB64120413}"/>
    <cellStyle name="Normal 5 2 2 10 2 2 2 2 2" xfId="45990" xr:uid="{0F29CA71-CB1E-479F-BD79-FC570E375B68}"/>
    <cellStyle name="Normal 5 2 2 10 2 2 2 3" xfId="11047" xr:uid="{86C49767-2CF2-4C5E-B3AE-841041207603}"/>
    <cellStyle name="Normal 5 2 2 10 2 2 2 3 2" xfId="45991" xr:uid="{A9C0C548-2B08-4F7C-B7A6-09CF3EE10324}"/>
    <cellStyle name="Normal 5 2 2 10 2 2 2 4" xfId="45989" xr:uid="{9CD41A7B-E236-459A-AF61-8EAA05022CDF}"/>
    <cellStyle name="Normal 5 2 2 10 2 2 3" xfId="11048" xr:uid="{FCC31EFA-4691-40EE-83ED-8AD8BFFF7C2E}"/>
    <cellStyle name="Normal 5 2 2 10 2 2 3 2" xfId="45992" xr:uid="{0971278C-D91D-401B-96DA-23937B2791F7}"/>
    <cellStyle name="Normal 5 2 2 10 2 2 4" xfId="11049" xr:uid="{F689E330-F511-4A1C-AE40-7C53A9E9739D}"/>
    <cellStyle name="Normal 5 2 2 10 2 2 4 2" xfId="45993" xr:uid="{BCD924CD-BABD-47F4-9AE4-605A88D1738A}"/>
    <cellStyle name="Normal 5 2 2 10 2 2 5" xfId="45988" xr:uid="{C70CF89F-5054-4C2A-A0DF-D863CAA67309}"/>
    <cellStyle name="Normal 5 2 2 10 2 3" xfId="11050" xr:uid="{450A7176-63AF-44BA-9795-EB7EACC48B27}"/>
    <cellStyle name="Normal 5 2 2 10 2 3 2" xfId="11051" xr:uid="{2A9DAAEF-F02D-4A9E-B4AE-4CA9E5F31CB6}"/>
    <cellStyle name="Normal 5 2 2 10 2 3 2 2" xfId="11052" xr:uid="{4D60DC16-0C58-45A6-9F21-FBA6AD556859}"/>
    <cellStyle name="Normal 5 2 2 10 2 3 2 2 2" xfId="45996" xr:uid="{7C3376E3-9081-4CC2-9132-D892ABDF942D}"/>
    <cellStyle name="Normal 5 2 2 10 2 3 2 3" xfId="11053" xr:uid="{73658A7A-1175-464B-B806-89295F2F2AAB}"/>
    <cellStyle name="Normal 5 2 2 10 2 3 2 3 2" xfId="45997" xr:uid="{FD1FE635-E783-4BE0-BD9B-1E3FF50A9C5F}"/>
    <cellStyle name="Normal 5 2 2 10 2 3 2 4" xfId="45995" xr:uid="{2E75ACEA-FFE0-4984-B8DB-143622DE738C}"/>
    <cellStyle name="Normal 5 2 2 10 2 3 3" xfId="11054" xr:uid="{66B6FA1E-CD38-4C77-BEF7-200045718624}"/>
    <cellStyle name="Normal 5 2 2 10 2 3 3 2" xfId="45998" xr:uid="{119ACB80-34DE-47F1-8BEE-7C2514985A01}"/>
    <cellStyle name="Normal 5 2 2 10 2 3 4" xfId="11055" xr:uid="{0CFAD2FF-5E58-4DBF-B8C2-BA4A93ECA7D3}"/>
    <cellStyle name="Normal 5 2 2 10 2 3 4 2" xfId="45999" xr:uid="{6F4AC04A-49C4-4C70-865C-F1B0CE9C5308}"/>
    <cellStyle name="Normal 5 2 2 10 2 3 5" xfId="45994" xr:uid="{87E222BA-70D2-4399-8BB9-AC46E52E5FA2}"/>
    <cellStyle name="Normal 5 2 2 10 2 4" xfId="11056" xr:uid="{66E0720D-9E9F-4B2E-AC4F-60613A055875}"/>
    <cellStyle name="Normal 5 2 2 10 2 4 2" xfId="11057" xr:uid="{5F752F07-89A9-4F21-BC09-03AE3F7F26BC}"/>
    <cellStyle name="Normal 5 2 2 10 2 4 2 2" xfId="46001" xr:uid="{80C15876-67D1-43C1-9F62-6E2FB2F57C06}"/>
    <cellStyle name="Normal 5 2 2 10 2 4 3" xfId="11058" xr:uid="{0B075E8C-FEBB-4224-B2E5-16D218FDDEF0}"/>
    <cellStyle name="Normal 5 2 2 10 2 4 3 2" xfId="46002" xr:uid="{3C339957-8570-49A0-9553-B42C9EC882BC}"/>
    <cellStyle name="Normal 5 2 2 10 2 4 4" xfId="46000" xr:uid="{7D1F0F8C-AD2F-4946-828F-F13E7A2430F1}"/>
    <cellStyle name="Normal 5 2 2 10 2 5" xfId="11059" xr:uid="{D0E2952C-6871-4721-B112-FF9D26B0C664}"/>
    <cellStyle name="Normal 5 2 2 10 2 5 2" xfId="46003" xr:uid="{BA11B368-2703-4D92-B56D-F58E00DDFCF1}"/>
    <cellStyle name="Normal 5 2 2 10 2 6" xfId="11060" xr:uid="{7CA07354-4DB0-4900-B27E-0E5A4E3052D7}"/>
    <cellStyle name="Normal 5 2 2 10 2 6 2" xfId="46004" xr:uid="{B96C804E-E407-49DC-8729-AC168A870FDA}"/>
    <cellStyle name="Normal 5 2 2 10 2 7" xfId="11061" xr:uid="{C85098EC-E9BA-4D03-9CF9-4E335BC930FF}"/>
    <cellStyle name="Normal 5 2 2 10 2 7 2" xfId="46005" xr:uid="{5C98E51C-5A23-4BBE-97A6-FE2C8C34A0E7}"/>
    <cellStyle name="Normal 5 2 2 10 2 8" xfId="36501" xr:uid="{FA467D97-5763-4092-88E4-9D11BC4B5B1C}"/>
    <cellStyle name="Normal 5 2 2 10 2 9" xfId="45987" xr:uid="{DE56B530-B55C-4738-909A-A5C6865AFB73}"/>
    <cellStyle name="Normal 5 2 2 10 3" xfId="11062" xr:uid="{47FCFDE8-A8E1-45BB-82F1-0CCD4CC42918}"/>
    <cellStyle name="Normal 5 2 2 10 3 2" xfId="11063" xr:uid="{7FCFD6C2-8702-4B2E-8320-4C98ACE3AE8D}"/>
    <cellStyle name="Normal 5 2 2 10 3 2 2" xfId="11064" xr:uid="{74E7587A-ADB6-43BB-BEF3-A13BE67CD4A0}"/>
    <cellStyle name="Normal 5 2 2 10 3 2 2 2" xfId="11065" xr:uid="{55556019-049B-4C26-B793-9732BB4C0FEB}"/>
    <cellStyle name="Normal 5 2 2 10 3 2 2 2 2" xfId="46009" xr:uid="{D0F6C492-BF5F-4C3C-BEFD-03C4835994B5}"/>
    <cellStyle name="Normal 5 2 2 10 3 2 2 3" xfId="11066" xr:uid="{01802E80-1010-4F86-B03A-F68EE857AED4}"/>
    <cellStyle name="Normal 5 2 2 10 3 2 2 3 2" xfId="46010" xr:uid="{93F31277-5D1D-498B-80BF-B0EFDE14FF77}"/>
    <cellStyle name="Normal 5 2 2 10 3 2 2 4" xfId="46008" xr:uid="{0883C058-CCD0-46BA-B115-CFDC04C0E851}"/>
    <cellStyle name="Normal 5 2 2 10 3 2 3" xfId="11067" xr:uid="{91606F65-041A-4348-B2EB-2F2DCE45E38D}"/>
    <cellStyle name="Normal 5 2 2 10 3 2 3 2" xfId="46011" xr:uid="{46137092-B4CB-437D-BF22-C34CA54D38A4}"/>
    <cellStyle name="Normal 5 2 2 10 3 2 4" xfId="11068" xr:uid="{743B0818-9F9D-4F49-8740-63D0CFF067B1}"/>
    <cellStyle name="Normal 5 2 2 10 3 2 4 2" xfId="46012" xr:uid="{A97DA1B1-D10A-4C87-87FA-C63FCF8703CB}"/>
    <cellStyle name="Normal 5 2 2 10 3 2 5" xfId="46007" xr:uid="{0440D7E5-D95D-4547-8AFE-574804852D43}"/>
    <cellStyle name="Normal 5 2 2 10 3 3" xfId="11069" xr:uid="{9589522B-F19B-4DB9-B8F9-59DA48447F5E}"/>
    <cellStyle name="Normal 5 2 2 10 3 3 2" xfId="11070" xr:uid="{808C9CCB-C633-4440-85B8-B64A1223FEBD}"/>
    <cellStyle name="Normal 5 2 2 10 3 3 2 2" xfId="46014" xr:uid="{10547542-4AEB-47C9-973C-C3ADB71B77AC}"/>
    <cellStyle name="Normal 5 2 2 10 3 3 3" xfId="11071" xr:uid="{1DBF62B8-67BC-4452-8787-65E5D8033409}"/>
    <cellStyle name="Normal 5 2 2 10 3 3 3 2" xfId="46015" xr:uid="{B5B0528D-F7DF-4E32-8ED0-015D5D0BE0CC}"/>
    <cellStyle name="Normal 5 2 2 10 3 3 4" xfId="46013" xr:uid="{0942128A-B4F7-4137-BA6C-71388EE8D669}"/>
    <cellStyle name="Normal 5 2 2 10 3 4" xfId="11072" xr:uid="{822C9C45-FD21-4A2E-9A05-5EF697E4DF19}"/>
    <cellStyle name="Normal 5 2 2 10 3 4 2" xfId="46016" xr:uid="{E00D5DC6-150C-44AD-8976-FC9595CFC963}"/>
    <cellStyle name="Normal 5 2 2 10 3 5" xfId="11073" xr:uid="{41F6D7F4-287A-4F8A-9348-1BD33A12EC81}"/>
    <cellStyle name="Normal 5 2 2 10 3 5 2" xfId="46017" xr:uid="{99B9D8AB-9208-4121-ABA5-6F902D4B365E}"/>
    <cellStyle name="Normal 5 2 2 10 3 6" xfId="46006" xr:uid="{0F66F639-18CA-4799-8B3C-C7C387CDD5A4}"/>
    <cellStyle name="Normal 5 2 2 10 4" xfId="11074" xr:uid="{F16EEC9A-C96D-483E-9D61-0EE0FACD661C}"/>
    <cellStyle name="Normal 5 2 2 10 4 2" xfId="11075" xr:uid="{F89AEB38-7942-4208-98B9-0876245DCFE3}"/>
    <cellStyle name="Normal 5 2 2 10 4 2 2" xfId="46019" xr:uid="{E47B5EAB-6C49-4369-AC47-0C0E39C17A5C}"/>
    <cellStyle name="Normal 5 2 2 10 4 3" xfId="11076" xr:uid="{D99DD0BC-5EC4-4BA0-B010-2A1CD0A6E3D1}"/>
    <cellStyle name="Normal 5 2 2 10 4 3 2" xfId="46020" xr:uid="{A2EC6288-A3C4-42F7-83E8-1E2545279433}"/>
    <cellStyle name="Normal 5 2 2 10 4 4" xfId="46018" xr:uid="{A5F4171E-8F27-4AF0-82AB-29D0F8283EAA}"/>
    <cellStyle name="Normal 5 2 2 10 5" xfId="11077" xr:uid="{BF5CF9B0-FD1A-4B73-B7FC-D975AC379289}"/>
    <cellStyle name="Normal 5 2 2 10 5 2" xfId="11078" xr:uid="{72E60231-38D7-4175-A1A6-7D50B592FD59}"/>
    <cellStyle name="Normal 5 2 2 10 5 2 2" xfId="46022" xr:uid="{2AF4228C-FB3D-4C5F-8148-632334201C97}"/>
    <cellStyle name="Normal 5 2 2 10 5 3" xfId="11079" xr:uid="{A9C073CD-E64A-4181-B468-0BAC2FB02922}"/>
    <cellStyle name="Normal 5 2 2 10 5 3 2" xfId="46023" xr:uid="{8F32B598-2821-41C8-A469-C1B179FC26C2}"/>
    <cellStyle name="Normal 5 2 2 10 5 4" xfId="46021" xr:uid="{98A90214-B7DB-49EC-9428-26221BADB5A7}"/>
    <cellStyle name="Normal 5 2 2 10 6" xfId="11080" xr:uid="{15908717-B68F-43FE-B640-BA1C35AB39D5}"/>
    <cellStyle name="Normal 5 2 2 10 6 2" xfId="46024" xr:uid="{8C7CCAE1-06A8-46DE-BD6A-6DC76195095B}"/>
    <cellStyle name="Normal 5 2 2 10 7" xfId="11081" xr:uid="{9F7FFD01-20BD-4682-9268-741B987EF03A}"/>
    <cellStyle name="Normal 5 2 2 10 7 2" xfId="46025" xr:uid="{FD0D2331-A182-4FF5-BD05-D8C812BC73B7}"/>
    <cellStyle name="Normal 5 2 2 10 8" xfId="11082" xr:uid="{5B98E92E-F96B-4D85-A62B-C29E9E565324}"/>
    <cellStyle name="Normal 5 2 2 10 8 2" xfId="46026" xr:uid="{9560D31D-6E26-4EF0-8739-3D08655D453D}"/>
    <cellStyle name="Normal 5 2 2 10 9" xfId="11083" xr:uid="{C7659F53-1C9B-44FA-8808-8D7D592D8980}"/>
    <cellStyle name="Normal 5 2 2 10 9 2" xfId="46027" xr:uid="{B82BAD54-6CB1-4CC5-AC8C-22735FCCD862}"/>
    <cellStyle name="Normal 5 2 2 11" xfId="1097" xr:uid="{E5E038BA-9BAE-472E-9D92-92BF60B4B7EB}"/>
    <cellStyle name="Normal 5 2 2 11 10" xfId="30648" xr:uid="{4E7B86C4-1DCC-41A0-A1E6-1EF1E0B24FC5}"/>
    <cellStyle name="Normal 5 2 2 11 10 2" xfId="35750" xr:uid="{1A61A07B-5C63-407C-99D5-A4268B70CE2E}"/>
    <cellStyle name="Normal 5 2 2 11 11" xfId="31174" xr:uid="{20E3763E-3CFE-4D7E-85A3-056F4F3947A7}"/>
    <cellStyle name="Normal 5 2 2 11 11 2" xfId="35871" xr:uid="{627D108E-FC03-4B81-8C46-94DF6E89D23B}"/>
    <cellStyle name="Normal 5 2 2 11 12" xfId="31309" xr:uid="{98BDDB4D-5308-402D-921C-D8FE29167CBE}"/>
    <cellStyle name="Normal 5 2 2 11 12 2" xfId="36001" xr:uid="{7978B586-04A0-4757-A266-C63283712A28}"/>
    <cellStyle name="Normal 5 2 2 11 13" xfId="36121" xr:uid="{E4816730-6B3C-4BB3-8A2C-CBD8B487F6A1}"/>
    <cellStyle name="Normal 5 2 2 11 14" xfId="36284" xr:uid="{C767A704-A820-44C1-A395-24B2CE6D4C59}"/>
    <cellStyle name="Normal 5 2 2 11 15" xfId="46028" xr:uid="{CBED806B-8CAF-43FD-94C5-E5271C54FFF6}"/>
    <cellStyle name="Normal 5 2 2 11 16" xfId="11084" xr:uid="{E4102FDD-7A3C-4DAA-B207-04714A09E5BF}"/>
    <cellStyle name="Normal 5 2 2 11 2" xfId="11085" xr:uid="{B58CB355-A78D-4414-8F8A-68A9FFFD34E6}"/>
    <cellStyle name="Normal 5 2 2 11 2 2" xfId="11086" xr:uid="{566FB690-E967-442F-B6EF-C5AA21FF9AB0}"/>
    <cellStyle name="Normal 5 2 2 11 2 2 2" xfId="11087" xr:uid="{75054F16-BF83-4C99-9393-0C4FEC7C250F}"/>
    <cellStyle name="Normal 5 2 2 11 2 2 2 2" xfId="11088" xr:uid="{09458858-4EE1-44B1-B134-8C26F42C9270}"/>
    <cellStyle name="Normal 5 2 2 11 2 2 2 2 2" xfId="46032" xr:uid="{2A69DFB4-A716-4BAD-AB98-76DB66FBBD02}"/>
    <cellStyle name="Normal 5 2 2 11 2 2 2 3" xfId="11089" xr:uid="{DA130963-BA03-419A-896F-2AAC3755A404}"/>
    <cellStyle name="Normal 5 2 2 11 2 2 2 3 2" xfId="46033" xr:uid="{0E1F5D85-F5B6-43A1-AECA-30C3DDB4FB23}"/>
    <cellStyle name="Normal 5 2 2 11 2 2 2 4" xfId="46031" xr:uid="{01C311B9-0FFA-463E-A6E0-2DB8BB21E163}"/>
    <cellStyle name="Normal 5 2 2 11 2 2 3" xfId="11090" xr:uid="{4743E0D4-EA72-43CE-A171-5543563DA57A}"/>
    <cellStyle name="Normal 5 2 2 11 2 2 3 2" xfId="46034" xr:uid="{E54DBF77-5278-4FB0-A182-7973C97AA4F6}"/>
    <cellStyle name="Normal 5 2 2 11 2 2 4" xfId="11091" xr:uid="{8F64100A-1601-4CAF-9AE6-724930610425}"/>
    <cellStyle name="Normal 5 2 2 11 2 2 4 2" xfId="46035" xr:uid="{6B6176FB-CC3C-4C61-8DFF-FC6ECF8F78C5}"/>
    <cellStyle name="Normal 5 2 2 11 2 2 5" xfId="46030" xr:uid="{9DF79054-8E2A-497E-A293-58E6842D0F65}"/>
    <cellStyle name="Normal 5 2 2 11 2 3" xfId="11092" xr:uid="{A283D252-38AA-4E81-A72C-23971AF53F33}"/>
    <cellStyle name="Normal 5 2 2 11 2 3 2" xfId="11093" xr:uid="{1F3566BE-77E9-470A-AD93-0C72D87056D3}"/>
    <cellStyle name="Normal 5 2 2 11 2 3 2 2" xfId="11094" xr:uid="{F806CD28-F00E-4C8C-9690-A4B6E3B9D778}"/>
    <cellStyle name="Normal 5 2 2 11 2 3 2 2 2" xfId="46038" xr:uid="{45033802-E2CC-4A0F-8E3A-174BD41C1138}"/>
    <cellStyle name="Normal 5 2 2 11 2 3 2 3" xfId="11095" xr:uid="{A612ED40-3158-460C-9FF7-17F52B369B98}"/>
    <cellStyle name="Normal 5 2 2 11 2 3 2 3 2" xfId="46039" xr:uid="{09E7BEAA-D877-4F0A-9F2C-C7B60770458C}"/>
    <cellStyle name="Normal 5 2 2 11 2 3 2 4" xfId="46037" xr:uid="{7BA6B028-5D77-4F83-9FD2-4077C27A4A6D}"/>
    <cellStyle name="Normal 5 2 2 11 2 3 3" xfId="11096" xr:uid="{7EE05897-6EE1-4F81-BE40-9A32EBB58186}"/>
    <cellStyle name="Normal 5 2 2 11 2 3 3 2" xfId="46040" xr:uid="{EDFCB961-B946-42D6-ACBD-DDC88A1E00FA}"/>
    <cellStyle name="Normal 5 2 2 11 2 3 4" xfId="11097" xr:uid="{DA3249C3-1344-4293-A25D-9D9C3957E567}"/>
    <cellStyle name="Normal 5 2 2 11 2 3 4 2" xfId="46041" xr:uid="{14D25BA4-AF37-4C84-9F5D-35B39DAD4FFD}"/>
    <cellStyle name="Normal 5 2 2 11 2 3 5" xfId="46036" xr:uid="{4E271770-9110-479D-9893-4418380D920B}"/>
    <cellStyle name="Normal 5 2 2 11 2 4" xfId="11098" xr:uid="{9A7BAEFE-F36E-4312-A6A6-11E0BBD3F032}"/>
    <cellStyle name="Normal 5 2 2 11 2 4 2" xfId="11099" xr:uid="{0F01CE2E-DC47-496F-8CAF-9AA3559DB505}"/>
    <cellStyle name="Normal 5 2 2 11 2 4 2 2" xfId="46043" xr:uid="{1F6622EF-E5FA-4FCC-BAF5-22699CD809F4}"/>
    <cellStyle name="Normal 5 2 2 11 2 4 3" xfId="11100" xr:uid="{B4FAEB1E-F153-4E42-9E85-3F0F594AE820}"/>
    <cellStyle name="Normal 5 2 2 11 2 4 3 2" xfId="46044" xr:uid="{F5D6A7C1-C9B1-4EFB-9737-E5F3AF4D32CA}"/>
    <cellStyle name="Normal 5 2 2 11 2 4 4" xfId="46042" xr:uid="{BD41595A-AC7C-4AC0-A0A0-979567172995}"/>
    <cellStyle name="Normal 5 2 2 11 2 5" xfId="11101" xr:uid="{E028D3C5-8838-49D6-BB27-D86D4F364303}"/>
    <cellStyle name="Normal 5 2 2 11 2 5 2" xfId="46045" xr:uid="{B19D8186-51E4-4D05-BFFE-4141FC708F36}"/>
    <cellStyle name="Normal 5 2 2 11 2 6" xfId="11102" xr:uid="{9191F179-349E-4830-BC5C-1F978612371C}"/>
    <cellStyle name="Normal 5 2 2 11 2 6 2" xfId="46046" xr:uid="{41A79D0B-AF60-4BB0-AC8E-1E78485E0202}"/>
    <cellStyle name="Normal 5 2 2 11 2 7" xfId="11103" xr:uid="{69CFDAFE-41FE-4ACA-AA49-FFE4AB23D219}"/>
    <cellStyle name="Normal 5 2 2 11 2 7 2" xfId="46047" xr:uid="{1C63F6D6-2BB2-4115-A02D-25503ACD405E}"/>
    <cellStyle name="Normal 5 2 2 11 2 8" xfId="36502" xr:uid="{EA7C666F-656A-4EAC-B28C-6F1C500073F9}"/>
    <cellStyle name="Normal 5 2 2 11 2 9" xfId="46029" xr:uid="{7359D8EC-D7C5-4315-8A5F-EA30720D86A2}"/>
    <cellStyle name="Normal 5 2 2 11 3" xfId="11104" xr:uid="{82B049F8-A42C-449E-B7AB-8DBFC336C9FC}"/>
    <cellStyle name="Normal 5 2 2 11 3 2" xfId="11105" xr:uid="{BE3F12C3-71B5-4DD0-A20C-1C2CAA507078}"/>
    <cellStyle name="Normal 5 2 2 11 3 2 2" xfId="11106" xr:uid="{93077877-7A67-4708-8163-7CAB05EF0D05}"/>
    <cellStyle name="Normal 5 2 2 11 3 2 2 2" xfId="11107" xr:uid="{E2184DE7-E481-4B4C-B952-58582D1E71DD}"/>
    <cellStyle name="Normal 5 2 2 11 3 2 2 2 2" xfId="46051" xr:uid="{BD337288-739A-4494-AA37-F4241420CC08}"/>
    <cellStyle name="Normal 5 2 2 11 3 2 2 3" xfId="11108" xr:uid="{02211434-F983-4DEF-B35B-A91A4CA74886}"/>
    <cellStyle name="Normal 5 2 2 11 3 2 2 3 2" xfId="46052" xr:uid="{E938C2D5-8944-4193-BA2E-7EDBB72BD60C}"/>
    <cellStyle name="Normal 5 2 2 11 3 2 2 4" xfId="46050" xr:uid="{0FCF3111-4C1F-478F-AE95-04D7D4270952}"/>
    <cellStyle name="Normal 5 2 2 11 3 2 3" xfId="11109" xr:uid="{815D2BDE-CABD-4BB7-AE56-68DA2B24591D}"/>
    <cellStyle name="Normal 5 2 2 11 3 2 3 2" xfId="46053" xr:uid="{1C7DEF11-43F5-40E0-9954-B5EEC70EA7F9}"/>
    <cellStyle name="Normal 5 2 2 11 3 2 4" xfId="11110" xr:uid="{391E47B3-581A-4A9E-86A3-0D35B66A4455}"/>
    <cellStyle name="Normal 5 2 2 11 3 2 4 2" xfId="46054" xr:uid="{FDC71104-392E-49CB-9BDB-69CFD6BD4C71}"/>
    <cellStyle name="Normal 5 2 2 11 3 2 5" xfId="46049" xr:uid="{72DCC6A2-2227-41F0-A989-3F61EB38C10C}"/>
    <cellStyle name="Normal 5 2 2 11 3 3" xfId="11111" xr:uid="{2C54DCD3-A16B-42A0-8944-73A72FE7E561}"/>
    <cellStyle name="Normal 5 2 2 11 3 3 2" xfId="11112" xr:uid="{196EFFC3-43C8-4F3B-8714-E35D12CE3934}"/>
    <cellStyle name="Normal 5 2 2 11 3 3 2 2" xfId="46056" xr:uid="{3BEE2769-BE08-4087-BEE9-355DA6BA4F49}"/>
    <cellStyle name="Normal 5 2 2 11 3 3 3" xfId="11113" xr:uid="{57C10503-3DE1-4DFE-8546-FEBE9EF76CF8}"/>
    <cellStyle name="Normal 5 2 2 11 3 3 3 2" xfId="46057" xr:uid="{C6ADABAC-5A3C-4987-8472-338164C2610A}"/>
    <cellStyle name="Normal 5 2 2 11 3 3 4" xfId="46055" xr:uid="{B9228F40-F67D-4F15-8D87-CF1B138E8CED}"/>
    <cellStyle name="Normal 5 2 2 11 3 4" xfId="11114" xr:uid="{62E27990-8AB5-426C-B12D-F13AF0383D29}"/>
    <cellStyle name="Normal 5 2 2 11 3 4 2" xfId="46058" xr:uid="{B8DB5E02-4943-4066-89ED-293CA4E147D8}"/>
    <cellStyle name="Normal 5 2 2 11 3 5" xfId="11115" xr:uid="{4C246CE1-896A-4AB1-82ED-5D7CD0C1F0B6}"/>
    <cellStyle name="Normal 5 2 2 11 3 5 2" xfId="46059" xr:uid="{D27054E1-A586-4302-AE4A-897BB1A0F38E}"/>
    <cellStyle name="Normal 5 2 2 11 3 6" xfId="46048" xr:uid="{F4FCE194-7A64-4AFA-B019-9B262E518FE8}"/>
    <cellStyle name="Normal 5 2 2 11 4" xfId="11116" xr:uid="{337D6CEE-548A-4793-8919-81009140D11A}"/>
    <cellStyle name="Normal 5 2 2 11 4 2" xfId="11117" xr:uid="{5B465938-DE76-4D3C-8CD8-2935A6B02481}"/>
    <cellStyle name="Normal 5 2 2 11 4 2 2" xfId="46061" xr:uid="{12C5F42F-3A98-43F4-8D8B-D0C99D0799C4}"/>
    <cellStyle name="Normal 5 2 2 11 4 3" xfId="11118" xr:uid="{8E120508-2391-4615-87F3-2D2A8F7E01D4}"/>
    <cellStyle name="Normal 5 2 2 11 4 3 2" xfId="46062" xr:uid="{904699B6-C70E-4E08-ADA1-BA60DF665D71}"/>
    <cellStyle name="Normal 5 2 2 11 4 4" xfId="46060" xr:uid="{5CAFF2B7-0F21-4990-813E-D9581326D6ED}"/>
    <cellStyle name="Normal 5 2 2 11 5" xfId="11119" xr:uid="{7C8E9FC7-5AC6-417A-9D95-1A6BE8D0FF16}"/>
    <cellStyle name="Normal 5 2 2 11 5 2" xfId="11120" xr:uid="{9C64AC82-6B32-4B9F-9499-9613376F43AA}"/>
    <cellStyle name="Normal 5 2 2 11 5 2 2" xfId="46064" xr:uid="{F93A44E4-661D-41FF-A7E3-28988CA8625F}"/>
    <cellStyle name="Normal 5 2 2 11 5 3" xfId="11121" xr:uid="{FB3281EA-4C41-4FD5-9619-C59E2CDA182D}"/>
    <cellStyle name="Normal 5 2 2 11 5 3 2" xfId="46065" xr:uid="{4E506219-C528-4BF7-9F37-E1B84A210028}"/>
    <cellStyle name="Normal 5 2 2 11 5 4" xfId="46063" xr:uid="{96D0782B-2F04-44CD-8F05-68EC2C2264C2}"/>
    <cellStyle name="Normal 5 2 2 11 6" xfId="11122" xr:uid="{8471EC1E-F92E-4DC5-A69B-22BFC32D9936}"/>
    <cellStyle name="Normal 5 2 2 11 6 2" xfId="46066" xr:uid="{C141973A-4065-4931-9429-7804EE4A9360}"/>
    <cellStyle name="Normal 5 2 2 11 7" xfId="11123" xr:uid="{4AFF45BA-007B-423B-BE00-13E53CFCEEC8}"/>
    <cellStyle name="Normal 5 2 2 11 7 2" xfId="46067" xr:uid="{D0BFC80A-D849-4D90-B9E4-570E6044C67C}"/>
    <cellStyle name="Normal 5 2 2 11 8" xfId="11124" xr:uid="{F4F5902B-04A9-455F-A580-01DC4F4FF03D}"/>
    <cellStyle name="Normal 5 2 2 11 8 2" xfId="46068" xr:uid="{BBA7AFBF-EEE1-4FD7-A5EA-5B4FD2880B5F}"/>
    <cellStyle name="Normal 5 2 2 11 9" xfId="11125" xr:uid="{72A78EA8-EE1F-41B9-8AA3-E6798FF29112}"/>
    <cellStyle name="Normal 5 2 2 11 9 2" xfId="46069" xr:uid="{87F47741-27A3-4F48-8CD2-57290EE53476}"/>
    <cellStyle name="Normal 5 2 2 12" xfId="1098" xr:uid="{E59A2DDF-82CB-4984-AA48-F211A809B3ED}"/>
    <cellStyle name="Normal 5 2 2 12 10" xfId="30649" xr:uid="{047C59AF-73B2-4145-9CD0-96CCEB16D3AC}"/>
    <cellStyle name="Normal 5 2 2 12 10 2" xfId="35751" xr:uid="{81C905DB-D0BD-4A76-AD6A-DBA5B5E3828D}"/>
    <cellStyle name="Normal 5 2 2 12 11" xfId="31175" xr:uid="{FBA9D80E-64AE-49E1-8A02-9AA7F63C80A1}"/>
    <cellStyle name="Normal 5 2 2 12 11 2" xfId="35872" xr:uid="{FB6E3999-DC76-43A4-BBD3-D74BD7BF5083}"/>
    <cellStyle name="Normal 5 2 2 12 12" xfId="31310" xr:uid="{70867907-609D-47AF-81A4-58C5EC4164A5}"/>
    <cellStyle name="Normal 5 2 2 12 12 2" xfId="36002" xr:uid="{E5514C7D-AF2E-4271-BD4F-A13E9371C734}"/>
    <cellStyle name="Normal 5 2 2 12 13" xfId="36122" xr:uid="{FC6C9CFA-C9A3-4ADA-A123-4D52B26B9956}"/>
    <cellStyle name="Normal 5 2 2 12 14" xfId="36285" xr:uid="{C886F27B-0436-4A35-9E3D-D49466CC7D1C}"/>
    <cellStyle name="Normal 5 2 2 12 15" xfId="46070" xr:uid="{2F045FFC-4F73-4AA5-BC1E-09618781D9BA}"/>
    <cellStyle name="Normal 5 2 2 12 16" xfId="11126" xr:uid="{811AEEEC-7D6A-4A9F-9985-BE7C65102888}"/>
    <cellStyle name="Normal 5 2 2 12 2" xfId="11127" xr:uid="{D85862D2-F06A-4E95-8C3E-16CEAE1263C9}"/>
    <cellStyle name="Normal 5 2 2 12 2 2" xfId="11128" xr:uid="{8F70D11B-C92C-432F-B35B-E2ACBC324589}"/>
    <cellStyle name="Normal 5 2 2 12 2 2 2" xfId="11129" xr:uid="{4B0170A4-15F8-48D5-9C0C-A6B14724D050}"/>
    <cellStyle name="Normal 5 2 2 12 2 2 2 2" xfId="11130" xr:uid="{DA2C9952-095A-4CA8-90C4-6985B610306E}"/>
    <cellStyle name="Normal 5 2 2 12 2 2 2 2 2" xfId="46074" xr:uid="{FC401AE8-B0E9-420E-8B10-97DC1B16DC11}"/>
    <cellStyle name="Normal 5 2 2 12 2 2 2 3" xfId="11131" xr:uid="{BF4DFB36-A787-4DA4-98E9-AA64F8BB85B1}"/>
    <cellStyle name="Normal 5 2 2 12 2 2 2 3 2" xfId="46075" xr:uid="{D7A1D419-DC2B-402E-AC1E-6E9C15599D97}"/>
    <cellStyle name="Normal 5 2 2 12 2 2 2 4" xfId="46073" xr:uid="{53E7788D-58E2-46C6-B05B-56075594F31C}"/>
    <cellStyle name="Normal 5 2 2 12 2 2 3" xfId="11132" xr:uid="{1091382A-869F-4256-B9B9-CA14F9819B33}"/>
    <cellStyle name="Normal 5 2 2 12 2 2 3 2" xfId="46076" xr:uid="{C83449C8-56C7-4D6A-B6B6-B42172D0B9D1}"/>
    <cellStyle name="Normal 5 2 2 12 2 2 4" xfId="11133" xr:uid="{80D04057-D80F-4C30-96B8-B5D02ACECE8A}"/>
    <cellStyle name="Normal 5 2 2 12 2 2 4 2" xfId="46077" xr:uid="{DAF055A2-12E9-45AA-B210-3DA26093CC57}"/>
    <cellStyle name="Normal 5 2 2 12 2 2 5" xfId="46072" xr:uid="{FEC7D71B-5603-4F64-9974-FA617F5E14CF}"/>
    <cellStyle name="Normal 5 2 2 12 2 3" xfId="11134" xr:uid="{EA4D02CC-29B7-4139-8B11-9BD360BFCC2F}"/>
    <cellStyle name="Normal 5 2 2 12 2 3 2" xfId="11135" xr:uid="{7997FFF6-4237-4AB6-B52F-85E6A4E2BC7E}"/>
    <cellStyle name="Normal 5 2 2 12 2 3 2 2" xfId="11136" xr:uid="{A0D7B157-5EAA-45CE-9529-C1CAE7F65C52}"/>
    <cellStyle name="Normal 5 2 2 12 2 3 2 2 2" xfId="46080" xr:uid="{55BD7CF2-C18F-4656-9A6A-884DF304549B}"/>
    <cellStyle name="Normal 5 2 2 12 2 3 2 3" xfId="11137" xr:uid="{DB7C5B56-8B33-4571-9760-591D5CC1408B}"/>
    <cellStyle name="Normal 5 2 2 12 2 3 2 3 2" xfId="46081" xr:uid="{61CC9291-54E9-45D5-BBCC-BB37FC9921D2}"/>
    <cellStyle name="Normal 5 2 2 12 2 3 2 4" xfId="46079" xr:uid="{65625692-4380-4F71-926D-A86D92783A5B}"/>
    <cellStyle name="Normal 5 2 2 12 2 3 3" xfId="11138" xr:uid="{278645E7-655E-422E-814C-92A71E9D864A}"/>
    <cellStyle name="Normal 5 2 2 12 2 3 3 2" xfId="46082" xr:uid="{74E95669-7A3A-4141-9075-77AB0B34AFFE}"/>
    <cellStyle name="Normal 5 2 2 12 2 3 4" xfId="11139" xr:uid="{E89C4C3D-0DA8-474E-9DDA-6394697CB067}"/>
    <cellStyle name="Normal 5 2 2 12 2 3 4 2" xfId="46083" xr:uid="{74FADF38-2396-4F94-B3D1-3B8FBB4F86EB}"/>
    <cellStyle name="Normal 5 2 2 12 2 3 5" xfId="46078" xr:uid="{C665BDC0-993F-46A1-9A37-9EB49C34DD80}"/>
    <cellStyle name="Normal 5 2 2 12 2 4" xfId="11140" xr:uid="{EAB6D734-23F4-424A-B2A9-F226EC1B7F47}"/>
    <cellStyle name="Normal 5 2 2 12 2 4 2" xfId="11141" xr:uid="{2F8410B3-5650-48A9-A602-209DE72DD4A0}"/>
    <cellStyle name="Normal 5 2 2 12 2 4 2 2" xfId="46085" xr:uid="{3906BE5D-0C92-4C53-A6F5-4FB771DCE668}"/>
    <cellStyle name="Normal 5 2 2 12 2 4 3" xfId="11142" xr:uid="{C4E19E06-297D-4545-BA85-A82E01163A86}"/>
    <cellStyle name="Normal 5 2 2 12 2 4 3 2" xfId="46086" xr:uid="{021D039E-F27D-419A-ADC8-4D9E4218985E}"/>
    <cellStyle name="Normal 5 2 2 12 2 4 4" xfId="46084" xr:uid="{DF1621E5-0169-48FC-B274-119896B883F1}"/>
    <cellStyle name="Normal 5 2 2 12 2 5" xfId="11143" xr:uid="{AC2EC539-8563-4E6C-88D9-569054A974A3}"/>
    <cellStyle name="Normal 5 2 2 12 2 5 2" xfId="46087" xr:uid="{F2F9E134-A619-404D-A2D3-9F13E7EE040F}"/>
    <cellStyle name="Normal 5 2 2 12 2 6" xfId="11144" xr:uid="{3365DC72-A5DB-4436-B18E-22B919EDE577}"/>
    <cellStyle name="Normal 5 2 2 12 2 6 2" xfId="46088" xr:uid="{DA8C1D03-8911-47D2-B287-F501D0418EAF}"/>
    <cellStyle name="Normal 5 2 2 12 2 7" xfId="11145" xr:uid="{C20877E1-8892-489C-BFDF-D3D97A365C0F}"/>
    <cellStyle name="Normal 5 2 2 12 2 7 2" xfId="46089" xr:uid="{481A7422-065E-44E8-A5A0-053567706112}"/>
    <cellStyle name="Normal 5 2 2 12 2 8" xfId="36503" xr:uid="{40B33744-7DF3-47DA-A2F9-61561ACA4F55}"/>
    <cellStyle name="Normal 5 2 2 12 2 9" xfId="46071" xr:uid="{5B25DF86-7B35-4349-849D-DC493634927E}"/>
    <cellStyle name="Normal 5 2 2 12 3" xfId="11146" xr:uid="{A936DB73-F7A6-4AC9-818E-266FB181F65C}"/>
    <cellStyle name="Normal 5 2 2 12 3 2" xfId="11147" xr:uid="{F2A2BD05-375B-469D-B08A-845B5BC63B7B}"/>
    <cellStyle name="Normal 5 2 2 12 3 2 2" xfId="11148" xr:uid="{B1ABB6B6-E192-4850-9541-98E238EA47EE}"/>
    <cellStyle name="Normal 5 2 2 12 3 2 2 2" xfId="11149" xr:uid="{5C74849D-358F-47BA-A195-C486EB54A7CC}"/>
    <cellStyle name="Normal 5 2 2 12 3 2 2 2 2" xfId="46093" xr:uid="{4E70891F-7160-4C12-90FD-181ACB8E3775}"/>
    <cellStyle name="Normal 5 2 2 12 3 2 2 3" xfId="11150" xr:uid="{5E189B11-E330-4D98-973C-99B77635F957}"/>
    <cellStyle name="Normal 5 2 2 12 3 2 2 3 2" xfId="46094" xr:uid="{2E05643D-49D3-4FF1-81D6-4495DE4D0DB0}"/>
    <cellStyle name="Normal 5 2 2 12 3 2 2 4" xfId="46092" xr:uid="{276BB170-6DE9-4160-83E4-71902B939068}"/>
    <cellStyle name="Normal 5 2 2 12 3 2 3" xfId="11151" xr:uid="{4FBB4103-CFD9-455A-9B8A-AC4373F6883F}"/>
    <cellStyle name="Normal 5 2 2 12 3 2 3 2" xfId="46095" xr:uid="{B27278C9-335A-4E1F-A8C9-5A893A54A9FB}"/>
    <cellStyle name="Normal 5 2 2 12 3 2 4" xfId="11152" xr:uid="{05AA5CD0-FF7C-4B07-84E8-C3F90B4E3EA3}"/>
    <cellStyle name="Normal 5 2 2 12 3 2 4 2" xfId="46096" xr:uid="{33C0370B-7652-47C9-BD7B-0BE84E9796C6}"/>
    <cellStyle name="Normal 5 2 2 12 3 2 5" xfId="46091" xr:uid="{E9F23BC1-E373-4D77-8BC6-8C16E5113A03}"/>
    <cellStyle name="Normal 5 2 2 12 3 3" xfId="11153" xr:uid="{20E7A3D0-12AC-4EC6-9DA9-936226D2B1A1}"/>
    <cellStyle name="Normal 5 2 2 12 3 3 2" xfId="11154" xr:uid="{73715B69-4CCF-4080-AB1A-F573DE7BFE40}"/>
    <cellStyle name="Normal 5 2 2 12 3 3 2 2" xfId="46098" xr:uid="{04FA2E66-BFD3-4445-B728-2A31E1004A1A}"/>
    <cellStyle name="Normal 5 2 2 12 3 3 3" xfId="11155" xr:uid="{744EE3BF-A751-40B7-9FD5-475FFED111D3}"/>
    <cellStyle name="Normal 5 2 2 12 3 3 3 2" xfId="46099" xr:uid="{1401E6AD-64BE-4E5B-B6A4-7CBA8A801EC3}"/>
    <cellStyle name="Normal 5 2 2 12 3 3 4" xfId="46097" xr:uid="{6AA88F33-09E7-4D14-9240-E563512B7145}"/>
    <cellStyle name="Normal 5 2 2 12 3 4" xfId="11156" xr:uid="{7CD2F26C-0A3C-4944-885D-7DE8B956423D}"/>
    <cellStyle name="Normal 5 2 2 12 3 4 2" xfId="46100" xr:uid="{4878B315-6D8E-4D27-AADC-BA442AFFE0FC}"/>
    <cellStyle name="Normal 5 2 2 12 3 5" xfId="11157" xr:uid="{275C59D0-EDF9-40EA-97AA-CE9825445BB2}"/>
    <cellStyle name="Normal 5 2 2 12 3 5 2" xfId="46101" xr:uid="{F512A5FE-0E17-42FA-8BC5-D40795B66B2E}"/>
    <cellStyle name="Normal 5 2 2 12 3 6" xfId="46090" xr:uid="{1ED80071-974A-4E15-932B-E0C7D258F431}"/>
    <cellStyle name="Normal 5 2 2 12 4" xfId="11158" xr:uid="{7D460994-7C74-4B14-A232-BB51AA013AEA}"/>
    <cellStyle name="Normal 5 2 2 12 4 2" xfId="11159" xr:uid="{85429348-AFF3-4C17-BA6D-83102A561D25}"/>
    <cellStyle name="Normal 5 2 2 12 4 2 2" xfId="46103" xr:uid="{B4FA6CC9-A2A2-4D72-8824-ABFE020328C5}"/>
    <cellStyle name="Normal 5 2 2 12 4 3" xfId="11160" xr:uid="{1AEA081A-429A-4B06-8B97-DFDEC7E10A67}"/>
    <cellStyle name="Normal 5 2 2 12 4 3 2" xfId="46104" xr:uid="{2CB42F86-3F08-460E-96AE-958076176537}"/>
    <cellStyle name="Normal 5 2 2 12 4 4" xfId="46102" xr:uid="{332CAE94-63B2-45C5-8C91-588ACFCF9A2F}"/>
    <cellStyle name="Normal 5 2 2 12 5" xfId="11161" xr:uid="{85E4F61C-1B04-49B3-ABB9-BC639F828BFE}"/>
    <cellStyle name="Normal 5 2 2 12 5 2" xfId="11162" xr:uid="{699F11D1-237A-495C-932B-F0DF6A21FBBF}"/>
    <cellStyle name="Normal 5 2 2 12 5 2 2" xfId="46106" xr:uid="{7A47B1E8-F1DB-4EF1-892F-B74868EA2F30}"/>
    <cellStyle name="Normal 5 2 2 12 5 3" xfId="11163" xr:uid="{76198C61-6D77-418D-B2B8-7F42D5A4DBC2}"/>
    <cellStyle name="Normal 5 2 2 12 5 3 2" xfId="46107" xr:uid="{BD223E1D-73B7-4CBB-BC4B-B3EDA2855DD2}"/>
    <cellStyle name="Normal 5 2 2 12 5 4" xfId="46105" xr:uid="{616C76E2-5025-45CC-9D8C-7FB57F71925F}"/>
    <cellStyle name="Normal 5 2 2 12 6" xfId="11164" xr:uid="{3C96A811-E4E4-4850-9AE9-FEBA5BEDEB46}"/>
    <cellStyle name="Normal 5 2 2 12 6 2" xfId="46108" xr:uid="{E1F4B34B-DAE2-49C1-834E-4042B0BD8013}"/>
    <cellStyle name="Normal 5 2 2 12 7" xfId="11165" xr:uid="{913354AC-F0B1-4671-B55F-010B2A32A0AF}"/>
    <cellStyle name="Normal 5 2 2 12 7 2" xfId="46109" xr:uid="{D96CCC33-89B5-4DEB-B226-1D03A779A692}"/>
    <cellStyle name="Normal 5 2 2 12 8" xfId="11166" xr:uid="{79F29C54-63C6-4335-A6C2-4FBBFA834E13}"/>
    <cellStyle name="Normal 5 2 2 12 8 2" xfId="46110" xr:uid="{C8237341-7ED5-4AF8-B9BF-F0A4EB9FCCA7}"/>
    <cellStyle name="Normal 5 2 2 12 9" xfId="11167" xr:uid="{B046CAE8-9523-4622-A4CD-0999EC916BB7}"/>
    <cellStyle name="Normal 5 2 2 12 9 2" xfId="46111" xr:uid="{B33318BE-508F-4011-887A-25210823E79C}"/>
    <cellStyle name="Normal 5 2 2 13" xfId="1099" xr:uid="{1EAE1516-F08F-42A6-87A9-314A3694D0D8}"/>
    <cellStyle name="Normal 5 2 2 13 10" xfId="30650" xr:uid="{BA264377-C609-4E17-86EA-DFC0F01DE2E5}"/>
    <cellStyle name="Normal 5 2 2 13 10 2" xfId="35752" xr:uid="{61618722-841E-4C92-84A1-30B0F657AD71}"/>
    <cellStyle name="Normal 5 2 2 13 11" xfId="31176" xr:uid="{F99E438A-E3D6-45C1-8C7A-5C108426CDA2}"/>
    <cellStyle name="Normal 5 2 2 13 11 2" xfId="35873" xr:uid="{D9B18A3F-6552-4B23-BB06-972D8FE5467E}"/>
    <cellStyle name="Normal 5 2 2 13 12" xfId="31311" xr:uid="{E0458AC2-0EFC-4517-B5E5-EE6A11A4A7CA}"/>
    <cellStyle name="Normal 5 2 2 13 12 2" xfId="36003" xr:uid="{86DC3268-0EF7-4EE2-B669-89092C3AB46A}"/>
    <cellStyle name="Normal 5 2 2 13 13" xfId="36123" xr:uid="{FD0B191A-EE93-4831-8B66-8CEDDD1DF4E9}"/>
    <cellStyle name="Normal 5 2 2 13 14" xfId="36286" xr:uid="{6568F038-3A84-4ECC-8F69-577C448FC78C}"/>
    <cellStyle name="Normal 5 2 2 13 15" xfId="46112" xr:uid="{5848E8C6-0BC4-4B2B-8E2F-88F75456A3F1}"/>
    <cellStyle name="Normal 5 2 2 13 16" xfId="11168" xr:uid="{1C3783AB-4136-452F-BF7D-E4C490A5F54B}"/>
    <cellStyle name="Normal 5 2 2 13 2" xfId="11169" xr:uid="{94F8E0D9-5232-4175-B583-2E0259014647}"/>
    <cellStyle name="Normal 5 2 2 13 2 2" xfId="11170" xr:uid="{A15D6421-4A70-4313-B79E-92C44CD53EBD}"/>
    <cellStyle name="Normal 5 2 2 13 2 2 2" xfId="11171" xr:uid="{5EB6AEB6-FE94-4759-B479-583CD43A7CE8}"/>
    <cellStyle name="Normal 5 2 2 13 2 2 2 2" xfId="11172" xr:uid="{983143B8-7338-4E32-8F32-913865D6AC95}"/>
    <cellStyle name="Normal 5 2 2 13 2 2 2 2 2" xfId="46116" xr:uid="{291FBB2F-6BB6-456F-91D4-1D32BDE264D2}"/>
    <cellStyle name="Normal 5 2 2 13 2 2 2 3" xfId="11173" xr:uid="{67B1A8EC-D5B5-44CF-B6CB-7EE38CA1D027}"/>
    <cellStyle name="Normal 5 2 2 13 2 2 2 3 2" xfId="46117" xr:uid="{2C8F35D9-8F20-4CE5-9F83-A315F4EA57B2}"/>
    <cellStyle name="Normal 5 2 2 13 2 2 2 4" xfId="46115" xr:uid="{642C26A9-D43D-4E78-AF9C-CC587E759038}"/>
    <cellStyle name="Normal 5 2 2 13 2 2 3" xfId="11174" xr:uid="{79505E59-D93B-4E14-B061-69D94FB219CD}"/>
    <cellStyle name="Normal 5 2 2 13 2 2 3 2" xfId="46118" xr:uid="{DED7B97E-6A11-4DAD-BFDD-8A757CC023DB}"/>
    <cellStyle name="Normal 5 2 2 13 2 2 4" xfId="11175" xr:uid="{7CE76EBB-5364-48C0-BC3F-45B472C5534B}"/>
    <cellStyle name="Normal 5 2 2 13 2 2 4 2" xfId="46119" xr:uid="{F0E7F45B-DDD0-4819-8B22-42912C72F9FF}"/>
    <cellStyle name="Normal 5 2 2 13 2 2 5" xfId="46114" xr:uid="{1B10114C-EB78-48B9-AABE-A62BE44FBF9C}"/>
    <cellStyle name="Normal 5 2 2 13 2 3" xfId="11176" xr:uid="{509F7693-A40E-47D2-A72F-A38750B69745}"/>
    <cellStyle name="Normal 5 2 2 13 2 3 2" xfId="11177" xr:uid="{736E9B90-D15B-43EA-AD39-D4BCE25051DF}"/>
    <cellStyle name="Normal 5 2 2 13 2 3 2 2" xfId="11178" xr:uid="{7B2C66E1-35E4-4D2F-B1FA-1E33FF51A55B}"/>
    <cellStyle name="Normal 5 2 2 13 2 3 2 2 2" xfId="46122" xr:uid="{9D9317A2-F13A-482E-B5CC-748D6AEE391F}"/>
    <cellStyle name="Normal 5 2 2 13 2 3 2 3" xfId="11179" xr:uid="{36A026C0-6FA1-4B3D-862C-77729AF60A80}"/>
    <cellStyle name="Normal 5 2 2 13 2 3 2 3 2" xfId="46123" xr:uid="{352272FD-2663-4839-97A9-5C2D39BEC20E}"/>
    <cellStyle name="Normal 5 2 2 13 2 3 2 4" xfId="46121" xr:uid="{0798F437-0EED-42C5-B1E5-D0D52C5B0BBD}"/>
    <cellStyle name="Normal 5 2 2 13 2 3 3" xfId="11180" xr:uid="{AFCB1FB2-9E01-45D0-BD64-EEDC0F58A5B7}"/>
    <cellStyle name="Normal 5 2 2 13 2 3 3 2" xfId="46124" xr:uid="{F8D11268-793B-41A9-ACCE-8C7A7DB36A69}"/>
    <cellStyle name="Normal 5 2 2 13 2 3 4" xfId="11181" xr:uid="{C77ED617-7021-4A29-A3CE-306B842747DB}"/>
    <cellStyle name="Normal 5 2 2 13 2 3 4 2" xfId="46125" xr:uid="{0057CC86-BA63-4DBA-B8AC-3A4E11D0E7BB}"/>
    <cellStyle name="Normal 5 2 2 13 2 3 5" xfId="46120" xr:uid="{AD12EDB5-518D-425F-BDEE-1BA4C955A07A}"/>
    <cellStyle name="Normal 5 2 2 13 2 4" xfId="11182" xr:uid="{330CB756-3983-43CE-A302-D0AFEC326B67}"/>
    <cellStyle name="Normal 5 2 2 13 2 4 2" xfId="11183" xr:uid="{402AEDAA-E1EF-413E-9B96-79AD729AE000}"/>
    <cellStyle name="Normal 5 2 2 13 2 4 2 2" xfId="46127" xr:uid="{AFE43489-6D95-498D-BBDA-65586111E0D3}"/>
    <cellStyle name="Normal 5 2 2 13 2 4 3" xfId="11184" xr:uid="{A8152C22-48EE-4F1E-9EEE-C0E0F31A5A76}"/>
    <cellStyle name="Normal 5 2 2 13 2 4 3 2" xfId="46128" xr:uid="{CDE2E3A5-65B1-4D57-8F31-B6715E83B1FD}"/>
    <cellStyle name="Normal 5 2 2 13 2 4 4" xfId="46126" xr:uid="{BCD36122-C488-4D2A-9FD3-D9C68B54F4A2}"/>
    <cellStyle name="Normal 5 2 2 13 2 5" xfId="11185" xr:uid="{CD41EFC2-20C3-4C33-8D90-088AEE4353C6}"/>
    <cellStyle name="Normal 5 2 2 13 2 5 2" xfId="46129" xr:uid="{860398C6-A6D4-40E6-A1C2-39EC6E235C49}"/>
    <cellStyle name="Normal 5 2 2 13 2 6" xfId="11186" xr:uid="{AF01A01E-6F90-4903-B6B0-97067F728EA8}"/>
    <cellStyle name="Normal 5 2 2 13 2 6 2" xfId="46130" xr:uid="{EBFAA1AD-EAEE-41BF-8130-BE4FE2CC586F}"/>
    <cellStyle name="Normal 5 2 2 13 2 7" xfId="11187" xr:uid="{9A1DEDDC-E6A1-481C-90BE-F3BD0854C063}"/>
    <cellStyle name="Normal 5 2 2 13 2 7 2" xfId="46131" xr:uid="{453D7323-FC35-4C91-8CA1-2C4C78425CEF}"/>
    <cellStyle name="Normal 5 2 2 13 2 8" xfId="36504" xr:uid="{C7031807-8123-4BF5-88F6-4A8268A250C6}"/>
    <cellStyle name="Normal 5 2 2 13 2 9" xfId="46113" xr:uid="{C1764F09-8807-455C-8873-AB98E6F8DA1B}"/>
    <cellStyle name="Normal 5 2 2 13 3" xfId="11188" xr:uid="{A591833D-35B7-4027-B124-DC7965B850E8}"/>
    <cellStyle name="Normal 5 2 2 13 3 2" xfId="11189" xr:uid="{EEE2359C-FEB9-419C-98A0-A706F9EC78F5}"/>
    <cellStyle name="Normal 5 2 2 13 3 2 2" xfId="11190" xr:uid="{43991D89-3020-4569-8491-8953A49545B9}"/>
    <cellStyle name="Normal 5 2 2 13 3 2 2 2" xfId="11191" xr:uid="{2384F64A-8C8F-45DE-9684-D598ABEC5C1F}"/>
    <cellStyle name="Normal 5 2 2 13 3 2 2 2 2" xfId="46135" xr:uid="{733D658F-EB41-44EC-99C7-0A3DB6F78B8A}"/>
    <cellStyle name="Normal 5 2 2 13 3 2 2 3" xfId="11192" xr:uid="{1C0F80E3-AD6D-4186-B362-CDD522AE03AE}"/>
    <cellStyle name="Normal 5 2 2 13 3 2 2 3 2" xfId="46136" xr:uid="{6700012D-EDA0-447B-AB5A-53EE17FE5AC0}"/>
    <cellStyle name="Normal 5 2 2 13 3 2 2 4" xfId="46134" xr:uid="{747A694B-B874-415C-B819-EB440F399CF0}"/>
    <cellStyle name="Normal 5 2 2 13 3 2 3" xfId="11193" xr:uid="{26D8FAA7-5711-450C-B93C-A231D03F5BF5}"/>
    <cellStyle name="Normal 5 2 2 13 3 2 3 2" xfId="46137" xr:uid="{1F4FF77F-C3C6-4C74-B60E-033899B048F6}"/>
    <cellStyle name="Normal 5 2 2 13 3 2 4" xfId="11194" xr:uid="{AD320213-0382-4473-83D4-D0DA85D8544D}"/>
    <cellStyle name="Normal 5 2 2 13 3 2 4 2" xfId="46138" xr:uid="{88F4F139-941A-462F-9551-9F58F3A33287}"/>
    <cellStyle name="Normal 5 2 2 13 3 2 5" xfId="46133" xr:uid="{4C81060F-71FB-4D83-89AC-4CFC6EDF2B80}"/>
    <cellStyle name="Normal 5 2 2 13 3 3" xfId="11195" xr:uid="{6BC111E5-1EEF-4F3A-B92C-10C4C7F6CDFF}"/>
    <cellStyle name="Normal 5 2 2 13 3 3 2" xfId="11196" xr:uid="{F115CFBB-91BE-48DB-A553-260C039F38AC}"/>
    <cellStyle name="Normal 5 2 2 13 3 3 2 2" xfId="46140" xr:uid="{7733F7CB-BD04-495D-8A55-15F1C72B710B}"/>
    <cellStyle name="Normal 5 2 2 13 3 3 3" xfId="11197" xr:uid="{F00BDF7A-3D74-4C27-B23B-E9459B285652}"/>
    <cellStyle name="Normal 5 2 2 13 3 3 3 2" xfId="46141" xr:uid="{0F9F0CD2-0EE8-4830-8480-152A967B00F3}"/>
    <cellStyle name="Normal 5 2 2 13 3 3 4" xfId="46139" xr:uid="{EB93100A-BF88-42A5-BC11-5E58FFC01885}"/>
    <cellStyle name="Normal 5 2 2 13 3 4" xfId="11198" xr:uid="{863423D9-9CFA-40FE-862D-AB0CB3EA2D4A}"/>
    <cellStyle name="Normal 5 2 2 13 3 4 2" xfId="46142" xr:uid="{E7C1056D-9712-4407-B329-20199FAAC668}"/>
    <cellStyle name="Normal 5 2 2 13 3 5" xfId="11199" xr:uid="{A917C1F3-472D-40B0-A663-BA7C184BFEB8}"/>
    <cellStyle name="Normal 5 2 2 13 3 5 2" xfId="46143" xr:uid="{64D09975-DAB8-4A16-85B9-6F18B30A1E04}"/>
    <cellStyle name="Normal 5 2 2 13 3 6" xfId="46132" xr:uid="{A16F453F-AF74-4956-8E25-C416C807ACCE}"/>
    <cellStyle name="Normal 5 2 2 13 4" xfId="11200" xr:uid="{C286CAE5-9935-4F69-8862-17B95CD46E22}"/>
    <cellStyle name="Normal 5 2 2 13 4 2" xfId="11201" xr:uid="{4098CC0B-25C8-4A26-9E04-AF358FC918AC}"/>
    <cellStyle name="Normal 5 2 2 13 4 2 2" xfId="46145" xr:uid="{DEBBC4C7-FC25-40E6-9349-A8A19FB781AA}"/>
    <cellStyle name="Normal 5 2 2 13 4 3" xfId="11202" xr:uid="{A478EFF1-4BD6-4260-BA64-C5A1484CAFD4}"/>
    <cellStyle name="Normal 5 2 2 13 4 3 2" xfId="46146" xr:uid="{E7BE47AF-B24F-4277-BEBC-AD76F32E5DEF}"/>
    <cellStyle name="Normal 5 2 2 13 4 4" xfId="46144" xr:uid="{BC24B8FE-4150-4638-9BFF-3287EEFCE860}"/>
    <cellStyle name="Normal 5 2 2 13 5" xfId="11203" xr:uid="{86C1A41C-C075-4A71-9D4D-B2BC10BDE77D}"/>
    <cellStyle name="Normal 5 2 2 13 5 2" xfId="11204" xr:uid="{BD7EACB8-E92E-4684-8304-458FE673F1A5}"/>
    <cellStyle name="Normal 5 2 2 13 5 2 2" xfId="46148" xr:uid="{C578747A-CDB4-4BBD-B3F9-E74A9ED71EE3}"/>
    <cellStyle name="Normal 5 2 2 13 5 3" xfId="11205" xr:uid="{76BCA893-CB0D-4EBF-A4CD-EB681AE9BADE}"/>
    <cellStyle name="Normal 5 2 2 13 5 3 2" xfId="46149" xr:uid="{BA77EDBF-064D-42E8-B9A0-2D455FB34184}"/>
    <cellStyle name="Normal 5 2 2 13 5 4" xfId="46147" xr:uid="{18506CBC-7013-404A-AAA9-FC4FFE4DE4D8}"/>
    <cellStyle name="Normal 5 2 2 13 6" xfId="11206" xr:uid="{FAA02469-F936-4004-AE60-AC299222B4CF}"/>
    <cellStyle name="Normal 5 2 2 13 6 2" xfId="46150" xr:uid="{D1FD679C-E669-40E1-85CB-24C264F6A8CE}"/>
    <cellStyle name="Normal 5 2 2 13 7" xfId="11207" xr:uid="{DCF055EC-E4BC-4410-9D3C-F559C624C82B}"/>
    <cellStyle name="Normal 5 2 2 13 7 2" xfId="46151" xr:uid="{6BBD2866-1B94-415C-BDA6-3BAE66AB9605}"/>
    <cellStyle name="Normal 5 2 2 13 8" xfId="11208" xr:uid="{B7F808EE-DF6F-450A-BEA5-DB73446E81E5}"/>
    <cellStyle name="Normal 5 2 2 13 8 2" xfId="46152" xr:uid="{C2EE55D0-B4BA-4CF2-B5E7-5CE13DCE4211}"/>
    <cellStyle name="Normal 5 2 2 13 9" xfId="11209" xr:uid="{F3CAA6A2-CF78-4711-B8DB-0E60C9962435}"/>
    <cellStyle name="Normal 5 2 2 13 9 2" xfId="46153" xr:uid="{4D55AF04-A6AC-4920-9D83-DE93A4A5E1D2}"/>
    <cellStyle name="Normal 5 2 2 14" xfId="11210" xr:uid="{CF2FB368-FD8E-4982-9E3E-1528B7D6C01E}"/>
    <cellStyle name="Normal 5 2 2 14 2" xfId="11211" xr:uid="{A4026A85-F859-4B12-A3A6-2E769BC1FEBC}"/>
    <cellStyle name="Normal 5 2 2 14 2 2" xfId="46155" xr:uid="{E5E64730-322E-43E8-A70F-F47CEDADA6EC}"/>
    <cellStyle name="Normal 5 2 2 14 3" xfId="11212" xr:uid="{F955FCB6-1C41-4882-BA88-D17A107D6F15}"/>
    <cellStyle name="Normal 5 2 2 14 3 2" xfId="46156" xr:uid="{FFBA2B3C-6703-45DA-91FE-FAD04FEF3F1F}"/>
    <cellStyle name="Normal 5 2 2 14 4" xfId="11213" xr:uid="{543328F5-C257-4C7F-A03B-EE856166ABAF}"/>
    <cellStyle name="Normal 5 2 2 14 4 2" xfId="46157" xr:uid="{536B92F9-6BE8-4824-88FE-967CC697E52E}"/>
    <cellStyle name="Normal 5 2 2 14 5" xfId="46154" xr:uid="{8B0E864B-3BC6-4351-8C4A-DCE669646420}"/>
    <cellStyle name="Normal 5 2 2 15" xfId="11214" xr:uid="{9F319B54-B24E-4392-897E-9DBEFE428869}"/>
    <cellStyle name="Normal 5 2 2 15 2" xfId="11215" xr:uid="{C6E1D881-1CCD-4798-A917-51086B92E81D}"/>
    <cellStyle name="Normal 5 2 2 15 2 2" xfId="46159" xr:uid="{7DF0305A-0A8B-46CD-BC75-F8D34D9EA8DF}"/>
    <cellStyle name="Normal 5 2 2 15 3" xfId="46158" xr:uid="{F844A04B-F8CD-4E14-9C6D-A94AF7859FDA}"/>
    <cellStyle name="Normal 5 2 2 16" xfId="11216" xr:uid="{97CE6ABA-1E65-459E-8203-475E9BFCF77B}"/>
    <cellStyle name="Normal 5 2 2 16 2" xfId="46160" xr:uid="{9856A09D-7791-4322-8C8A-49585F192914}"/>
    <cellStyle name="Normal 5 2 2 17" xfId="11217" xr:uid="{572AB11E-8D10-47F8-9237-2707E5E3C277}"/>
    <cellStyle name="Normal 5 2 2 17 2" xfId="46161" xr:uid="{8E210DF6-736D-45B4-AE64-A76E168B7AE6}"/>
    <cellStyle name="Normal 5 2 2 18" xfId="11218" xr:uid="{2D60FA32-833B-46F0-93B8-EB7B97EA13EA}"/>
    <cellStyle name="Normal 5 2 2 18 2" xfId="46162" xr:uid="{E0015A4A-FAA9-4780-97B1-071400F40193}"/>
    <cellStyle name="Normal 5 2 2 19" xfId="21806" xr:uid="{50AD478E-D6FA-474F-8257-7E2983B8DAC5}"/>
    <cellStyle name="Normal 5 2 2 2" xfId="1100" xr:uid="{D2213F8D-CF92-461B-8C95-9790F33CB57B}"/>
    <cellStyle name="Normal 5 2 2 2 10" xfId="1101" xr:uid="{94946086-3C71-42ED-9020-67E9DAB085C1}"/>
    <cellStyle name="Normal 5 2 2 2 10 2" xfId="11219" xr:uid="{A5C6D08C-2377-476F-AA96-99FF03616FEE}"/>
    <cellStyle name="Normal 5 2 2 2 10 2 2" xfId="46165" xr:uid="{4DD6D81E-830B-4CF3-A0F6-CFE98C14C043}"/>
    <cellStyle name="Normal 5 2 2 2 10 3" xfId="11220" xr:uid="{E0280115-360B-412F-BA61-B97D165A3D81}"/>
    <cellStyle name="Normal 5 2 2 2 10 3 2" xfId="46166" xr:uid="{5C4B26C7-04E5-4F5E-9620-0DAE3B48EC42}"/>
    <cellStyle name="Normal 5 2 2 2 10 4" xfId="11221" xr:uid="{C942EDB5-C2D0-4D98-A21F-8681A2D69CD1}"/>
    <cellStyle name="Normal 5 2 2 2 10 4 2" xfId="46167" xr:uid="{458A3950-227C-4FE9-9E48-A875DF3965D4}"/>
    <cellStyle name="Normal 5 2 2 2 10 5" xfId="11222" xr:uid="{F4BF6209-A9B3-4017-A123-AEB70756CF40}"/>
    <cellStyle name="Normal 5 2 2 2 10 5 2" xfId="46168" xr:uid="{6AE0E6BF-60AA-49F2-A9EA-A1893754FA68}"/>
    <cellStyle name="Normal 5 2 2 2 10 6" xfId="46164" xr:uid="{41C43735-FB9A-4F6C-A0A0-EF30543B9F96}"/>
    <cellStyle name="Normal 5 2 2 2 11" xfId="1102" xr:uid="{168E36E4-1D50-4560-B41E-00C0937D86F7}"/>
    <cellStyle name="Normal 5 2 2 2 11 2" xfId="11223" xr:uid="{8374C0E4-8D05-48EA-8A65-C51F3E0CD90A}"/>
    <cellStyle name="Normal 5 2 2 2 11 2 2" xfId="46170" xr:uid="{21C80E51-6B9B-454B-878E-2F5D56902897}"/>
    <cellStyle name="Normal 5 2 2 2 11 3" xfId="11224" xr:uid="{ACCD57C8-1270-488D-B471-412C72F1CF4D}"/>
    <cellStyle name="Normal 5 2 2 2 11 3 2" xfId="46171" xr:uid="{9A139DCB-7572-4B0E-BEF3-7A17DDBEA41F}"/>
    <cellStyle name="Normal 5 2 2 2 11 4" xfId="11225" xr:uid="{7CB41C3E-B5A8-4076-9DA4-C6FE7237EFF2}"/>
    <cellStyle name="Normal 5 2 2 2 11 4 2" xfId="46172" xr:uid="{E55C1536-A2FC-4682-B64E-46CA8D302D95}"/>
    <cellStyle name="Normal 5 2 2 2 11 5" xfId="11226" xr:uid="{50530F00-B989-44A8-AD88-13049AAA55BF}"/>
    <cellStyle name="Normal 5 2 2 2 11 5 2" xfId="46173" xr:uid="{88EF0812-B19B-4F93-AD43-93B2704DA02E}"/>
    <cellStyle name="Normal 5 2 2 2 11 6" xfId="46169" xr:uid="{775BC216-CE90-470B-83BB-15D8FFCF73E0}"/>
    <cellStyle name="Normal 5 2 2 2 12" xfId="1103" xr:uid="{9A181DB8-7E01-4AFC-A481-E3CD6FDD4960}"/>
    <cellStyle name="Normal 5 2 2 2 12 2" xfId="11227" xr:uid="{EDBA385C-E58C-4050-9166-1DB4EA4EAD0B}"/>
    <cellStyle name="Normal 5 2 2 2 12 2 2" xfId="46175" xr:uid="{1C36B07E-451A-4019-962A-F9A02988092E}"/>
    <cellStyle name="Normal 5 2 2 2 12 3" xfId="11228" xr:uid="{5AA96443-758D-4620-A438-91E5F7669245}"/>
    <cellStyle name="Normal 5 2 2 2 12 3 2" xfId="46176" xr:uid="{59CEFA35-EEC1-44D1-A913-85CB8E5CC66D}"/>
    <cellStyle name="Normal 5 2 2 2 12 4" xfId="11229" xr:uid="{290348D5-736A-4108-9151-9821F5FB5FCD}"/>
    <cellStyle name="Normal 5 2 2 2 12 4 2" xfId="46177" xr:uid="{C70859E1-D6E5-4D5B-BD60-79545B2683CB}"/>
    <cellStyle name="Normal 5 2 2 2 12 5" xfId="11230" xr:uid="{78972495-B7C6-4298-9A9F-01121BFC3D3D}"/>
    <cellStyle name="Normal 5 2 2 2 12 5 2" xfId="46178" xr:uid="{62E4FE5C-4782-4056-8717-C542D86CCC66}"/>
    <cellStyle name="Normal 5 2 2 2 12 6" xfId="46174" xr:uid="{2132410E-B618-43F8-8813-FB100AE08A70}"/>
    <cellStyle name="Normal 5 2 2 2 13" xfId="1104" xr:uid="{302C0257-1B6C-4D38-9909-301D48BB2355}"/>
    <cellStyle name="Normal 5 2 2 2 13 2" xfId="11231" xr:uid="{63E79946-4655-4900-8110-A2C0A16A54F0}"/>
    <cellStyle name="Normal 5 2 2 2 13 2 2" xfId="46180" xr:uid="{40097C55-2A82-468E-A96D-82D77537121F}"/>
    <cellStyle name="Normal 5 2 2 2 13 3" xfId="11232" xr:uid="{0D1B65B9-E443-486D-9E80-B65857C8CFF8}"/>
    <cellStyle name="Normal 5 2 2 2 13 3 2" xfId="46181" xr:uid="{224AA4AB-7B92-4DB4-A278-34FBD579CEF2}"/>
    <cellStyle name="Normal 5 2 2 2 13 4" xfId="11233" xr:uid="{F5D0FA54-5F2C-40AE-A350-25BF0D932682}"/>
    <cellStyle name="Normal 5 2 2 2 13 4 2" xfId="46182" xr:uid="{27D1FFD6-F283-4BA1-8D53-CB384FCB29EA}"/>
    <cellStyle name="Normal 5 2 2 2 13 5" xfId="11234" xr:uid="{0DF68AC8-E4D4-41A2-96DE-6E2145AB8866}"/>
    <cellStyle name="Normal 5 2 2 2 13 5 2" xfId="46183" xr:uid="{FFC6F596-1763-49D7-88E2-069931CBF518}"/>
    <cellStyle name="Normal 5 2 2 2 13 6" xfId="46179" xr:uid="{D6595F74-F281-4CED-9051-87E229B97824}"/>
    <cellStyle name="Normal 5 2 2 2 14" xfId="11235" xr:uid="{350DD6EC-A595-484B-AA8C-4A3403209C87}"/>
    <cellStyle name="Normal 5 2 2 2 14 10" xfId="46184" xr:uid="{119B1515-BACC-4F5D-A544-D5E485BDBD37}"/>
    <cellStyle name="Normal 5 2 2 2 14 2" xfId="11236" xr:uid="{064B1E36-7432-4FE5-9D11-3A2B89A5B68F}"/>
    <cellStyle name="Normal 5 2 2 2 14 2 2" xfId="11237" xr:uid="{1EE5B59A-FCC2-42F7-88ED-16047B5E7EA7}"/>
    <cellStyle name="Normal 5 2 2 2 14 2 2 2" xfId="11238" xr:uid="{200A5F3F-758A-447B-B048-7E255920AED5}"/>
    <cellStyle name="Normal 5 2 2 2 14 2 2 2 2" xfId="11239" xr:uid="{4807E151-516A-4DEC-AA8B-890A3974C7A6}"/>
    <cellStyle name="Normal 5 2 2 2 14 2 2 2 2 2" xfId="46188" xr:uid="{8C5EDCE6-2ECD-4613-9B0E-A7159C531BB2}"/>
    <cellStyle name="Normal 5 2 2 2 14 2 2 2 3" xfId="11240" xr:uid="{B8567752-826C-463E-9F1F-ACA2F7AA00EA}"/>
    <cellStyle name="Normal 5 2 2 2 14 2 2 2 3 2" xfId="46189" xr:uid="{90AB8C33-BBE9-4332-A458-786FD4B82CF8}"/>
    <cellStyle name="Normal 5 2 2 2 14 2 2 2 4" xfId="46187" xr:uid="{ED1CC8F9-5DCA-4EA3-9E1B-3CD2199410CF}"/>
    <cellStyle name="Normal 5 2 2 2 14 2 2 3" xfId="11241" xr:uid="{BEFFE034-1099-484B-8491-8B35531CBD4A}"/>
    <cellStyle name="Normal 5 2 2 2 14 2 2 3 2" xfId="46190" xr:uid="{E922611C-A9D7-4B5D-B382-EEC2F5A8A89C}"/>
    <cellStyle name="Normal 5 2 2 2 14 2 2 4" xfId="11242" xr:uid="{2D57D381-8263-4604-806B-DC974F5BD584}"/>
    <cellStyle name="Normal 5 2 2 2 14 2 2 4 2" xfId="46191" xr:uid="{58F54F8C-CE12-455E-B2FC-B8E46B9E4B3A}"/>
    <cellStyle name="Normal 5 2 2 2 14 2 2 5" xfId="46186" xr:uid="{3D80F755-7370-410E-9540-48057EFF0D95}"/>
    <cellStyle name="Normal 5 2 2 2 14 2 3" xfId="11243" xr:uid="{BFC67212-684D-4098-BBFC-DEDE30F48227}"/>
    <cellStyle name="Normal 5 2 2 2 14 2 3 2" xfId="11244" xr:uid="{B460A116-4E48-4A5F-BB15-30EB413450D3}"/>
    <cellStyle name="Normal 5 2 2 2 14 2 3 2 2" xfId="11245" xr:uid="{1A082B1B-0335-4FE0-B076-F50C5DF3CA75}"/>
    <cellStyle name="Normal 5 2 2 2 14 2 3 2 2 2" xfId="46194" xr:uid="{8B1067F8-3EFC-48A6-8C0D-B2933DE3D03D}"/>
    <cellStyle name="Normal 5 2 2 2 14 2 3 2 3" xfId="11246" xr:uid="{8B165189-EF35-412B-8A76-315550303356}"/>
    <cellStyle name="Normal 5 2 2 2 14 2 3 2 3 2" xfId="46195" xr:uid="{0C299B90-9EEB-4C8B-A3FB-49A08C34A109}"/>
    <cellStyle name="Normal 5 2 2 2 14 2 3 2 4" xfId="46193" xr:uid="{2691CF99-0098-4837-A349-14443F1CCB31}"/>
    <cellStyle name="Normal 5 2 2 2 14 2 3 3" xfId="11247" xr:uid="{C695CBE0-2570-4BA1-8396-DB193AF6CCA4}"/>
    <cellStyle name="Normal 5 2 2 2 14 2 3 3 2" xfId="46196" xr:uid="{1DF54DBC-4B91-40D0-889C-33E882257670}"/>
    <cellStyle name="Normal 5 2 2 2 14 2 3 4" xfId="11248" xr:uid="{B9E4429F-113F-4EF6-B498-21AB2E63955D}"/>
    <cellStyle name="Normal 5 2 2 2 14 2 3 4 2" xfId="46197" xr:uid="{E50D69B2-C0E8-4E87-9F2D-788DD9F215A3}"/>
    <cellStyle name="Normal 5 2 2 2 14 2 3 5" xfId="46192" xr:uid="{5F9C4CF4-1C7D-45F2-A2EA-EE50DB37DC13}"/>
    <cellStyle name="Normal 5 2 2 2 14 2 4" xfId="11249" xr:uid="{F8CA8A04-413A-4D23-BEDB-15C9716C0796}"/>
    <cellStyle name="Normal 5 2 2 2 14 2 4 2" xfId="11250" xr:uid="{8CF9E541-9524-4CD2-B22D-0D3AF4EF5F02}"/>
    <cellStyle name="Normal 5 2 2 2 14 2 4 2 2" xfId="46199" xr:uid="{0A135106-57EB-4FB0-93D2-A962B56161DB}"/>
    <cellStyle name="Normal 5 2 2 2 14 2 4 3" xfId="11251" xr:uid="{198454B3-27B1-4DCD-BF73-D1A09769CC0C}"/>
    <cellStyle name="Normal 5 2 2 2 14 2 4 3 2" xfId="46200" xr:uid="{ECCF13CC-0FF6-4FAD-9667-FCB32DE5DF9D}"/>
    <cellStyle name="Normal 5 2 2 2 14 2 4 4" xfId="46198" xr:uid="{3D432BB9-7346-4B69-95BC-2863A6982A7B}"/>
    <cellStyle name="Normal 5 2 2 2 14 2 5" xfId="11252" xr:uid="{86C6D9C5-10C5-409E-A81E-1E53ECAAADAE}"/>
    <cellStyle name="Normal 5 2 2 2 14 2 5 2" xfId="46201" xr:uid="{5DE75E9F-6A96-458A-9D50-214E7CACB04C}"/>
    <cellStyle name="Normal 5 2 2 2 14 2 6" xfId="11253" xr:uid="{EE0C66E2-D91F-4742-AD02-2A9497ACCF6D}"/>
    <cellStyle name="Normal 5 2 2 2 14 2 6 2" xfId="46202" xr:uid="{0B392472-2C74-4F7B-A488-C0C750B4F98A}"/>
    <cellStyle name="Normal 5 2 2 2 14 2 7" xfId="11254" xr:uid="{9A3BD9CE-B942-46A0-9975-7B108D66087C}"/>
    <cellStyle name="Normal 5 2 2 2 14 2 7 2" xfId="46203" xr:uid="{C7105177-852D-498D-80C8-A8013B9EB2A1}"/>
    <cellStyle name="Normal 5 2 2 2 14 2 8" xfId="46185" xr:uid="{A20E959E-F07A-4119-A773-5D4A4FEA7E60}"/>
    <cellStyle name="Normal 5 2 2 2 14 3" xfId="11255" xr:uid="{22FFE91C-BFB6-4C9D-8821-9D7A4D7C92F5}"/>
    <cellStyle name="Normal 5 2 2 2 14 3 2" xfId="11256" xr:uid="{B5A4CF10-51F4-44B0-81DE-A16031A386B4}"/>
    <cellStyle name="Normal 5 2 2 2 14 3 2 2" xfId="11257" xr:uid="{993C9A45-3ADB-4D6A-AEF0-EF3BF56F7526}"/>
    <cellStyle name="Normal 5 2 2 2 14 3 2 2 2" xfId="46206" xr:uid="{44B533D3-57C8-44B8-B976-C4B81CF00F94}"/>
    <cellStyle name="Normal 5 2 2 2 14 3 2 3" xfId="11258" xr:uid="{38DE3BD6-6A95-4E90-AA9A-97FE621F9C28}"/>
    <cellStyle name="Normal 5 2 2 2 14 3 2 3 2" xfId="46207" xr:uid="{0D380826-09C4-49B9-AC78-7F348E377EB6}"/>
    <cellStyle name="Normal 5 2 2 2 14 3 2 4" xfId="46205" xr:uid="{29B1C556-B662-4435-9AAA-021F53E68928}"/>
    <cellStyle name="Normal 5 2 2 2 14 3 3" xfId="11259" xr:uid="{7160DAAA-4252-430B-908B-1D8B079CEFD6}"/>
    <cellStyle name="Normal 5 2 2 2 14 3 3 2" xfId="46208" xr:uid="{7AFE9DE9-6A27-463A-9C58-188875805A45}"/>
    <cellStyle name="Normal 5 2 2 2 14 3 4" xfId="11260" xr:uid="{24B7D306-2300-42CD-97BA-EDC5B7B2F044}"/>
    <cellStyle name="Normal 5 2 2 2 14 3 4 2" xfId="46209" xr:uid="{4C245991-7E2E-4CC4-85BE-A915DBCBA19B}"/>
    <cellStyle name="Normal 5 2 2 2 14 3 5" xfId="46204" xr:uid="{85E3566B-AD4F-4D49-BC61-B4D7AB76B98D}"/>
    <cellStyle name="Normal 5 2 2 2 14 4" xfId="11261" xr:uid="{ABD46D30-38CA-431A-B4EA-EEE1E9A2A379}"/>
    <cellStyle name="Normal 5 2 2 2 14 4 2" xfId="11262" xr:uid="{4ABD3C90-BB0D-4D74-827A-32F00604F301}"/>
    <cellStyle name="Normal 5 2 2 2 14 4 2 2" xfId="11263" xr:uid="{EC7D00E1-0354-4E2A-A7A7-6808548A4002}"/>
    <cellStyle name="Normal 5 2 2 2 14 4 2 2 2" xfId="46212" xr:uid="{3F290533-4D2B-4367-8763-6262A803F362}"/>
    <cellStyle name="Normal 5 2 2 2 14 4 2 3" xfId="11264" xr:uid="{B3EBBD82-C5F8-4A2B-BDE5-741692CF3E0A}"/>
    <cellStyle name="Normal 5 2 2 2 14 4 2 3 2" xfId="46213" xr:uid="{519EB872-799A-44C6-8FB4-10E4B98B0566}"/>
    <cellStyle name="Normal 5 2 2 2 14 4 2 4" xfId="46211" xr:uid="{ED4DABF5-7914-4753-B964-F70FE27231D1}"/>
    <cellStyle name="Normal 5 2 2 2 14 4 3" xfId="11265" xr:uid="{F6A8FAE6-59FA-447E-9403-FD2A6B8B29A8}"/>
    <cellStyle name="Normal 5 2 2 2 14 4 3 2" xfId="46214" xr:uid="{DAE40B7C-9651-457C-B1F4-3FFDA9F3A56D}"/>
    <cellStyle name="Normal 5 2 2 2 14 4 4" xfId="11266" xr:uid="{3B237461-5D6A-44EF-AD3A-43A4D5CC238B}"/>
    <cellStyle name="Normal 5 2 2 2 14 4 4 2" xfId="46215" xr:uid="{33E67E7C-B9EF-4924-BD45-285106CE5170}"/>
    <cellStyle name="Normal 5 2 2 2 14 4 5" xfId="46210" xr:uid="{68B82311-7A9B-4B3A-A810-333D44830CA6}"/>
    <cellStyle name="Normal 5 2 2 2 14 5" xfId="11267" xr:uid="{05B3B7BA-154F-4B52-AD06-C2174867B153}"/>
    <cellStyle name="Normal 5 2 2 2 14 5 2" xfId="11268" xr:uid="{2C89DD94-3B55-4913-B398-86A3E0E64EDC}"/>
    <cellStyle name="Normal 5 2 2 2 14 5 2 2" xfId="46217" xr:uid="{ECA9454C-17DC-41FE-95C1-4CD51A8FF14C}"/>
    <cellStyle name="Normal 5 2 2 2 14 5 3" xfId="11269" xr:uid="{FCA7C246-B157-4453-B089-12365B347E52}"/>
    <cellStyle name="Normal 5 2 2 2 14 5 3 2" xfId="46218" xr:uid="{9852426F-BDE4-4479-B683-A8829B24B4A8}"/>
    <cellStyle name="Normal 5 2 2 2 14 5 4" xfId="46216" xr:uid="{F420A036-CB9D-4DAA-83F2-77BD31C3B0BB}"/>
    <cellStyle name="Normal 5 2 2 2 14 6" xfId="11270" xr:uid="{09D555BC-A815-437A-96CE-2C1BD3EEFE79}"/>
    <cellStyle name="Normal 5 2 2 2 14 6 2" xfId="46219" xr:uid="{8F994257-30DF-45A3-9EB0-5AF85DC6660F}"/>
    <cellStyle name="Normal 5 2 2 2 14 7" xfId="11271" xr:uid="{6C166657-EACF-4685-A103-590564EF676E}"/>
    <cellStyle name="Normal 5 2 2 2 14 7 2" xfId="46220" xr:uid="{94B83695-1EC8-4E25-97CE-5711D4FF45FF}"/>
    <cellStyle name="Normal 5 2 2 2 14 8" xfId="11272" xr:uid="{ED860D8B-C40F-455F-A194-5D088EF011A1}"/>
    <cellStyle name="Normal 5 2 2 2 14 8 2" xfId="46221" xr:uid="{E44E7B82-EA2D-4EED-9E49-E0FE886FD0A1}"/>
    <cellStyle name="Normal 5 2 2 2 14 9" xfId="36505" xr:uid="{C738E9A7-6FAD-46DC-8669-87CD1A2AC477}"/>
    <cellStyle name="Normal 5 2 2 2 15" xfId="11273" xr:uid="{9B9CE474-3CEF-4C02-992D-8B320A99F411}"/>
    <cellStyle name="Normal 5 2 2 2 15 2" xfId="11274" xr:uid="{91DBB57C-6F36-4C0B-B3A2-646CE8A5F32A}"/>
    <cellStyle name="Normal 5 2 2 2 15 2 2" xfId="46223" xr:uid="{A4F4D944-67BC-48E4-B9ED-C1EFF3EC995B}"/>
    <cellStyle name="Normal 5 2 2 2 15 3" xfId="46222" xr:uid="{A6752509-18A6-4D4C-9FC0-1D1AC39E64AD}"/>
    <cellStyle name="Normal 5 2 2 2 16" xfId="11275" xr:uid="{48ED969E-D57A-40C5-A750-C7402BF1F4FE}"/>
    <cellStyle name="Normal 5 2 2 2 16 2" xfId="46224" xr:uid="{DFB96775-440B-4182-A215-32FA39D4D3D4}"/>
    <cellStyle name="Normal 5 2 2 2 17" xfId="11276" xr:uid="{E0B5A4E8-D4D2-4265-BAE8-F09B4827D1C5}"/>
    <cellStyle name="Normal 5 2 2 2 17 2" xfId="46225" xr:uid="{B5B37807-6397-43FB-80A8-8D88E6B2671F}"/>
    <cellStyle name="Normal 5 2 2 2 18" xfId="11277" xr:uid="{3FE1D3A4-59BD-4F48-8D3B-DD9217C97C14}"/>
    <cellStyle name="Normal 5 2 2 2 18 2" xfId="46226" xr:uid="{2C312887-7FEF-4B56-B56B-02AB9451EE6E}"/>
    <cellStyle name="Normal 5 2 2 2 19" xfId="21807" xr:uid="{4C5AB680-4B07-4F50-86A9-35D27A0875B4}"/>
    <cellStyle name="Normal 5 2 2 2 2" xfId="1105" xr:uid="{826B36C2-4D26-45FD-B687-05BA34547E64}"/>
    <cellStyle name="Normal 5 2 2 2 2 2" xfId="11278" xr:uid="{D8944ED8-B14F-4539-B115-2015B59145E5}"/>
    <cellStyle name="Normal 5 2 2 2 2 2 2" xfId="46228" xr:uid="{F1900876-FDB1-478B-99A4-F944EC0B7DBE}"/>
    <cellStyle name="Normal 5 2 2 2 2 3" xfId="11279" xr:uid="{4FEE335A-2F86-485A-B8EF-F7AFFF080A19}"/>
    <cellStyle name="Normal 5 2 2 2 2 3 2" xfId="46229" xr:uid="{0A2F5E32-03C0-48B6-95D8-901C82519A96}"/>
    <cellStyle name="Normal 5 2 2 2 2 4" xfId="11280" xr:uid="{05A96CCA-4C4A-4F82-9013-595C29BC2C55}"/>
    <cellStyle name="Normal 5 2 2 2 2 4 2" xfId="46230" xr:uid="{DD2F8D25-D0CA-4F66-94CD-E2ED2032B2B5}"/>
    <cellStyle name="Normal 5 2 2 2 2 5" xfId="11281" xr:uid="{85C6C147-7C62-45FF-9678-DBD531E6A6B1}"/>
    <cellStyle name="Normal 5 2 2 2 2 5 2" xfId="46231" xr:uid="{548240E8-C0FD-4191-8F6D-562F8ADF596A}"/>
    <cellStyle name="Normal 5 2 2 2 2 6" xfId="46227" xr:uid="{566EFC82-1F03-4515-9AE1-EFEFDC2284FD}"/>
    <cellStyle name="Normal 5 2 2 2 20" xfId="30651" xr:uid="{A25760DE-3FDC-4690-917C-8300A4A55CC3}"/>
    <cellStyle name="Normal 5 2 2 2 20 2" xfId="35753" xr:uid="{94E1055B-4815-43BE-B78C-1023398BDA3C}"/>
    <cellStyle name="Normal 5 2 2 2 21" xfId="31177" xr:uid="{7C9C6946-55DC-4030-982E-B749EC4DA728}"/>
    <cellStyle name="Normal 5 2 2 2 21 2" xfId="35874" xr:uid="{3ED60F6E-28AA-499A-BA7E-E94E7C3C51D0}"/>
    <cellStyle name="Normal 5 2 2 2 22" xfId="31312" xr:uid="{DE9E3A2D-DD5D-43CF-8C28-8C9286A41F2C}"/>
    <cellStyle name="Normal 5 2 2 2 22 2" xfId="36004" xr:uid="{505F599A-7AE2-410B-8AFF-64E57E7D65EE}"/>
    <cellStyle name="Normal 5 2 2 2 23" xfId="36124" xr:uid="{B12D0098-65B7-410D-BA76-E30537967ED1}"/>
    <cellStyle name="Normal 5 2 2 2 24" xfId="36287" xr:uid="{4528F5CC-10D7-452B-AEC6-DDB961C17017}"/>
    <cellStyle name="Normal 5 2 2 2 25" xfId="46163" xr:uid="{17451CE3-3E44-4AD7-92AC-A888D2ED61A4}"/>
    <cellStyle name="Normal 5 2 2 2 3" xfId="1106" xr:uid="{9BB22919-604F-48E0-9DBB-9C117A89BE72}"/>
    <cellStyle name="Normal 5 2 2 2 3 2" xfId="11282" xr:uid="{0C422603-DCCD-403D-9515-F57CFFF89618}"/>
    <cellStyle name="Normal 5 2 2 2 3 2 2" xfId="46233" xr:uid="{FAB56A39-AD46-4EFA-A357-0CFB12704109}"/>
    <cellStyle name="Normal 5 2 2 2 3 3" xfId="11283" xr:uid="{0584EB38-7E4A-4F1F-95F6-46667AF4DCC2}"/>
    <cellStyle name="Normal 5 2 2 2 3 3 2" xfId="46234" xr:uid="{B8783838-D954-41B0-82EC-8EE09CD799CB}"/>
    <cellStyle name="Normal 5 2 2 2 3 4" xfId="11284" xr:uid="{7DB0B897-C3F7-4DDF-9513-EDF75317B1C1}"/>
    <cellStyle name="Normal 5 2 2 2 3 4 2" xfId="46235" xr:uid="{AA5B0759-F7EF-4C1B-BBCD-1CEF23C0087F}"/>
    <cellStyle name="Normal 5 2 2 2 3 5" xfId="11285" xr:uid="{50E81380-B3D3-4618-A884-DE91F34C24D8}"/>
    <cellStyle name="Normal 5 2 2 2 3 5 2" xfId="46236" xr:uid="{EDBF2724-AAD6-4DA8-B9A3-FA741C3BD56F}"/>
    <cellStyle name="Normal 5 2 2 2 3 6" xfId="46232" xr:uid="{0E1A24A8-3910-4F1D-AF4D-A5AB57C47EBB}"/>
    <cellStyle name="Normal 5 2 2 2 4" xfId="1107" xr:uid="{B3AFCA09-BE78-4C57-ACBD-8E00FE4469A2}"/>
    <cellStyle name="Normal 5 2 2 2 4 2" xfId="11286" xr:uid="{2F759BCC-0B6C-4218-BED3-23E7D1BA4468}"/>
    <cellStyle name="Normal 5 2 2 2 4 2 2" xfId="46238" xr:uid="{3040856B-1055-44F6-8168-A9BE81882F2A}"/>
    <cellStyle name="Normal 5 2 2 2 4 3" xfId="11287" xr:uid="{F881A969-3ADF-49DF-ADD6-F162775D90E0}"/>
    <cellStyle name="Normal 5 2 2 2 4 3 2" xfId="46239" xr:uid="{6DF676E6-A39B-4842-9CD6-2FB6C286F161}"/>
    <cellStyle name="Normal 5 2 2 2 4 4" xfId="11288" xr:uid="{BB521BB8-8B47-48C4-A154-526141296063}"/>
    <cellStyle name="Normal 5 2 2 2 4 4 2" xfId="46240" xr:uid="{29A21C57-0B94-4D75-9E54-A5EF58F75BB3}"/>
    <cellStyle name="Normal 5 2 2 2 4 5" xfId="11289" xr:uid="{8395043D-DD86-4EE9-9137-8CB5B5C07752}"/>
    <cellStyle name="Normal 5 2 2 2 4 5 2" xfId="46241" xr:uid="{59074160-AC64-4EE6-9D4D-162944FE061D}"/>
    <cellStyle name="Normal 5 2 2 2 4 6" xfId="46237" xr:uid="{54499C52-F449-47DE-955F-2D8A610097F6}"/>
    <cellStyle name="Normal 5 2 2 2 5" xfId="1108" xr:uid="{A2F64F94-1291-4637-872C-5CACF42F13E0}"/>
    <cellStyle name="Normal 5 2 2 2 5 2" xfId="11290" xr:uid="{19C6C5C1-FDEC-4788-B04D-37950579BC13}"/>
    <cellStyle name="Normal 5 2 2 2 5 2 2" xfId="46243" xr:uid="{94D56910-9577-4045-8DAA-83402D5A6B78}"/>
    <cellStyle name="Normal 5 2 2 2 5 3" xfId="11291" xr:uid="{369AA7D4-BB96-4A2B-B732-36BE4624610C}"/>
    <cellStyle name="Normal 5 2 2 2 5 3 2" xfId="46244" xr:uid="{7CF4398A-E9F7-4D3A-A1AC-3A930B4EF46E}"/>
    <cellStyle name="Normal 5 2 2 2 5 4" xfId="11292" xr:uid="{1FBD3395-B079-45E9-9B27-405A894AFC79}"/>
    <cellStyle name="Normal 5 2 2 2 5 4 2" xfId="46245" xr:uid="{45AC7572-A9AF-4376-982A-78E01BA68A8E}"/>
    <cellStyle name="Normal 5 2 2 2 5 5" xfId="11293" xr:uid="{B119819D-6E58-4203-9425-E0A7173910FC}"/>
    <cellStyle name="Normal 5 2 2 2 5 5 2" xfId="46246" xr:uid="{FCDF3737-4230-4C47-AE2A-E8164D94A19E}"/>
    <cellStyle name="Normal 5 2 2 2 5 6" xfId="46242" xr:uid="{9D88206C-2443-4A83-9180-6E00383558E9}"/>
    <cellStyle name="Normal 5 2 2 2 6" xfId="1109" xr:uid="{118F53B3-67B0-4DE4-A765-92EC70CC98C5}"/>
    <cellStyle name="Normal 5 2 2 2 6 2" xfId="11294" xr:uid="{CBE14F30-7164-4C0A-AEAC-43C59A24E14F}"/>
    <cellStyle name="Normal 5 2 2 2 6 2 2" xfId="46248" xr:uid="{9F701105-59DC-45A6-AAD8-61BE90A16167}"/>
    <cellStyle name="Normal 5 2 2 2 6 3" xfId="11295" xr:uid="{33F21C37-C06E-4F01-A6E1-3D752F68B036}"/>
    <cellStyle name="Normal 5 2 2 2 6 3 2" xfId="46249" xr:uid="{27FF99F0-EECB-4B39-A14C-9B384E739528}"/>
    <cellStyle name="Normal 5 2 2 2 6 4" xfId="11296" xr:uid="{6F78B0E1-F4E4-4AF1-932C-4AD31B6BF7A6}"/>
    <cellStyle name="Normal 5 2 2 2 6 4 2" xfId="46250" xr:uid="{60C74D44-A46A-417D-A39D-02C1E552FA82}"/>
    <cellStyle name="Normal 5 2 2 2 6 5" xfId="11297" xr:uid="{2301FDA3-27D5-4CE7-9F8C-CD11E927966B}"/>
    <cellStyle name="Normal 5 2 2 2 6 5 2" xfId="46251" xr:uid="{5BE8C5AE-38C0-4C37-B67B-330A157F56D3}"/>
    <cellStyle name="Normal 5 2 2 2 6 6" xfId="46247" xr:uid="{BC1C6B93-1065-436F-9F0D-3378740CA67C}"/>
    <cellStyle name="Normal 5 2 2 2 7" xfId="1110" xr:uid="{C5D9BBE9-D7C5-4D09-A264-4618E41DB5E1}"/>
    <cellStyle name="Normal 5 2 2 2 7 2" xfId="11298" xr:uid="{0CA7E28A-145D-4D47-9B19-F1114D7D8F45}"/>
    <cellStyle name="Normal 5 2 2 2 7 2 2" xfId="46253" xr:uid="{D624D8F6-E1ED-43EE-9190-1676B3762B2A}"/>
    <cellStyle name="Normal 5 2 2 2 7 3" xfId="11299" xr:uid="{55E47FD9-3708-460C-9439-87FD3A72D8B6}"/>
    <cellStyle name="Normal 5 2 2 2 7 3 2" xfId="46254" xr:uid="{D4DB3439-FE29-41AA-B27C-946179B134AC}"/>
    <cellStyle name="Normal 5 2 2 2 7 4" xfId="11300" xr:uid="{568E7565-C028-44E2-9A42-92A9386BCB45}"/>
    <cellStyle name="Normal 5 2 2 2 7 4 2" xfId="46255" xr:uid="{F408A033-AD1C-4B76-A22F-86B1CBCEB703}"/>
    <cellStyle name="Normal 5 2 2 2 7 5" xfId="11301" xr:uid="{58D3FAD1-9018-411F-AAF5-E9A1C09F22BE}"/>
    <cellStyle name="Normal 5 2 2 2 7 5 2" xfId="46256" xr:uid="{86F06D9B-C9A7-4046-9046-4741287F8D59}"/>
    <cellStyle name="Normal 5 2 2 2 7 6" xfId="46252" xr:uid="{61D289E2-4D75-4263-94F1-24A93004088F}"/>
    <cellStyle name="Normal 5 2 2 2 8" xfId="1111" xr:uid="{AB954EB4-3B53-4FCC-8B3D-105144E818C7}"/>
    <cellStyle name="Normal 5 2 2 2 8 2" xfId="11302" xr:uid="{35A644DB-34EE-4AAD-AE33-A60B43872073}"/>
    <cellStyle name="Normal 5 2 2 2 8 2 2" xfId="46258" xr:uid="{B6308A21-B463-4006-88B3-EC42E2E9B9C2}"/>
    <cellStyle name="Normal 5 2 2 2 8 3" xfId="11303" xr:uid="{ED9AA502-BC67-4E7A-99B2-A3426B8F935B}"/>
    <cellStyle name="Normal 5 2 2 2 8 3 2" xfId="46259" xr:uid="{E823221C-9485-485F-B991-16189F7A9913}"/>
    <cellStyle name="Normal 5 2 2 2 8 4" xfId="11304" xr:uid="{CBF0FD6C-4857-455D-B094-413A3D576DBF}"/>
    <cellStyle name="Normal 5 2 2 2 8 4 2" xfId="46260" xr:uid="{34A285A7-87B2-4636-A9FA-4E628FD7FC48}"/>
    <cellStyle name="Normal 5 2 2 2 8 5" xfId="11305" xr:uid="{02DD7E37-9142-46E3-9FB4-2271F10FB5F3}"/>
    <cellStyle name="Normal 5 2 2 2 8 5 2" xfId="46261" xr:uid="{90EC038D-F3A1-434D-8F28-984405B61426}"/>
    <cellStyle name="Normal 5 2 2 2 8 6" xfId="46257" xr:uid="{F256DEA5-730A-4978-B922-CFEEE3556B21}"/>
    <cellStyle name="Normal 5 2 2 2 9" xfId="1112" xr:uid="{F848C06C-78DC-4CFC-8C50-2E12D1B71D5B}"/>
    <cellStyle name="Normal 5 2 2 2 9 2" xfId="11306" xr:uid="{27E93CD0-2687-458C-91B7-D49DCA5AD474}"/>
    <cellStyle name="Normal 5 2 2 2 9 2 2" xfId="46263" xr:uid="{5DE9C247-D121-484E-8073-8D52FE6481B2}"/>
    <cellStyle name="Normal 5 2 2 2 9 3" xfId="11307" xr:uid="{DFBD19C0-85C4-4FC0-9E97-D90D6C1EE9BE}"/>
    <cellStyle name="Normal 5 2 2 2 9 3 2" xfId="46264" xr:uid="{CCDEF38F-70FB-4491-BD60-410424ABF4AD}"/>
    <cellStyle name="Normal 5 2 2 2 9 4" xfId="11308" xr:uid="{2E4248E0-1AFD-4CF0-8A37-227A0039941A}"/>
    <cellStyle name="Normal 5 2 2 2 9 4 2" xfId="46265" xr:uid="{3A06F1C4-9700-4E72-9662-27E1473A0B1F}"/>
    <cellStyle name="Normal 5 2 2 2 9 5" xfId="11309" xr:uid="{EBFD7F80-61EE-43C8-80AB-039107EAC9C3}"/>
    <cellStyle name="Normal 5 2 2 2 9 5 2" xfId="46266" xr:uid="{D0D959D8-D8BB-46F9-B8D8-72ACAFBEA548}"/>
    <cellStyle name="Normal 5 2 2 2 9 6" xfId="46262" xr:uid="{B183BECC-1126-44B7-BB39-8BDE316846D9}"/>
    <cellStyle name="Normal 5 2 2 20" xfId="36566" xr:uid="{4FBB9FB4-114E-40FD-8A16-8CABBEB2249A}"/>
    <cellStyle name="Normal 5 2 2 21" xfId="36579" xr:uid="{EF3A7A92-E23A-4954-A345-6F32EA57B46E}"/>
    <cellStyle name="Normal 5 2 2 22" xfId="45985" xr:uid="{54166440-FFB0-433B-BE65-8C96B7C7589B}"/>
    <cellStyle name="Normal 5 2 2 3" xfId="1113" xr:uid="{FC9FBBFA-E5AB-4EAC-B41D-016773E1C860}"/>
    <cellStyle name="Normal 5 2 2 3 10" xfId="11311" xr:uid="{5C88D914-293C-49DB-9807-A2ACDAD2DB2D}"/>
    <cellStyle name="Normal 5 2 2 3 10 2" xfId="46268" xr:uid="{BE67FADA-D069-48D6-9D6A-01CCAAF8C051}"/>
    <cellStyle name="Normal 5 2 2 3 11" xfId="23936" xr:uid="{4FE65B2F-0E21-4401-8FCD-EF089C556FA0}"/>
    <cellStyle name="Normal 5 2 2 3 12" xfId="30652" xr:uid="{665E4981-184E-468F-92BB-1D50C65204D0}"/>
    <cellStyle name="Normal 5 2 2 3 12 2" xfId="35754" xr:uid="{71E4FEF5-40CB-4532-ADD2-957C8CDD7549}"/>
    <cellStyle name="Normal 5 2 2 3 13" xfId="31178" xr:uid="{FFF2F637-52A8-47D2-A772-9F00BEC7370D}"/>
    <cellStyle name="Normal 5 2 2 3 13 2" xfId="35875" xr:uid="{7CB78B4A-E8A9-452C-B19E-1A08C15364A9}"/>
    <cellStyle name="Normal 5 2 2 3 14" xfId="31313" xr:uid="{870AE6D4-3291-4882-9126-C663D8685B22}"/>
    <cellStyle name="Normal 5 2 2 3 14 2" xfId="36005" xr:uid="{0FD36839-2FF6-4B5E-8FAB-DCEE59D8EDE6}"/>
    <cellStyle name="Normal 5 2 2 3 15" xfId="36125" xr:uid="{22550497-9B81-40E8-8C41-449C5193A36D}"/>
    <cellStyle name="Normal 5 2 2 3 16" xfId="36288" xr:uid="{7EEEDB04-CE84-4046-9B7D-C537A8691BDD}"/>
    <cellStyle name="Normal 5 2 2 3 17" xfId="46267" xr:uid="{DF7B53FE-5C8C-45CB-8650-1E4B2284B411}"/>
    <cellStyle name="Normal 5 2 2 3 18" xfId="11310" xr:uid="{656E7733-4A8D-4565-A098-D71A38CDD5C6}"/>
    <cellStyle name="Normal 5 2 2 3 2" xfId="11312" xr:uid="{8BA1D26E-7C8D-4992-AE38-C81F27759483}"/>
    <cellStyle name="Normal 5 2 2 3 2 10" xfId="46269" xr:uid="{9A84F45B-20F7-4949-86CA-94584F99B28F}"/>
    <cellStyle name="Normal 5 2 2 3 2 2" xfId="11313" xr:uid="{FB0796FC-7B6E-438D-B758-95B13FE75C50}"/>
    <cellStyle name="Normal 5 2 2 3 2 2 2" xfId="11314" xr:uid="{6959FB2B-EE46-495E-B8A5-B99B0E3117A7}"/>
    <cellStyle name="Normal 5 2 2 3 2 2 2 2" xfId="11315" xr:uid="{C9B00546-D9AC-4344-9759-FC8899872658}"/>
    <cellStyle name="Normal 5 2 2 3 2 2 2 2 2" xfId="11316" xr:uid="{6A9DB2A4-A676-4B71-9255-9BB7DBFF43F1}"/>
    <cellStyle name="Normal 5 2 2 3 2 2 2 2 2 2" xfId="46273" xr:uid="{C139F637-13AE-42C7-BC0F-716769D3FC0F}"/>
    <cellStyle name="Normal 5 2 2 3 2 2 2 2 3" xfId="11317" xr:uid="{4A9FCB47-4A61-4775-B783-493D4570D79D}"/>
    <cellStyle name="Normal 5 2 2 3 2 2 2 2 3 2" xfId="46274" xr:uid="{5773FBE9-AF5A-424C-B36E-8963DCA74FC2}"/>
    <cellStyle name="Normal 5 2 2 3 2 2 2 2 4" xfId="46272" xr:uid="{30206213-24C1-4025-9A01-45796EA2D767}"/>
    <cellStyle name="Normal 5 2 2 3 2 2 2 3" xfId="11318" xr:uid="{ABA2136A-2D67-4D5A-8E09-C4905ED53A99}"/>
    <cellStyle name="Normal 5 2 2 3 2 2 2 3 2" xfId="46275" xr:uid="{DAFD77AA-F2DB-492C-B0D5-91DFE7659D33}"/>
    <cellStyle name="Normal 5 2 2 3 2 2 2 4" xfId="11319" xr:uid="{F102EC7B-C195-4691-9656-EFAB0FACF295}"/>
    <cellStyle name="Normal 5 2 2 3 2 2 2 4 2" xfId="46276" xr:uid="{81213F54-94B8-4288-B33E-A5B1EE26BD31}"/>
    <cellStyle name="Normal 5 2 2 3 2 2 2 5" xfId="46271" xr:uid="{1432B094-C62F-4BDA-8D82-947A1B85D6E2}"/>
    <cellStyle name="Normal 5 2 2 3 2 2 3" xfId="11320" xr:uid="{A1947EEF-4B1A-469D-A159-025CC562C153}"/>
    <cellStyle name="Normal 5 2 2 3 2 2 3 2" xfId="11321" xr:uid="{A1C824CF-6AAB-4D57-98B7-D31D83C9E960}"/>
    <cellStyle name="Normal 5 2 2 3 2 2 3 2 2" xfId="11322" xr:uid="{DF2AD82B-27D1-4565-B605-081E23170052}"/>
    <cellStyle name="Normal 5 2 2 3 2 2 3 2 2 2" xfId="46279" xr:uid="{7935E660-0E06-499A-A468-99BCA6D6873E}"/>
    <cellStyle name="Normal 5 2 2 3 2 2 3 2 3" xfId="11323" xr:uid="{1687D8F4-1759-4C5B-9C52-BB80B8221F2A}"/>
    <cellStyle name="Normal 5 2 2 3 2 2 3 2 3 2" xfId="46280" xr:uid="{054A3B46-F36F-4692-A406-067377A760A9}"/>
    <cellStyle name="Normal 5 2 2 3 2 2 3 2 4" xfId="46278" xr:uid="{D0BD4C4C-5413-4D9B-A6D2-994189ED5573}"/>
    <cellStyle name="Normal 5 2 2 3 2 2 3 3" xfId="11324" xr:uid="{A0AD7AE9-AC40-42C2-9A20-EEE10F792935}"/>
    <cellStyle name="Normal 5 2 2 3 2 2 3 3 2" xfId="46281" xr:uid="{9260A39C-F534-4707-8A82-3ADA2F16027F}"/>
    <cellStyle name="Normal 5 2 2 3 2 2 3 4" xfId="11325" xr:uid="{5D808E21-EDCF-4E07-8B53-05B7816519C9}"/>
    <cellStyle name="Normal 5 2 2 3 2 2 3 4 2" xfId="46282" xr:uid="{4ADE9B4E-4FD7-4CA1-95DD-2508372D8074}"/>
    <cellStyle name="Normal 5 2 2 3 2 2 3 5" xfId="46277" xr:uid="{3C924161-D030-4CCF-83A5-30DECB7DDD01}"/>
    <cellStyle name="Normal 5 2 2 3 2 2 4" xfId="11326" xr:uid="{884DBE59-B5C5-4881-8BA8-27AA69DEC97B}"/>
    <cellStyle name="Normal 5 2 2 3 2 2 4 2" xfId="11327" xr:uid="{1D3601FD-BD19-4F27-A3B1-76FED18DD86F}"/>
    <cellStyle name="Normal 5 2 2 3 2 2 4 2 2" xfId="46284" xr:uid="{C00E390A-3DFA-4E16-AB05-19F27046B9D2}"/>
    <cellStyle name="Normal 5 2 2 3 2 2 4 3" xfId="11328" xr:uid="{0175C96F-5FBE-43C8-8B57-489604814846}"/>
    <cellStyle name="Normal 5 2 2 3 2 2 4 3 2" xfId="46285" xr:uid="{97A4DBCA-74E0-403A-A5B4-2D45BFC40C07}"/>
    <cellStyle name="Normal 5 2 2 3 2 2 4 4" xfId="46283" xr:uid="{EF5CEFC9-DC79-4267-9F95-D34925201860}"/>
    <cellStyle name="Normal 5 2 2 3 2 2 5" xfId="11329" xr:uid="{D80CBB73-FF19-4A45-9E3E-C5E63B170682}"/>
    <cellStyle name="Normal 5 2 2 3 2 2 5 2" xfId="46286" xr:uid="{0935A1E6-2ABB-45D8-89C6-B8B460879C2C}"/>
    <cellStyle name="Normal 5 2 2 3 2 2 6" xfId="11330" xr:uid="{6DAEF93D-CEE2-43DD-9A6B-53A293889BB5}"/>
    <cellStyle name="Normal 5 2 2 3 2 2 6 2" xfId="46287" xr:uid="{525E4416-B7CB-4E80-BEC5-BAA8ADE690A5}"/>
    <cellStyle name="Normal 5 2 2 3 2 2 7" xfId="11331" xr:uid="{C6B6C0CE-93BF-41BA-992C-B24FDE4ECF64}"/>
    <cellStyle name="Normal 5 2 2 3 2 2 7 2" xfId="46288" xr:uid="{53AAB55A-F0FF-406B-8396-A296CA93D991}"/>
    <cellStyle name="Normal 5 2 2 3 2 2 8" xfId="46270" xr:uid="{3ED39B7E-50E4-442E-9766-449732F1712A}"/>
    <cellStyle name="Normal 5 2 2 3 2 3" xfId="11332" xr:uid="{20B65E4F-894F-4BC0-8079-657D5F91BAB5}"/>
    <cellStyle name="Normal 5 2 2 3 2 3 2" xfId="11333" xr:uid="{60CB4F30-256D-4C91-9FE6-99A090F4886A}"/>
    <cellStyle name="Normal 5 2 2 3 2 3 2 2" xfId="11334" xr:uid="{652B2CBD-7AE3-4B75-B506-EFD3C1D7415B}"/>
    <cellStyle name="Normal 5 2 2 3 2 3 2 2 2" xfId="46291" xr:uid="{CCF542DF-D0D5-4336-82D0-6C85C60F9C30}"/>
    <cellStyle name="Normal 5 2 2 3 2 3 2 3" xfId="11335" xr:uid="{8159527B-746F-4B40-916A-30E4A1B24AD8}"/>
    <cellStyle name="Normal 5 2 2 3 2 3 2 3 2" xfId="46292" xr:uid="{9A3B1880-6969-47E9-B0DC-16BC4557E3F4}"/>
    <cellStyle name="Normal 5 2 2 3 2 3 2 4" xfId="46290" xr:uid="{9E3E513F-FD63-4677-AF95-278FDD7193F5}"/>
    <cellStyle name="Normal 5 2 2 3 2 3 3" xfId="11336" xr:uid="{517EEECD-72B7-4E2E-89D5-F1AB6C6F27A9}"/>
    <cellStyle name="Normal 5 2 2 3 2 3 3 2" xfId="46293" xr:uid="{268FA7AE-E414-4339-A09A-956531B28815}"/>
    <cellStyle name="Normal 5 2 2 3 2 3 4" xfId="11337" xr:uid="{A99772E7-621B-41FE-891C-76B4ADF11DC3}"/>
    <cellStyle name="Normal 5 2 2 3 2 3 4 2" xfId="46294" xr:uid="{8418C271-02EC-4BD8-9CF0-0B8FF9F2B43C}"/>
    <cellStyle name="Normal 5 2 2 3 2 3 5" xfId="46289" xr:uid="{BB90C8FA-030A-469B-8CB8-372657CA8DD8}"/>
    <cellStyle name="Normal 5 2 2 3 2 4" xfId="11338" xr:uid="{3A7A805F-3425-4862-A056-DCA9ACC38FF5}"/>
    <cellStyle name="Normal 5 2 2 3 2 4 2" xfId="11339" xr:uid="{2C8617D9-F575-40B9-8EA9-7E072F4DB157}"/>
    <cellStyle name="Normal 5 2 2 3 2 4 2 2" xfId="11340" xr:uid="{3F1515D6-4DB3-4885-847C-DCE932F43C48}"/>
    <cellStyle name="Normal 5 2 2 3 2 4 2 2 2" xfId="46297" xr:uid="{5FD5897A-9050-41B7-8AFB-D113A585EA7C}"/>
    <cellStyle name="Normal 5 2 2 3 2 4 2 3" xfId="11341" xr:uid="{704C885D-AEF8-40AA-8DD9-2BF282B167C2}"/>
    <cellStyle name="Normal 5 2 2 3 2 4 2 3 2" xfId="46298" xr:uid="{B288188C-90D3-4948-987F-1FDD6DF3612B}"/>
    <cellStyle name="Normal 5 2 2 3 2 4 2 4" xfId="46296" xr:uid="{287504AC-625E-408B-811E-5F797C80FB3A}"/>
    <cellStyle name="Normal 5 2 2 3 2 4 3" xfId="11342" xr:uid="{59441656-E9EC-422F-9F34-9C6E13DA015D}"/>
    <cellStyle name="Normal 5 2 2 3 2 4 3 2" xfId="46299" xr:uid="{E0E1FBBD-C953-4AD9-85EE-BADB819D12B5}"/>
    <cellStyle name="Normal 5 2 2 3 2 4 4" xfId="11343" xr:uid="{B0AB4E5B-A4E7-4981-BC11-9B00E067D9EC}"/>
    <cellStyle name="Normal 5 2 2 3 2 4 4 2" xfId="46300" xr:uid="{B610D52D-EF29-45E6-BB99-B20E3D487BF4}"/>
    <cellStyle name="Normal 5 2 2 3 2 4 5" xfId="46295" xr:uid="{87E96F3E-B383-4B4B-B039-C57D205D71B3}"/>
    <cellStyle name="Normal 5 2 2 3 2 5" xfId="11344" xr:uid="{EB9BCA08-8708-4F7A-B61A-1D733DEF8CBE}"/>
    <cellStyle name="Normal 5 2 2 3 2 5 2" xfId="11345" xr:uid="{C253588A-8219-407C-8584-234612EB5CC2}"/>
    <cellStyle name="Normal 5 2 2 3 2 5 2 2" xfId="46302" xr:uid="{D9B58774-7582-4754-BE8D-295AFB6031DB}"/>
    <cellStyle name="Normal 5 2 2 3 2 5 3" xfId="11346" xr:uid="{DC7D4728-CF7C-4153-A636-C2EE0C96E90C}"/>
    <cellStyle name="Normal 5 2 2 3 2 5 3 2" xfId="46303" xr:uid="{70D5D568-7D3D-412C-8128-32FC70C849FA}"/>
    <cellStyle name="Normal 5 2 2 3 2 5 4" xfId="46301" xr:uid="{93D825A8-F820-41AF-BE6F-98B57B694498}"/>
    <cellStyle name="Normal 5 2 2 3 2 6" xfId="11347" xr:uid="{1C6FF8CF-BDD9-4A40-841B-7A2A2218B594}"/>
    <cellStyle name="Normal 5 2 2 3 2 6 2" xfId="46304" xr:uid="{D37B541B-0C94-481C-8666-92015A795621}"/>
    <cellStyle name="Normal 5 2 2 3 2 7" xfId="11348" xr:uid="{5EA1C364-EBF9-4DCE-B853-594524D3133C}"/>
    <cellStyle name="Normal 5 2 2 3 2 7 2" xfId="46305" xr:uid="{A2B2E8F1-8C46-41BB-8EE9-2226CBDD2EC5}"/>
    <cellStyle name="Normal 5 2 2 3 2 8" xfId="11349" xr:uid="{B259F5F3-018A-4091-B6ED-9B6A3A791342}"/>
    <cellStyle name="Normal 5 2 2 3 2 8 2" xfId="46306" xr:uid="{DEB1C8B9-D649-4160-A97C-1005D9F087BF}"/>
    <cellStyle name="Normal 5 2 2 3 2 9" xfId="36506" xr:uid="{B07A09A1-A3E7-4850-91AB-7841CD9FF1FF}"/>
    <cellStyle name="Normal 5 2 2 3 3" xfId="11350" xr:uid="{E0263985-43F9-408A-99C2-D251F58F6790}"/>
    <cellStyle name="Normal 5 2 2 3 3 2" xfId="11351" xr:uid="{3E0940A4-AA69-4345-BA69-B09E285C7D93}"/>
    <cellStyle name="Normal 5 2 2 3 3 2 2" xfId="11352" xr:uid="{F54726A5-AA65-44B3-84EC-4354E4EBE244}"/>
    <cellStyle name="Normal 5 2 2 3 3 2 2 2" xfId="11353" xr:uid="{8405F9FB-9F36-486F-A567-0548AFC34547}"/>
    <cellStyle name="Normal 5 2 2 3 3 2 2 2 2" xfId="46310" xr:uid="{1384F462-CF3F-4A3F-96FC-5DB8EE34BBFF}"/>
    <cellStyle name="Normal 5 2 2 3 3 2 2 3" xfId="11354" xr:uid="{0D7A36BD-8930-4F50-B697-D3D92165A97D}"/>
    <cellStyle name="Normal 5 2 2 3 3 2 2 3 2" xfId="46311" xr:uid="{3F5B47AB-6382-44F3-81EA-EFFC500114B8}"/>
    <cellStyle name="Normal 5 2 2 3 3 2 2 4" xfId="46309" xr:uid="{11B60BE1-CDA7-489F-9885-3A08572896DC}"/>
    <cellStyle name="Normal 5 2 2 3 3 2 3" xfId="11355" xr:uid="{2CE61BD0-4D27-4696-8FA2-208AD1475FA3}"/>
    <cellStyle name="Normal 5 2 2 3 3 2 3 2" xfId="46312" xr:uid="{9DE9A07D-F2E6-4A38-AED8-C546FB01B9C6}"/>
    <cellStyle name="Normal 5 2 2 3 3 2 4" xfId="11356" xr:uid="{93AA62DD-A68F-4E0B-B5D2-FF61FAFC1FFE}"/>
    <cellStyle name="Normal 5 2 2 3 3 2 4 2" xfId="46313" xr:uid="{AF1EEFE0-9DB5-4574-B9E1-68362F0093E1}"/>
    <cellStyle name="Normal 5 2 2 3 3 2 5" xfId="46308" xr:uid="{6D9EDF09-4184-4FAA-BC2E-0CCC6908E90A}"/>
    <cellStyle name="Normal 5 2 2 3 3 3" xfId="11357" xr:uid="{676B422D-0BEB-4294-8AB0-2F9ECE0DDEE7}"/>
    <cellStyle name="Normal 5 2 2 3 3 3 2" xfId="11358" xr:uid="{496BE1B3-400F-42A3-A9A8-6E3DB0A25B6D}"/>
    <cellStyle name="Normal 5 2 2 3 3 3 2 2" xfId="11359" xr:uid="{B4192E91-82F7-4B60-8820-F9AB9DF70BB8}"/>
    <cellStyle name="Normal 5 2 2 3 3 3 2 2 2" xfId="46316" xr:uid="{8AB903F1-3E0B-4673-8873-D13C0F84B980}"/>
    <cellStyle name="Normal 5 2 2 3 3 3 2 3" xfId="11360" xr:uid="{7C8E9844-E68C-450F-9ACD-87AD45056360}"/>
    <cellStyle name="Normal 5 2 2 3 3 3 2 3 2" xfId="46317" xr:uid="{71971A12-51F5-44EF-B13E-32F5A9E6DEA8}"/>
    <cellStyle name="Normal 5 2 2 3 3 3 2 4" xfId="46315" xr:uid="{65629E08-2C07-4842-BEA8-D801AADD95BE}"/>
    <cellStyle name="Normal 5 2 2 3 3 3 3" xfId="11361" xr:uid="{826267B3-1C2D-4C1E-A968-5FE11C6E7649}"/>
    <cellStyle name="Normal 5 2 2 3 3 3 3 2" xfId="46318" xr:uid="{CE99093A-4AF2-4B9D-B78F-4F0C93A6F9B6}"/>
    <cellStyle name="Normal 5 2 2 3 3 3 4" xfId="11362" xr:uid="{010608CB-FBD6-492C-BC11-6571FFFA4049}"/>
    <cellStyle name="Normal 5 2 2 3 3 3 4 2" xfId="46319" xr:uid="{A11B4CA4-85AC-49DB-BF7E-EA08BFE865AA}"/>
    <cellStyle name="Normal 5 2 2 3 3 3 5" xfId="46314" xr:uid="{CF6A2C0B-CECD-4CEB-AAFF-0AA841614D87}"/>
    <cellStyle name="Normal 5 2 2 3 3 4" xfId="11363" xr:uid="{6BC7F982-51B4-41ED-9DE0-5A8C94963A15}"/>
    <cellStyle name="Normal 5 2 2 3 3 4 2" xfId="11364" xr:uid="{A750AA76-6AD0-4715-AF67-8E90CAD8B7DF}"/>
    <cellStyle name="Normal 5 2 2 3 3 4 2 2" xfId="46321" xr:uid="{CA0FAB90-4B87-40F4-A8D7-8FE98969B9A4}"/>
    <cellStyle name="Normal 5 2 2 3 3 4 3" xfId="11365" xr:uid="{67540470-C3AA-4E6B-B610-A767E57777AB}"/>
    <cellStyle name="Normal 5 2 2 3 3 4 3 2" xfId="46322" xr:uid="{964E7659-03C2-4979-BB1B-D5666A5AF9C3}"/>
    <cellStyle name="Normal 5 2 2 3 3 4 4" xfId="46320" xr:uid="{435A2F1B-491F-4730-AABD-CD03C25ECB40}"/>
    <cellStyle name="Normal 5 2 2 3 3 5" xfId="11366" xr:uid="{C7B48C1E-2AAA-48F5-8F05-332AC7969B5C}"/>
    <cellStyle name="Normal 5 2 2 3 3 5 2" xfId="46323" xr:uid="{2991895B-EC35-4614-B34E-2F31D8D907CA}"/>
    <cellStyle name="Normal 5 2 2 3 3 6" xfId="11367" xr:uid="{AC83786D-9A2F-4067-9A8B-A0807B55D9D5}"/>
    <cellStyle name="Normal 5 2 2 3 3 6 2" xfId="46324" xr:uid="{BB405C56-36C2-4629-BAD3-327C49149F9F}"/>
    <cellStyle name="Normal 5 2 2 3 3 7" xfId="11368" xr:uid="{9D428858-64AF-472E-922F-A92B8FDDB3AC}"/>
    <cellStyle name="Normal 5 2 2 3 3 7 2" xfId="46325" xr:uid="{AFA751B5-24DC-4230-B160-6E2E50AAB5F7}"/>
    <cellStyle name="Normal 5 2 2 3 3 8" xfId="46307" xr:uid="{D6047A68-4427-4374-966B-A21FB30939C8}"/>
    <cellStyle name="Normal 5 2 2 3 4" xfId="11369" xr:uid="{0488A53F-0DB7-4944-83F8-89145702A373}"/>
    <cellStyle name="Normal 5 2 2 3 4 2" xfId="11370" xr:uid="{E48E80F8-1562-465A-B506-730D180AD360}"/>
    <cellStyle name="Normal 5 2 2 3 4 2 2" xfId="11371" xr:uid="{8713C08A-39C6-441E-9B10-AD5C0E9AD976}"/>
    <cellStyle name="Normal 5 2 2 3 4 2 2 2" xfId="11372" xr:uid="{53707FDA-1A7C-400D-AB92-B9DE9653693C}"/>
    <cellStyle name="Normal 5 2 2 3 4 2 2 2 2" xfId="46329" xr:uid="{BC2D9957-1A83-41F6-A7A0-0E2CECA763B1}"/>
    <cellStyle name="Normal 5 2 2 3 4 2 2 3" xfId="11373" xr:uid="{18F20F82-21B3-4613-8B9C-6E368C30B96F}"/>
    <cellStyle name="Normal 5 2 2 3 4 2 2 3 2" xfId="46330" xr:uid="{11746B2D-ECF0-4598-86DB-FA82578B9B3F}"/>
    <cellStyle name="Normal 5 2 2 3 4 2 2 4" xfId="46328" xr:uid="{F40C957E-E3AF-4BED-A9C1-322FAA6BAD21}"/>
    <cellStyle name="Normal 5 2 2 3 4 2 3" xfId="11374" xr:uid="{5D9A87E3-34B2-4F4C-A4E5-28B0448033F8}"/>
    <cellStyle name="Normal 5 2 2 3 4 2 3 2" xfId="46331" xr:uid="{9D809018-C998-42BC-AF22-68A7B96C1F3D}"/>
    <cellStyle name="Normal 5 2 2 3 4 2 4" xfId="11375" xr:uid="{2C985FE7-4F2E-4FD1-B85A-078A917ED044}"/>
    <cellStyle name="Normal 5 2 2 3 4 2 4 2" xfId="46332" xr:uid="{8C0EF0F0-0192-48A1-9210-9C887AAA65E5}"/>
    <cellStyle name="Normal 5 2 2 3 4 2 5" xfId="46327" xr:uid="{C2EFE376-DCB6-4003-BE38-2F0ACED3BEE8}"/>
    <cellStyle name="Normal 5 2 2 3 4 3" xfId="11376" xr:uid="{ACACA381-5431-41E5-A780-4D9FEE32105A}"/>
    <cellStyle name="Normal 5 2 2 3 4 3 2" xfId="11377" xr:uid="{98512508-D3A8-4B5E-A3DC-FD5D5735B870}"/>
    <cellStyle name="Normal 5 2 2 3 4 3 2 2" xfId="46334" xr:uid="{788C0585-5A79-4357-91B4-22422A2628A5}"/>
    <cellStyle name="Normal 5 2 2 3 4 3 3" xfId="11378" xr:uid="{5A7C983F-93DF-4822-9062-6A0822BCCF4E}"/>
    <cellStyle name="Normal 5 2 2 3 4 3 3 2" xfId="46335" xr:uid="{8BDD4707-EA6C-40C7-A0DE-B671FEB52C20}"/>
    <cellStyle name="Normal 5 2 2 3 4 3 4" xfId="46333" xr:uid="{B9BBBB6F-04B6-4E68-8501-9CE00F25331E}"/>
    <cellStyle name="Normal 5 2 2 3 4 4" xfId="11379" xr:uid="{5669EFC0-FFC9-4257-82EB-8A47D077F871}"/>
    <cellStyle name="Normal 5 2 2 3 4 4 2" xfId="46336" xr:uid="{6B82DBE5-6842-4A01-9978-9A9A1111973F}"/>
    <cellStyle name="Normal 5 2 2 3 4 5" xfId="11380" xr:uid="{28AABD56-1E82-4C99-86FB-C4E6BD4CF11B}"/>
    <cellStyle name="Normal 5 2 2 3 4 5 2" xfId="46337" xr:uid="{5F8B01CA-37BD-44E2-B063-474A36EAEBDD}"/>
    <cellStyle name="Normal 5 2 2 3 4 6" xfId="46326" xr:uid="{144BD7DB-A935-483F-9088-9790F769FFFD}"/>
    <cellStyle name="Normal 5 2 2 3 5" xfId="11381" xr:uid="{2AD3A799-3F34-4ED3-8945-39995BF04F82}"/>
    <cellStyle name="Normal 5 2 2 3 5 2" xfId="11382" xr:uid="{95460392-38CC-454A-AF16-D3C600172F17}"/>
    <cellStyle name="Normal 5 2 2 3 5 2 2" xfId="46339" xr:uid="{58D4DF49-2716-40FF-B5E3-40D5F7C956E2}"/>
    <cellStyle name="Normal 5 2 2 3 5 3" xfId="11383" xr:uid="{E4072F42-509D-442F-81E2-6D2C2205D92C}"/>
    <cellStyle name="Normal 5 2 2 3 5 3 2" xfId="46340" xr:uid="{BAF64B3A-E97A-428D-A33A-D167F7582649}"/>
    <cellStyle name="Normal 5 2 2 3 5 4" xfId="46338" xr:uid="{0AA63AA0-9868-498D-9DBC-6F59F1F80AAC}"/>
    <cellStyle name="Normal 5 2 2 3 6" xfId="11384" xr:uid="{2203184D-8422-44A7-A761-7FD5B85C88D6}"/>
    <cellStyle name="Normal 5 2 2 3 6 2" xfId="11385" xr:uid="{3A826933-2F5B-4F01-9A9F-39A0E64A89A2}"/>
    <cellStyle name="Normal 5 2 2 3 6 2 2" xfId="46342" xr:uid="{B49A2265-9B82-49A0-A78B-B9DB436C157B}"/>
    <cellStyle name="Normal 5 2 2 3 6 3" xfId="11386" xr:uid="{383EFE1F-2F9C-47E0-8783-5914E52E581F}"/>
    <cellStyle name="Normal 5 2 2 3 6 3 2" xfId="46343" xr:uid="{65B6C1C5-38D3-4EBF-99A1-3B71B68F359A}"/>
    <cellStyle name="Normal 5 2 2 3 6 4" xfId="46341" xr:uid="{6DF0C818-C8A6-4A54-81EA-C9B2DAB6CAFB}"/>
    <cellStyle name="Normal 5 2 2 3 7" xfId="11387" xr:uid="{9E860E50-FF50-4920-B6F8-4A053615D4FB}"/>
    <cellStyle name="Normal 5 2 2 3 7 2" xfId="46344" xr:uid="{790F7C5C-D7FF-4607-8181-D0B027E8BE5F}"/>
    <cellStyle name="Normal 5 2 2 3 8" xfId="11388" xr:uid="{75D1599C-7083-44C4-A4CC-0D9DA117D4BA}"/>
    <cellStyle name="Normal 5 2 2 3 8 2" xfId="46345" xr:uid="{A3F1E3DE-03E8-4EF5-BEEA-0DD0DD946CF0}"/>
    <cellStyle name="Normal 5 2 2 3 9" xfId="11389" xr:uid="{C6EC064A-0994-4A74-8E3F-65473EF37910}"/>
    <cellStyle name="Normal 5 2 2 3 9 2" xfId="46346" xr:uid="{B368BF1D-5795-406A-A15C-848AFA90B4D2}"/>
    <cellStyle name="Normal 5 2 2 4" xfId="1114" xr:uid="{E9FBD49B-31C3-46E1-8C54-AE21189FC8FA}"/>
    <cellStyle name="Normal 5 2 2 4 10" xfId="30653" xr:uid="{87551B4B-673D-4FB2-9C63-26A220F24F49}"/>
    <cellStyle name="Normal 5 2 2 4 10 2" xfId="35755" xr:uid="{8D889944-4E2C-4BA4-8A37-F31753575D3D}"/>
    <cellStyle name="Normal 5 2 2 4 11" xfId="31179" xr:uid="{3B9EFB00-31C6-4BA5-8241-80F76947E01C}"/>
    <cellStyle name="Normal 5 2 2 4 11 2" xfId="35876" xr:uid="{BB2BC1EF-2B4D-4718-9922-5849E142D3CD}"/>
    <cellStyle name="Normal 5 2 2 4 12" xfId="31314" xr:uid="{F2322471-97B2-46DA-ABBE-E4A15C5BF235}"/>
    <cellStyle name="Normal 5 2 2 4 12 2" xfId="36006" xr:uid="{6DAABE90-D34F-47C1-8C9D-BA94DDD425B2}"/>
    <cellStyle name="Normal 5 2 2 4 13" xfId="36126" xr:uid="{BDD5C887-D671-4410-B49A-E56C26728B56}"/>
    <cellStyle name="Normal 5 2 2 4 14" xfId="36289" xr:uid="{C0EA1ABC-C337-489E-B02B-DF6171408EF2}"/>
    <cellStyle name="Normal 5 2 2 4 15" xfId="46347" xr:uid="{C2A29BB8-BE76-4AC7-8C19-2ADCF292B4E8}"/>
    <cellStyle name="Normal 5 2 2 4 16" xfId="11390" xr:uid="{A72D175D-6DFE-4701-BEF6-7CCEAE2E8278}"/>
    <cellStyle name="Normal 5 2 2 4 2" xfId="11391" xr:uid="{BD4EA8A2-EA4A-4020-BFC6-763E757D60EB}"/>
    <cellStyle name="Normal 5 2 2 4 2 2" xfId="11392" xr:uid="{2954085C-8E0F-4BEB-8C0F-DD3DB8693BE4}"/>
    <cellStyle name="Normal 5 2 2 4 2 2 2" xfId="11393" xr:uid="{4ED46179-6EC5-49F6-8A67-326F8AFE58C8}"/>
    <cellStyle name="Normal 5 2 2 4 2 2 2 2" xfId="11394" xr:uid="{AEB154C5-19FF-4713-98AC-574FB1CB59EB}"/>
    <cellStyle name="Normal 5 2 2 4 2 2 2 2 2" xfId="46351" xr:uid="{05942BB6-857B-4A01-8E6E-74713B9E8E12}"/>
    <cellStyle name="Normal 5 2 2 4 2 2 2 3" xfId="11395" xr:uid="{89E6E2B3-A3A9-4049-9451-3F7AE8296D29}"/>
    <cellStyle name="Normal 5 2 2 4 2 2 2 3 2" xfId="46352" xr:uid="{A8BE6A3C-FBB1-4A2C-ABE7-84C0764D8650}"/>
    <cellStyle name="Normal 5 2 2 4 2 2 2 4" xfId="46350" xr:uid="{4D297BA9-307A-47C1-9F3E-6E95C2AEA44B}"/>
    <cellStyle name="Normal 5 2 2 4 2 2 3" xfId="11396" xr:uid="{FEFA0B48-4179-4972-A227-1D7EE1EEB86D}"/>
    <cellStyle name="Normal 5 2 2 4 2 2 3 2" xfId="46353" xr:uid="{F2688CD3-F8AB-4C02-AD9C-53856D334D5D}"/>
    <cellStyle name="Normal 5 2 2 4 2 2 4" xfId="11397" xr:uid="{32195F12-C249-491C-A66E-260A11A52800}"/>
    <cellStyle name="Normal 5 2 2 4 2 2 4 2" xfId="46354" xr:uid="{E96A91C4-C12D-415F-B8B8-2F7DE2C92067}"/>
    <cellStyle name="Normal 5 2 2 4 2 2 5" xfId="46349" xr:uid="{DE858FC8-DDE6-4C8C-8A81-5E348B4E63F2}"/>
    <cellStyle name="Normal 5 2 2 4 2 3" xfId="11398" xr:uid="{A1A8807C-9EFE-4BDB-AE5D-28994D31E74C}"/>
    <cellStyle name="Normal 5 2 2 4 2 3 2" xfId="11399" xr:uid="{9C503F38-97BD-4B92-9606-C5BD600370C1}"/>
    <cellStyle name="Normal 5 2 2 4 2 3 2 2" xfId="11400" xr:uid="{212D946B-1AF8-4534-9A98-679D9D1A73B4}"/>
    <cellStyle name="Normal 5 2 2 4 2 3 2 2 2" xfId="46357" xr:uid="{0D272323-ADB0-4D28-A5CC-B4AC76C69E5C}"/>
    <cellStyle name="Normal 5 2 2 4 2 3 2 3" xfId="11401" xr:uid="{17043427-4E9E-42FA-8B2C-3C60C4E79FA7}"/>
    <cellStyle name="Normal 5 2 2 4 2 3 2 3 2" xfId="46358" xr:uid="{ABC1EDAE-877E-4D7B-AEA6-8BA6B8126E16}"/>
    <cellStyle name="Normal 5 2 2 4 2 3 2 4" xfId="46356" xr:uid="{349869CE-DC62-4EF6-A71E-A0E6735A4016}"/>
    <cellStyle name="Normal 5 2 2 4 2 3 3" xfId="11402" xr:uid="{859EF902-A1DE-4F17-B3B5-B2AEAC8D98CB}"/>
    <cellStyle name="Normal 5 2 2 4 2 3 3 2" xfId="46359" xr:uid="{16CBCD3A-8297-41B6-A768-5A0870A4C2B1}"/>
    <cellStyle name="Normal 5 2 2 4 2 3 4" xfId="11403" xr:uid="{1E505A2A-0627-4625-A164-1F607743448B}"/>
    <cellStyle name="Normal 5 2 2 4 2 3 4 2" xfId="46360" xr:uid="{B0ABB483-F785-4ECD-B4F6-A26293EEA989}"/>
    <cellStyle name="Normal 5 2 2 4 2 3 5" xfId="46355" xr:uid="{FCAAEFD5-0F7F-45C2-A288-8632E1D158C6}"/>
    <cellStyle name="Normal 5 2 2 4 2 4" xfId="11404" xr:uid="{4FFE0C52-5261-44C7-9CAF-D215709C9587}"/>
    <cellStyle name="Normal 5 2 2 4 2 4 2" xfId="11405" xr:uid="{0476767D-F60F-48A7-A641-EA45F7DE6E13}"/>
    <cellStyle name="Normal 5 2 2 4 2 4 2 2" xfId="46362" xr:uid="{F007B54D-E0BA-4455-A62E-ED51A8DCF53E}"/>
    <cellStyle name="Normal 5 2 2 4 2 4 3" xfId="11406" xr:uid="{990A2AC0-75C3-4FB9-9E4F-889796FCBA5B}"/>
    <cellStyle name="Normal 5 2 2 4 2 4 3 2" xfId="46363" xr:uid="{08D01C27-A2E0-4E84-81C7-99756188BBFE}"/>
    <cellStyle name="Normal 5 2 2 4 2 4 4" xfId="46361" xr:uid="{35094D22-26CF-4E7B-84DE-46A72BBFC050}"/>
    <cellStyle name="Normal 5 2 2 4 2 5" xfId="11407" xr:uid="{36B6D66A-9ED6-4FBB-BCE6-09D2160469C3}"/>
    <cellStyle name="Normal 5 2 2 4 2 5 2" xfId="46364" xr:uid="{CAC5F67D-5CE9-4A77-815B-FF12A649C0DD}"/>
    <cellStyle name="Normal 5 2 2 4 2 6" xfId="11408" xr:uid="{A7F40AAE-A5B3-4540-8DFA-D327970CE58E}"/>
    <cellStyle name="Normal 5 2 2 4 2 6 2" xfId="46365" xr:uid="{D239B64B-6483-4B79-B6EB-5BE4F86940BA}"/>
    <cellStyle name="Normal 5 2 2 4 2 7" xfId="11409" xr:uid="{779BFC32-DEB7-4B41-A27F-74BFDD76C999}"/>
    <cellStyle name="Normal 5 2 2 4 2 7 2" xfId="46366" xr:uid="{961DA43D-4EAF-4ECA-9E93-4FA94790E861}"/>
    <cellStyle name="Normal 5 2 2 4 2 8" xfId="36507" xr:uid="{15363D68-D1DE-4AEF-95CD-2D58840E592E}"/>
    <cellStyle name="Normal 5 2 2 4 2 9" xfId="46348" xr:uid="{A0A22038-3CD7-45AF-9017-BD76EB1AE7E2}"/>
    <cellStyle name="Normal 5 2 2 4 3" xfId="11410" xr:uid="{397B7F07-A420-47BE-A481-8C50483F9AAB}"/>
    <cellStyle name="Normal 5 2 2 4 3 2" xfId="11411" xr:uid="{0D7F8EEB-04DA-4556-B691-18A59169B4F6}"/>
    <cellStyle name="Normal 5 2 2 4 3 2 2" xfId="11412" xr:uid="{0CCDA481-BC1A-4CE0-93F6-CB323FB70F2B}"/>
    <cellStyle name="Normal 5 2 2 4 3 2 2 2" xfId="11413" xr:uid="{A3D92F0B-7877-4B4B-B71D-CD7884233C6A}"/>
    <cellStyle name="Normal 5 2 2 4 3 2 2 2 2" xfId="46370" xr:uid="{F7EF3229-A217-4554-8494-263CE688922E}"/>
    <cellStyle name="Normal 5 2 2 4 3 2 2 3" xfId="11414" xr:uid="{757F5EB0-267F-43D8-9671-D9E32BD07017}"/>
    <cellStyle name="Normal 5 2 2 4 3 2 2 3 2" xfId="46371" xr:uid="{A0117D11-DA6F-4D26-9889-96799AE2D342}"/>
    <cellStyle name="Normal 5 2 2 4 3 2 2 4" xfId="46369" xr:uid="{7360D42B-55DD-46BF-9751-B067F93757F9}"/>
    <cellStyle name="Normal 5 2 2 4 3 2 3" xfId="11415" xr:uid="{7543F21C-DBF0-4A27-8B80-2B39698FFD9C}"/>
    <cellStyle name="Normal 5 2 2 4 3 2 3 2" xfId="46372" xr:uid="{AF2343E7-237D-4C0B-B19D-A55ED65B21D7}"/>
    <cellStyle name="Normal 5 2 2 4 3 2 4" xfId="11416" xr:uid="{13C55000-95D3-404C-8277-6FA06FA6A300}"/>
    <cellStyle name="Normal 5 2 2 4 3 2 4 2" xfId="46373" xr:uid="{FA25416E-0B1E-439F-967F-E6FC463A220A}"/>
    <cellStyle name="Normal 5 2 2 4 3 2 5" xfId="46368" xr:uid="{A883E207-9AF4-4DE8-8756-DD4371D89118}"/>
    <cellStyle name="Normal 5 2 2 4 3 3" xfId="11417" xr:uid="{1B7F515B-053E-4014-A600-157B7A3B056C}"/>
    <cellStyle name="Normal 5 2 2 4 3 3 2" xfId="11418" xr:uid="{84217700-C435-4E40-BAA2-DD8A600932C3}"/>
    <cellStyle name="Normal 5 2 2 4 3 3 2 2" xfId="46375" xr:uid="{CCE9A02B-A621-4A09-BB7F-AFCF51B08C61}"/>
    <cellStyle name="Normal 5 2 2 4 3 3 3" xfId="11419" xr:uid="{FEEA5B0E-A8F4-4E8A-A948-83238D37A9D7}"/>
    <cellStyle name="Normal 5 2 2 4 3 3 3 2" xfId="46376" xr:uid="{15B60407-BDF6-46CF-A417-0130009288F7}"/>
    <cellStyle name="Normal 5 2 2 4 3 3 4" xfId="46374" xr:uid="{BAAF9C01-C0A7-4FE7-8E36-E0CE82F67309}"/>
    <cellStyle name="Normal 5 2 2 4 3 4" xfId="11420" xr:uid="{0B4026D0-F443-4750-9120-61EF6EB63090}"/>
    <cellStyle name="Normal 5 2 2 4 3 4 2" xfId="46377" xr:uid="{9DD79749-50D2-4DB0-B037-6FC24AFF9E14}"/>
    <cellStyle name="Normal 5 2 2 4 3 5" xfId="11421" xr:uid="{8D150959-87C1-4CF6-A5A2-EC79E0BA6E29}"/>
    <cellStyle name="Normal 5 2 2 4 3 5 2" xfId="46378" xr:uid="{AB68AE07-6931-4709-84EC-C7879BE18324}"/>
    <cellStyle name="Normal 5 2 2 4 3 6" xfId="46367" xr:uid="{4B8480ED-6201-4922-A788-C07FCB5655C5}"/>
    <cellStyle name="Normal 5 2 2 4 4" xfId="11422" xr:uid="{AAB5ECC2-7F2F-49ED-9B0D-195012575DD5}"/>
    <cellStyle name="Normal 5 2 2 4 4 2" xfId="11423" xr:uid="{7B1DA3AE-9B37-49FA-B303-EF8C1AA3DD4D}"/>
    <cellStyle name="Normal 5 2 2 4 4 2 2" xfId="46380" xr:uid="{AD6A4951-BB2F-4E7E-BF1D-5095E70DCE72}"/>
    <cellStyle name="Normal 5 2 2 4 4 3" xfId="11424" xr:uid="{E892E362-E741-4817-9E9E-F40018E5DAD2}"/>
    <cellStyle name="Normal 5 2 2 4 4 3 2" xfId="46381" xr:uid="{18E66D16-3FEB-4349-B00C-F5D8F466F66F}"/>
    <cellStyle name="Normal 5 2 2 4 4 4" xfId="46379" xr:uid="{A760554D-81ED-4338-85BF-BC4189A1DA3F}"/>
    <cellStyle name="Normal 5 2 2 4 5" xfId="11425" xr:uid="{50593EEB-8748-44B2-A0E2-A6ECE95523CE}"/>
    <cellStyle name="Normal 5 2 2 4 5 2" xfId="11426" xr:uid="{2CF71BE8-B6B2-437A-820A-BC0A6F765AFD}"/>
    <cellStyle name="Normal 5 2 2 4 5 2 2" xfId="46383" xr:uid="{48DA673F-4E65-4197-B580-A9FF9BEA51C1}"/>
    <cellStyle name="Normal 5 2 2 4 5 3" xfId="11427" xr:uid="{0CAA490D-6B59-456C-80DA-240B9E76BE27}"/>
    <cellStyle name="Normal 5 2 2 4 5 3 2" xfId="46384" xr:uid="{F48E580B-E7FB-4E66-BEA4-B457ECF2534D}"/>
    <cellStyle name="Normal 5 2 2 4 5 4" xfId="46382" xr:uid="{7BCBA9A1-34C1-472C-8925-31ED1117710A}"/>
    <cellStyle name="Normal 5 2 2 4 6" xfId="11428" xr:uid="{9BE8F8A1-BD8A-405C-8113-42D13D1F1330}"/>
    <cellStyle name="Normal 5 2 2 4 6 2" xfId="46385" xr:uid="{2144A7F1-EEBE-49A5-B6C7-1DAA98B1EAD2}"/>
    <cellStyle name="Normal 5 2 2 4 7" xfId="11429" xr:uid="{56D99055-D93A-4CD9-A066-EAA5A9B61711}"/>
    <cellStyle name="Normal 5 2 2 4 7 2" xfId="46386" xr:uid="{1A7FA878-98B3-482C-9B9E-A54FEC4FDB34}"/>
    <cellStyle name="Normal 5 2 2 4 8" xfId="11430" xr:uid="{0CB8BE89-7F92-4903-8419-B514EA73952F}"/>
    <cellStyle name="Normal 5 2 2 4 8 2" xfId="46387" xr:uid="{566E2BF3-CC01-47AA-B9DC-19FEA81C5842}"/>
    <cellStyle name="Normal 5 2 2 4 9" xfId="11431" xr:uid="{E9C9AD15-0736-429D-ADDE-A1680D592D48}"/>
    <cellStyle name="Normal 5 2 2 4 9 2" xfId="46388" xr:uid="{23EFC6BD-9B8F-46C2-8249-56AFD1F94EC4}"/>
    <cellStyle name="Normal 5 2 2 5" xfId="1115" xr:uid="{E1E03400-560C-4F4D-B6C5-C5CCE558D925}"/>
    <cellStyle name="Normal 5 2 2 5 10" xfId="30654" xr:uid="{BC629793-5076-4A18-B6D0-99C22508F267}"/>
    <cellStyle name="Normal 5 2 2 5 10 2" xfId="35756" xr:uid="{A0276C08-5FE3-4898-B9C7-8D1A1DAB5969}"/>
    <cellStyle name="Normal 5 2 2 5 11" xfId="31180" xr:uid="{9C8F487A-3FA8-4FED-B28A-642DBCE2FA6D}"/>
    <cellStyle name="Normal 5 2 2 5 11 2" xfId="35877" xr:uid="{BF98AA8C-B19A-4950-86C7-92B682DB5BC6}"/>
    <cellStyle name="Normal 5 2 2 5 12" xfId="31315" xr:uid="{8B2BC5F1-8044-4C66-893A-B5CE3DCC4EB9}"/>
    <cellStyle name="Normal 5 2 2 5 12 2" xfId="36007" xr:uid="{10EB8911-9DC9-4D41-A3B3-CCE854B9BD3E}"/>
    <cellStyle name="Normal 5 2 2 5 13" xfId="36127" xr:uid="{44E1E147-2409-4457-8F30-9D4A6A1F7729}"/>
    <cellStyle name="Normal 5 2 2 5 14" xfId="36290" xr:uid="{DEB7CE27-B054-4F46-B281-B1AFA0713BF0}"/>
    <cellStyle name="Normal 5 2 2 5 15" xfId="46389" xr:uid="{1A295E3F-1FEA-4702-B484-83BA99EE01F2}"/>
    <cellStyle name="Normal 5 2 2 5 16" xfId="11432" xr:uid="{A8B34A4D-CBE0-4433-A438-1AEA4174D6B1}"/>
    <cellStyle name="Normal 5 2 2 5 2" xfId="11433" xr:uid="{53A38CD1-DB9D-422D-9F66-4237DFBBECD1}"/>
    <cellStyle name="Normal 5 2 2 5 2 2" xfId="11434" xr:uid="{921EA4E1-44B5-4128-BEC2-5DC2182BB931}"/>
    <cellStyle name="Normal 5 2 2 5 2 2 2" xfId="11435" xr:uid="{B0465B9C-8AF6-4286-A1D6-AD946A743046}"/>
    <cellStyle name="Normal 5 2 2 5 2 2 2 2" xfId="11436" xr:uid="{E7B17667-0262-438A-9754-029C08F10E87}"/>
    <cellStyle name="Normal 5 2 2 5 2 2 2 2 2" xfId="46393" xr:uid="{3BC51A05-DB1C-452F-91CA-7015DDCB108D}"/>
    <cellStyle name="Normal 5 2 2 5 2 2 2 3" xfId="11437" xr:uid="{B2E2CB5C-1928-4F2D-9434-9DD179542F75}"/>
    <cellStyle name="Normal 5 2 2 5 2 2 2 3 2" xfId="46394" xr:uid="{587C4D8C-ABD0-41C0-97F8-D8B6E29F6939}"/>
    <cellStyle name="Normal 5 2 2 5 2 2 2 4" xfId="46392" xr:uid="{3A7BA450-268C-4CCF-A74E-D3AC3E891C7A}"/>
    <cellStyle name="Normal 5 2 2 5 2 2 3" xfId="11438" xr:uid="{208BA45C-638C-4ADE-B20D-DB5E53B3FA3F}"/>
    <cellStyle name="Normal 5 2 2 5 2 2 3 2" xfId="46395" xr:uid="{EA75F638-F9E4-4845-B136-F65A42D241CE}"/>
    <cellStyle name="Normal 5 2 2 5 2 2 4" xfId="11439" xr:uid="{CB637D4B-C086-490A-A77A-B8CCE3BD0EAC}"/>
    <cellStyle name="Normal 5 2 2 5 2 2 4 2" xfId="46396" xr:uid="{9A69FD9F-9084-4382-BF0B-F4A56CF696CD}"/>
    <cellStyle name="Normal 5 2 2 5 2 2 5" xfId="46391" xr:uid="{FFF55653-C153-48A9-A732-0509035E27C2}"/>
    <cellStyle name="Normal 5 2 2 5 2 3" xfId="11440" xr:uid="{608237CE-553A-45CC-98E5-0833BA965FBA}"/>
    <cellStyle name="Normal 5 2 2 5 2 3 2" xfId="11441" xr:uid="{84506D0B-1CE3-4F1B-B5E8-21F5C0DB01DE}"/>
    <cellStyle name="Normal 5 2 2 5 2 3 2 2" xfId="11442" xr:uid="{FE6DFFAF-F425-41E7-B8D4-81C94076700B}"/>
    <cellStyle name="Normal 5 2 2 5 2 3 2 2 2" xfId="46399" xr:uid="{7BFBFC99-46F8-495D-AD52-B53258ECDA05}"/>
    <cellStyle name="Normal 5 2 2 5 2 3 2 3" xfId="11443" xr:uid="{6B391207-E1B5-47DC-99FB-14E77260C299}"/>
    <cellStyle name="Normal 5 2 2 5 2 3 2 3 2" xfId="46400" xr:uid="{97BBAE86-9513-4A13-ADAE-CD6C98F08758}"/>
    <cellStyle name="Normal 5 2 2 5 2 3 2 4" xfId="46398" xr:uid="{0D60FA89-97CD-485D-A6A8-DB79034F46A9}"/>
    <cellStyle name="Normal 5 2 2 5 2 3 3" xfId="11444" xr:uid="{29D7A4FF-2641-460C-9461-2FF250FA22AA}"/>
    <cellStyle name="Normal 5 2 2 5 2 3 3 2" xfId="46401" xr:uid="{7C34F74E-9764-40E3-A277-CF0FA010D4ED}"/>
    <cellStyle name="Normal 5 2 2 5 2 3 4" xfId="11445" xr:uid="{997FD373-D0CB-4A9F-A45D-53BE930206A1}"/>
    <cellStyle name="Normal 5 2 2 5 2 3 4 2" xfId="46402" xr:uid="{5FA68559-5108-44AA-B97A-BE9F9E670A51}"/>
    <cellStyle name="Normal 5 2 2 5 2 3 5" xfId="46397" xr:uid="{6675C7DE-2899-46E7-AA74-3904D826D9F7}"/>
    <cellStyle name="Normal 5 2 2 5 2 4" xfId="11446" xr:uid="{EF0668A6-878A-4225-9352-1DEFB89661F5}"/>
    <cellStyle name="Normal 5 2 2 5 2 4 2" xfId="11447" xr:uid="{2BD3458A-1A81-434C-9A35-D6D761339AE3}"/>
    <cellStyle name="Normal 5 2 2 5 2 4 2 2" xfId="46404" xr:uid="{83822796-C646-4E75-8952-63BF1E4ABEBA}"/>
    <cellStyle name="Normal 5 2 2 5 2 4 3" xfId="11448" xr:uid="{AFA745CF-4812-4173-BAD5-C94AB439BDEF}"/>
    <cellStyle name="Normal 5 2 2 5 2 4 3 2" xfId="46405" xr:uid="{653142A4-D10F-4315-ACAD-A32FDD31E4BD}"/>
    <cellStyle name="Normal 5 2 2 5 2 4 4" xfId="46403" xr:uid="{441FB7B7-6502-4692-AD27-E49497A3E4EF}"/>
    <cellStyle name="Normal 5 2 2 5 2 5" xfId="11449" xr:uid="{56A80E02-EA86-475B-B0E2-962D07DC1465}"/>
    <cellStyle name="Normal 5 2 2 5 2 5 2" xfId="46406" xr:uid="{69904445-3F1C-4FDE-AF6A-B668BE7FF776}"/>
    <cellStyle name="Normal 5 2 2 5 2 6" xfId="11450" xr:uid="{F061EC74-1824-4189-B051-925BB66D7F3B}"/>
    <cellStyle name="Normal 5 2 2 5 2 6 2" xfId="46407" xr:uid="{7A0BEECE-1589-4820-9C7A-4D33D5FE7BC5}"/>
    <cellStyle name="Normal 5 2 2 5 2 7" xfId="11451" xr:uid="{35D98704-E445-4193-9AF9-7F0D2EFB341B}"/>
    <cellStyle name="Normal 5 2 2 5 2 7 2" xfId="46408" xr:uid="{396F5CDB-EFE5-4D2E-B10F-57B8AEA83BD9}"/>
    <cellStyle name="Normal 5 2 2 5 2 8" xfId="36508" xr:uid="{64BEFA57-576F-4988-BDD9-F8BFD47A2B64}"/>
    <cellStyle name="Normal 5 2 2 5 2 9" xfId="46390" xr:uid="{6117749E-0536-4257-8305-C5BB820D53FB}"/>
    <cellStyle name="Normal 5 2 2 5 3" xfId="11452" xr:uid="{4B18308D-0793-431D-B0E3-FE9B60F9D3F6}"/>
    <cellStyle name="Normal 5 2 2 5 3 2" xfId="11453" xr:uid="{49689C30-6F01-42F8-9016-F0DDFA35805B}"/>
    <cellStyle name="Normal 5 2 2 5 3 2 2" xfId="11454" xr:uid="{6E0AD16C-E2EF-4BF0-9703-5A6D884E1CDE}"/>
    <cellStyle name="Normal 5 2 2 5 3 2 2 2" xfId="11455" xr:uid="{633287EB-0515-4FDF-88E0-C90EA23ACC25}"/>
    <cellStyle name="Normal 5 2 2 5 3 2 2 2 2" xfId="46412" xr:uid="{3DA813B5-9C45-4C24-B5C1-6E9D5CEA19FB}"/>
    <cellStyle name="Normal 5 2 2 5 3 2 2 3" xfId="11456" xr:uid="{57C5778C-14E1-41A9-A165-C94346BBB0F1}"/>
    <cellStyle name="Normal 5 2 2 5 3 2 2 3 2" xfId="46413" xr:uid="{5F47390C-F972-4F9B-82FC-589E9A6652F7}"/>
    <cellStyle name="Normal 5 2 2 5 3 2 2 4" xfId="46411" xr:uid="{ED6A52D1-3653-4D83-BD76-29765D684B56}"/>
    <cellStyle name="Normal 5 2 2 5 3 2 3" xfId="11457" xr:uid="{577F646D-C929-426E-A6C8-35E3779FB84C}"/>
    <cellStyle name="Normal 5 2 2 5 3 2 3 2" xfId="46414" xr:uid="{B39A8589-B76E-4E1E-BCA2-C7E6CB628D50}"/>
    <cellStyle name="Normal 5 2 2 5 3 2 4" xfId="11458" xr:uid="{25651686-9E22-48E2-AC5E-E0E76163A9A2}"/>
    <cellStyle name="Normal 5 2 2 5 3 2 4 2" xfId="46415" xr:uid="{C062E70D-EDCA-472E-8407-676DFEFA891A}"/>
    <cellStyle name="Normal 5 2 2 5 3 2 5" xfId="46410" xr:uid="{75ED83B3-847F-45E6-89E2-44A6D770C781}"/>
    <cellStyle name="Normal 5 2 2 5 3 3" xfId="11459" xr:uid="{7ECDA84F-2628-4BA1-9E91-C657DBD1D85F}"/>
    <cellStyle name="Normal 5 2 2 5 3 3 2" xfId="11460" xr:uid="{B8B2F787-528E-485D-9858-7B00245470A1}"/>
    <cellStyle name="Normal 5 2 2 5 3 3 2 2" xfId="46417" xr:uid="{54B2A883-FE62-41EC-9B01-8134A9819DC7}"/>
    <cellStyle name="Normal 5 2 2 5 3 3 3" xfId="11461" xr:uid="{9E509950-C7CF-4610-B2D1-7263E5CE78B9}"/>
    <cellStyle name="Normal 5 2 2 5 3 3 3 2" xfId="46418" xr:uid="{34E32D0B-27DE-49CB-8ABC-3DEE26FDD311}"/>
    <cellStyle name="Normal 5 2 2 5 3 3 4" xfId="46416" xr:uid="{B6F698CB-9E26-4FF7-9C30-E51379B07219}"/>
    <cellStyle name="Normal 5 2 2 5 3 4" xfId="11462" xr:uid="{7ACC0FA0-D885-4261-B6C3-61479192D476}"/>
    <cellStyle name="Normal 5 2 2 5 3 4 2" xfId="46419" xr:uid="{176953A4-D021-4F41-BE1E-912CAC461DA1}"/>
    <cellStyle name="Normal 5 2 2 5 3 5" xfId="11463" xr:uid="{ADE30E15-B1D3-42F6-BCFA-01B426A2D4E6}"/>
    <cellStyle name="Normal 5 2 2 5 3 5 2" xfId="46420" xr:uid="{CE376CBC-5E5C-4C24-9EA8-35D304654124}"/>
    <cellStyle name="Normal 5 2 2 5 3 6" xfId="46409" xr:uid="{B8FBC43F-F108-4529-9774-10860AA69FF3}"/>
    <cellStyle name="Normal 5 2 2 5 4" xfId="11464" xr:uid="{944A9678-D99D-479C-8000-92F198D0F76C}"/>
    <cellStyle name="Normal 5 2 2 5 4 2" xfId="11465" xr:uid="{541D83E1-B7F9-488B-A240-E4B2FB40F8D3}"/>
    <cellStyle name="Normal 5 2 2 5 4 2 2" xfId="46422" xr:uid="{0D8C80AC-3CC8-466E-A161-2DD81520343D}"/>
    <cellStyle name="Normal 5 2 2 5 4 3" xfId="11466" xr:uid="{1CFD8B40-C9BE-4311-9BA3-CAA4D030AAF4}"/>
    <cellStyle name="Normal 5 2 2 5 4 3 2" xfId="46423" xr:uid="{9A841059-DBFD-41D1-AB2A-AF5CCE37C3FF}"/>
    <cellStyle name="Normal 5 2 2 5 4 4" xfId="46421" xr:uid="{5C8EDCB7-539A-43FE-96D7-B1EA8A3D0095}"/>
    <cellStyle name="Normal 5 2 2 5 5" xfId="11467" xr:uid="{66C22874-6F3A-41D3-B414-5247B3D88C3E}"/>
    <cellStyle name="Normal 5 2 2 5 5 2" xfId="11468" xr:uid="{E5258F02-E23E-4190-BE31-7108ADF2D68A}"/>
    <cellStyle name="Normal 5 2 2 5 5 2 2" xfId="46425" xr:uid="{629F5CB2-0946-470A-9632-7EB714668B91}"/>
    <cellStyle name="Normal 5 2 2 5 5 3" xfId="11469" xr:uid="{C13B3418-5809-4042-BEC3-986B679930EC}"/>
    <cellStyle name="Normal 5 2 2 5 5 3 2" xfId="46426" xr:uid="{E611BB2D-05CD-4830-921C-83494C501AAB}"/>
    <cellStyle name="Normal 5 2 2 5 5 4" xfId="46424" xr:uid="{448FCB88-7E3B-4972-9E2E-FA6CFD36B54A}"/>
    <cellStyle name="Normal 5 2 2 5 6" xfId="11470" xr:uid="{856281FB-0C33-4290-992B-1F42E9B192A4}"/>
    <cellStyle name="Normal 5 2 2 5 6 2" xfId="46427" xr:uid="{6E265E7D-FF59-4186-934B-9EF2D3A4B936}"/>
    <cellStyle name="Normal 5 2 2 5 7" xfId="11471" xr:uid="{4C454C67-BCB5-40A3-B2FD-0116E18B2FFE}"/>
    <cellStyle name="Normal 5 2 2 5 7 2" xfId="46428" xr:uid="{01E0E1FC-B3E2-4BFC-98A0-5CAEE09C8E7D}"/>
    <cellStyle name="Normal 5 2 2 5 8" xfId="11472" xr:uid="{CD7D5152-70CE-414D-8519-EBCB89089D09}"/>
    <cellStyle name="Normal 5 2 2 5 8 2" xfId="46429" xr:uid="{115802F9-5989-4EDF-B35D-315DAF1062D1}"/>
    <cellStyle name="Normal 5 2 2 5 9" xfId="11473" xr:uid="{72B57AD0-3422-4F43-B27A-069CE67B9E02}"/>
    <cellStyle name="Normal 5 2 2 5 9 2" xfId="46430" xr:uid="{DFC448E2-9C3E-43A5-AE26-41EB92955F75}"/>
    <cellStyle name="Normal 5 2 2 6" xfId="1116" xr:uid="{6811017F-445F-44AF-905D-861EA0460814}"/>
    <cellStyle name="Normal 5 2 2 6 10" xfId="30655" xr:uid="{E64D978F-C84B-4DF7-86B6-940A03AE8738}"/>
    <cellStyle name="Normal 5 2 2 6 10 2" xfId="35757" xr:uid="{AB855DBC-D73B-4CAC-9945-AEAC288492E6}"/>
    <cellStyle name="Normal 5 2 2 6 11" xfId="31181" xr:uid="{90E3F262-CB5F-4253-911A-A04EC672DC5F}"/>
    <cellStyle name="Normal 5 2 2 6 11 2" xfId="35878" xr:uid="{9018C200-6D84-456D-9993-D08FDA32F600}"/>
    <cellStyle name="Normal 5 2 2 6 12" xfId="31316" xr:uid="{ED04CFE4-8426-4DB7-B585-9582DA5378A7}"/>
    <cellStyle name="Normal 5 2 2 6 12 2" xfId="36008" xr:uid="{86EDC663-7C26-4BAC-8860-56DE28715C56}"/>
    <cellStyle name="Normal 5 2 2 6 13" xfId="36128" xr:uid="{7939354A-E8CA-4AD7-BD4E-1AFF2DCBEE2B}"/>
    <cellStyle name="Normal 5 2 2 6 14" xfId="36291" xr:uid="{B30A58B5-C43B-4FD6-BDB2-F9BCF0AE664C}"/>
    <cellStyle name="Normal 5 2 2 6 15" xfId="46431" xr:uid="{D887A333-C8A1-4515-96D0-0685CB51DE71}"/>
    <cellStyle name="Normal 5 2 2 6 16" xfId="11474" xr:uid="{E879145A-837B-42EE-88CF-77C597DEB179}"/>
    <cellStyle name="Normal 5 2 2 6 2" xfId="11475" xr:uid="{1F10F7B0-B9FD-421D-810D-6A049C7BEC55}"/>
    <cellStyle name="Normal 5 2 2 6 2 2" xfId="11476" xr:uid="{27B58FC4-4152-45CA-84B5-CC5797E8CA7B}"/>
    <cellStyle name="Normal 5 2 2 6 2 2 2" xfId="11477" xr:uid="{5BE73E1F-70B4-4AD1-89A0-0F17697F6E37}"/>
    <cellStyle name="Normal 5 2 2 6 2 2 2 2" xfId="11478" xr:uid="{8D842E4B-57DF-47F2-A8C3-B1D553079911}"/>
    <cellStyle name="Normal 5 2 2 6 2 2 2 2 2" xfId="46435" xr:uid="{9565EEDD-B21E-43E7-8DDA-3DEEAEBF7254}"/>
    <cellStyle name="Normal 5 2 2 6 2 2 2 3" xfId="11479" xr:uid="{29AB3625-0708-421C-BC69-388069418B35}"/>
    <cellStyle name="Normal 5 2 2 6 2 2 2 3 2" xfId="46436" xr:uid="{7A41A44E-EDEE-405D-8974-21E3C677E7D3}"/>
    <cellStyle name="Normal 5 2 2 6 2 2 2 4" xfId="46434" xr:uid="{2DF855E5-4B6C-44F6-95F6-3F0A55D67C4C}"/>
    <cellStyle name="Normal 5 2 2 6 2 2 3" xfId="11480" xr:uid="{9FD6E3A2-FDD1-48BF-B07B-C495E08AB5B1}"/>
    <cellStyle name="Normal 5 2 2 6 2 2 3 2" xfId="46437" xr:uid="{C0382DD0-29C4-4F6D-BD8A-90DF7BB170E0}"/>
    <cellStyle name="Normal 5 2 2 6 2 2 4" xfId="11481" xr:uid="{CC80B8BD-CE3B-40A1-A520-E91689ADAD27}"/>
    <cellStyle name="Normal 5 2 2 6 2 2 4 2" xfId="46438" xr:uid="{55D357FB-7A55-43A2-AFC9-306A3603EBD4}"/>
    <cellStyle name="Normal 5 2 2 6 2 2 5" xfId="46433" xr:uid="{43E9B6EB-2C0C-46E2-AE61-C437B4B97490}"/>
    <cellStyle name="Normal 5 2 2 6 2 3" xfId="11482" xr:uid="{D01FB45A-5745-4E3D-97F1-FE098946091F}"/>
    <cellStyle name="Normal 5 2 2 6 2 3 2" xfId="11483" xr:uid="{08D8C41D-8D9F-44C5-A0A4-0D5EE58AB320}"/>
    <cellStyle name="Normal 5 2 2 6 2 3 2 2" xfId="11484" xr:uid="{CD3A54A6-2D3B-4EE6-AC9A-5562EEEFA7D4}"/>
    <cellStyle name="Normal 5 2 2 6 2 3 2 2 2" xfId="46441" xr:uid="{DBC049D6-CD9D-4D19-9912-31F8C635FD1F}"/>
    <cellStyle name="Normal 5 2 2 6 2 3 2 3" xfId="11485" xr:uid="{9A586358-0010-4F77-9ADB-7DB9DE0065B4}"/>
    <cellStyle name="Normal 5 2 2 6 2 3 2 3 2" xfId="46442" xr:uid="{B8B2B29C-68DE-46D9-BC83-13B6478594CB}"/>
    <cellStyle name="Normal 5 2 2 6 2 3 2 4" xfId="46440" xr:uid="{8F69E77A-9F10-4052-AAFB-5C79688AED3E}"/>
    <cellStyle name="Normal 5 2 2 6 2 3 3" xfId="11486" xr:uid="{ACE9DCA0-D3DC-4255-A03C-0A7A0E4B597E}"/>
    <cellStyle name="Normal 5 2 2 6 2 3 3 2" xfId="46443" xr:uid="{18D251AD-D00C-4831-9E61-4E522013487D}"/>
    <cellStyle name="Normal 5 2 2 6 2 3 4" xfId="11487" xr:uid="{982767BD-D106-4C27-A80A-DFF158918EDB}"/>
    <cellStyle name="Normal 5 2 2 6 2 3 4 2" xfId="46444" xr:uid="{B8AACF74-7194-424D-95A5-CB4A5B13271F}"/>
    <cellStyle name="Normal 5 2 2 6 2 3 5" xfId="46439" xr:uid="{51719417-0BD7-4939-B5BA-E328272D68C5}"/>
    <cellStyle name="Normal 5 2 2 6 2 4" xfId="11488" xr:uid="{599F48F9-B505-4970-804D-C393CBC8BA63}"/>
    <cellStyle name="Normal 5 2 2 6 2 4 2" xfId="11489" xr:uid="{CF743390-DE0B-4CEA-8D32-3AF52562AE4F}"/>
    <cellStyle name="Normal 5 2 2 6 2 4 2 2" xfId="46446" xr:uid="{FB249B27-817A-4742-B04D-F9A67F03F1F8}"/>
    <cellStyle name="Normal 5 2 2 6 2 4 3" xfId="11490" xr:uid="{A65D003C-3CFC-4BBC-AACB-976FEE1754FA}"/>
    <cellStyle name="Normal 5 2 2 6 2 4 3 2" xfId="46447" xr:uid="{B87DC448-8C30-49F7-9A2A-4440918EC56F}"/>
    <cellStyle name="Normal 5 2 2 6 2 4 4" xfId="46445" xr:uid="{13E07783-8D04-4F31-AE79-E8B4650D7394}"/>
    <cellStyle name="Normal 5 2 2 6 2 5" xfId="11491" xr:uid="{2D492789-1C78-4D89-9903-7121F98234F3}"/>
    <cellStyle name="Normal 5 2 2 6 2 5 2" xfId="46448" xr:uid="{45AE195A-36AB-4831-80D3-6D409C41604E}"/>
    <cellStyle name="Normal 5 2 2 6 2 6" xfId="11492" xr:uid="{B369FDC8-4446-403F-8A6B-BE7E4FBDA476}"/>
    <cellStyle name="Normal 5 2 2 6 2 6 2" xfId="46449" xr:uid="{69078BEB-9443-4E1D-B85B-C533349A2228}"/>
    <cellStyle name="Normal 5 2 2 6 2 7" xfId="11493" xr:uid="{0CF8428F-9232-4FD4-B69A-CBEAECFDA501}"/>
    <cellStyle name="Normal 5 2 2 6 2 7 2" xfId="46450" xr:uid="{6223B42A-BA0F-440D-AD02-BE62FCE39AF4}"/>
    <cellStyle name="Normal 5 2 2 6 2 8" xfId="36509" xr:uid="{E056FD84-64B4-483F-AFFF-DC40369C7AB5}"/>
    <cellStyle name="Normal 5 2 2 6 2 9" xfId="46432" xr:uid="{75646234-C28C-4DC0-86A6-01C66F5A341A}"/>
    <cellStyle name="Normal 5 2 2 6 3" xfId="11494" xr:uid="{B6599FA4-8945-41B0-8944-9CA5EECC7904}"/>
    <cellStyle name="Normal 5 2 2 6 3 2" xfId="11495" xr:uid="{ED74ACC7-E907-4E99-8A1C-47F83FF7109D}"/>
    <cellStyle name="Normal 5 2 2 6 3 2 2" xfId="11496" xr:uid="{7ADF86C9-CB7C-4438-B36D-68F1AB4D9079}"/>
    <cellStyle name="Normal 5 2 2 6 3 2 2 2" xfId="11497" xr:uid="{A6908709-3DD2-4485-B336-8F0E97C64EEC}"/>
    <cellStyle name="Normal 5 2 2 6 3 2 2 2 2" xfId="46454" xr:uid="{09B6FE7E-5215-49E6-99EE-8B08AE6AE9BA}"/>
    <cellStyle name="Normal 5 2 2 6 3 2 2 3" xfId="11498" xr:uid="{7781614A-BCA6-4E9D-8365-AEAD43CC281B}"/>
    <cellStyle name="Normal 5 2 2 6 3 2 2 3 2" xfId="46455" xr:uid="{7DDF1F3D-44BC-4DE9-8213-5B642F75565F}"/>
    <cellStyle name="Normal 5 2 2 6 3 2 2 4" xfId="46453" xr:uid="{9D14B5A2-93FD-4237-BC4D-6862C6BE26CD}"/>
    <cellStyle name="Normal 5 2 2 6 3 2 3" xfId="11499" xr:uid="{556275C3-8B9A-4F4F-9E4E-F463ABAF96A0}"/>
    <cellStyle name="Normal 5 2 2 6 3 2 3 2" xfId="46456" xr:uid="{AC1E6519-1F27-41BE-B248-0F614B3DB5BD}"/>
    <cellStyle name="Normal 5 2 2 6 3 2 4" xfId="11500" xr:uid="{99468517-7C8A-4FDC-9BA5-227B5E49B683}"/>
    <cellStyle name="Normal 5 2 2 6 3 2 4 2" xfId="46457" xr:uid="{EC4BE133-1530-43C0-B323-AE6AF87A4CB3}"/>
    <cellStyle name="Normal 5 2 2 6 3 2 5" xfId="46452" xr:uid="{E4BD6E6C-7860-496E-A094-004EB130136F}"/>
    <cellStyle name="Normal 5 2 2 6 3 3" xfId="11501" xr:uid="{805B0CB2-B806-4899-84C8-0CC4D55B6AE4}"/>
    <cellStyle name="Normal 5 2 2 6 3 3 2" xfId="11502" xr:uid="{3E677FCE-09D0-4FD4-88B9-B7FD1CB8D900}"/>
    <cellStyle name="Normal 5 2 2 6 3 3 2 2" xfId="46459" xr:uid="{CFEF02D4-5FB9-40D5-94B3-B682A236E094}"/>
    <cellStyle name="Normal 5 2 2 6 3 3 3" xfId="11503" xr:uid="{49377BB8-DF12-4E07-A026-DEE647C24585}"/>
    <cellStyle name="Normal 5 2 2 6 3 3 3 2" xfId="46460" xr:uid="{0ECC8F04-2D65-4252-88C1-B1378F3DA2FC}"/>
    <cellStyle name="Normal 5 2 2 6 3 3 4" xfId="46458" xr:uid="{112B58C8-781F-4025-9D62-9839BFA0C087}"/>
    <cellStyle name="Normal 5 2 2 6 3 4" xfId="11504" xr:uid="{3F61576D-7533-4E36-913B-45ADD244C375}"/>
    <cellStyle name="Normal 5 2 2 6 3 4 2" xfId="46461" xr:uid="{1422AF15-0302-4DA5-8E43-413D490D6C43}"/>
    <cellStyle name="Normal 5 2 2 6 3 5" xfId="11505" xr:uid="{C0CAE03B-2686-41C3-8FAF-5D21AB7F3F02}"/>
    <cellStyle name="Normal 5 2 2 6 3 5 2" xfId="46462" xr:uid="{B4BB955F-D5F9-4C99-8072-4AE9E4451280}"/>
    <cellStyle name="Normal 5 2 2 6 3 6" xfId="46451" xr:uid="{CF595F8C-F80D-4279-91C9-235F04778624}"/>
    <cellStyle name="Normal 5 2 2 6 4" xfId="11506" xr:uid="{D1856611-836D-4BF7-A466-3AB89162655A}"/>
    <cellStyle name="Normal 5 2 2 6 4 2" xfId="11507" xr:uid="{F4003987-E0B6-404D-950F-D6946D0B9C73}"/>
    <cellStyle name="Normal 5 2 2 6 4 2 2" xfId="46464" xr:uid="{F580A143-F67F-4600-83B4-BBCED24B401D}"/>
    <cellStyle name="Normal 5 2 2 6 4 3" xfId="11508" xr:uid="{65BEBB97-CB92-4CFE-86CE-D4DFAAE9A037}"/>
    <cellStyle name="Normal 5 2 2 6 4 3 2" xfId="46465" xr:uid="{A83592E5-B9F7-4EE5-814D-E6DA022D4FD7}"/>
    <cellStyle name="Normal 5 2 2 6 4 4" xfId="46463" xr:uid="{E5747810-E373-4401-BCBF-79CC026A50AD}"/>
    <cellStyle name="Normal 5 2 2 6 5" xfId="11509" xr:uid="{4E35D661-9633-44EE-BC24-88D5F9EBF41C}"/>
    <cellStyle name="Normal 5 2 2 6 5 2" xfId="11510" xr:uid="{2A124530-9DC4-482B-B9C5-8C6FB0F839CA}"/>
    <cellStyle name="Normal 5 2 2 6 5 2 2" xfId="46467" xr:uid="{AA009A56-F76A-413D-9B4E-84039AE47111}"/>
    <cellStyle name="Normal 5 2 2 6 5 3" xfId="11511" xr:uid="{03340FE8-2441-42C2-8E27-816869AF7B52}"/>
    <cellStyle name="Normal 5 2 2 6 5 3 2" xfId="46468" xr:uid="{0C2E7CCE-20C5-4DBC-885C-BB054223F48F}"/>
    <cellStyle name="Normal 5 2 2 6 5 4" xfId="46466" xr:uid="{333A2CB9-85EE-4722-A53D-E4F41F202D57}"/>
    <cellStyle name="Normal 5 2 2 6 6" xfId="11512" xr:uid="{105F2B89-F6A9-481D-82A3-95C6D686BAEB}"/>
    <cellStyle name="Normal 5 2 2 6 6 2" xfId="46469" xr:uid="{5959AA7A-CA73-4442-A9ED-33A08E0C26FB}"/>
    <cellStyle name="Normal 5 2 2 6 7" xfId="11513" xr:uid="{82C18F9C-E30E-4CBB-9269-3E277BE48310}"/>
    <cellStyle name="Normal 5 2 2 6 7 2" xfId="46470" xr:uid="{0320F8C4-BEE6-4062-8F07-9289A8C67780}"/>
    <cellStyle name="Normal 5 2 2 6 8" xfId="11514" xr:uid="{337FFFD0-1E92-4761-A777-C542D3A6E7E0}"/>
    <cellStyle name="Normal 5 2 2 6 8 2" xfId="46471" xr:uid="{BD957F17-3536-4F08-82F5-1E2AC38E75E7}"/>
    <cellStyle name="Normal 5 2 2 6 9" xfId="11515" xr:uid="{108C6467-3237-478E-8C81-573CD4A17C8B}"/>
    <cellStyle name="Normal 5 2 2 6 9 2" xfId="46472" xr:uid="{E583DC94-E38F-4448-B66D-8D9F9742041B}"/>
    <cellStyle name="Normal 5 2 2 7" xfId="1117" xr:uid="{F0193868-669A-48CD-975B-DB2BCC1ED7A0}"/>
    <cellStyle name="Normal 5 2 2 7 10" xfId="30656" xr:uid="{70BA48B0-0629-4A6E-B55C-39BE3AFE6EA1}"/>
    <cellStyle name="Normal 5 2 2 7 10 2" xfId="35758" xr:uid="{25509EA1-0131-4057-A462-A5659C344762}"/>
    <cellStyle name="Normal 5 2 2 7 11" xfId="31182" xr:uid="{D003D493-9EA3-4D2A-9B89-D1C1460BE32F}"/>
    <cellStyle name="Normal 5 2 2 7 11 2" xfId="35879" xr:uid="{88DB7878-C253-41DA-BD8C-3037938DDE7A}"/>
    <cellStyle name="Normal 5 2 2 7 12" xfId="31317" xr:uid="{CAC4D24C-DC40-4CC9-ABD9-B93520C7D8FD}"/>
    <cellStyle name="Normal 5 2 2 7 12 2" xfId="36009" xr:uid="{7E065E84-AC43-4326-B166-96D65DB403B9}"/>
    <cellStyle name="Normal 5 2 2 7 13" xfId="36129" xr:uid="{7464F927-FF0A-402A-93A9-EDD8614DC386}"/>
    <cellStyle name="Normal 5 2 2 7 14" xfId="36292" xr:uid="{316CF699-F214-4342-B62B-792720E5A6F9}"/>
    <cellStyle name="Normal 5 2 2 7 15" xfId="46473" xr:uid="{E4D075EA-0D25-40FD-829D-C3480A186B14}"/>
    <cellStyle name="Normal 5 2 2 7 16" xfId="11516" xr:uid="{12CE6B70-C8B9-407D-A3EC-E4B91A223DD4}"/>
    <cellStyle name="Normal 5 2 2 7 2" xfId="11517" xr:uid="{161460EC-186A-4DB9-8E02-E3EA67E1B170}"/>
    <cellStyle name="Normal 5 2 2 7 2 2" xfId="11518" xr:uid="{303306AD-AEC0-4393-8645-1964F43EE769}"/>
    <cellStyle name="Normal 5 2 2 7 2 2 2" xfId="11519" xr:uid="{DF862D34-7734-4F6A-9D44-3DECD5A6B92C}"/>
    <cellStyle name="Normal 5 2 2 7 2 2 2 2" xfId="11520" xr:uid="{321717C6-4BD6-4329-B9DF-5DD7C54F08DC}"/>
    <cellStyle name="Normal 5 2 2 7 2 2 2 2 2" xfId="46477" xr:uid="{6E0E04A8-C635-4134-B3DE-9CEB98E1D158}"/>
    <cellStyle name="Normal 5 2 2 7 2 2 2 3" xfId="11521" xr:uid="{7FB06DF2-9D5C-40FF-A91F-D19628277131}"/>
    <cellStyle name="Normal 5 2 2 7 2 2 2 3 2" xfId="46478" xr:uid="{A5EFDF92-5BC2-4158-B6C3-1DC0F8442862}"/>
    <cellStyle name="Normal 5 2 2 7 2 2 2 4" xfId="46476" xr:uid="{54A1560C-3F02-4B48-9360-CDDD4977F39A}"/>
    <cellStyle name="Normal 5 2 2 7 2 2 3" xfId="11522" xr:uid="{FB0F33D3-4FDB-4ECA-A898-7DEFFBB1A739}"/>
    <cellStyle name="Normal 5 2 2 7 2 2 3 2" xfId="46479" xr:uid="{CB879E3C-A5FF-4314-9267-FF0774E16D58}"/>
    <cellStyle name="Normal 5 2 2 7 2 2 4" xfId="11523" xr:uid="{783BB245-C150-46B8-9515-EAB28165D059}"/>
    <cellStyle name="Normal 5 2 2 7 2 2 4 2" xfId="46480" xr:uid="{F52C8D4D-E1D5-49DF-A35B-303B14768092}"/>
    <cellStyle name="Normal 5 2 2 7 2 2 5" xfId="46475" xr:uid="{D3B17112-CAF7-4B22-BB44-818E0B36C3E2}"/>
    <cellStyle name="Normal 5 2 2 7 2 3" xfId="11524" xr:uid="{A9A82839-4B21-4B3D-80F7-38B3705DDBB2}"/>
    <cellStyle name="Normal 5 2 2 7 2 3 2" xfId="11525" xr:uid="{77BA5FE3-27AC-43B4-B9EE-D2E256902F61}"/>
    <cellStyle name="Normal 5 2 2 7 2 3 2 2" xfId="11526" xr:uid="{69DD05D5-FA50-4EA0-87DC-99C599C2A1F8}"/>
    <cellStyle name="Normal 5 2 2 7 2 3 2 2 2" xfId="46483" xr:uid="{D40600AD-13CE-48A3-BE7C-00C569BFE3EB}"/>
    <cellStyle name="Normal 5 2 2 7 2 3 2 3" xfId="11527" xr:uid="{E5CAF3EB-050A-4174-A076-3FE5F1999812}"/>
    <cellStyle name="Normal 5 2 2 7 2 3 2 3 2" xfId="46484" xr:uid="{AF3EC1BD-52B6-4697-A784-5D31894C2DB1}"/>
    <cellStyle name="Normal 5 2 2 7 2 3 2 4" xfId="46482" xr:uid="{76B4E643-41A2-40B8-8E99-9E15878CF38A}"/>
    <cellStyle name="Normal 5 2 2 7 2 3 3" xfId="11528" xr:uid="{5F80658D-51CF-44CC-9329-AE09EC82A803}"/>
    <cellStyle name="Normal 5 2 2 7 2 3 3 2" xfId="46485" xr:uid="{AE5388F9-30DB-4B50-9842-AD424968465E}"/>
    <cellStyle name="Normal 5 2 2 7 2 3 4" xfId="11529" xr:uid="{C7F933DD-1061-4206-A3CD-147EBC476A20}"/>
    <cellStyle name="Normal 5 2 2 7 2 3 4 2" xfId="46486" xr:uid="{0EA10E53-B584-4A7B-8CF5-EC59E6B0ED39}"/>
    <cellStyle name="Normal 5 2 2 7 2 3 5" xfId="46481" xr:uid="{C1CC48D7-8CFA-4B74-BF94-9FD615A45062}"/>
    <cellStyle name="Normal 5 2 2 7 2 4" xfId="11530" xr:uid="{7A6C96F2-BA32-4C02-92AD-0F96C80883F1}"/>
    <cellStyle name="Normal 5 2 2 7 2 4 2" xfId="11531" xr:uid="{FFBDAF93-522D-44A4-9E97-F51F10B61ADF}"/>
    <cellStyle name="Normal 5 2 2 7 2 4 2 2" xfId="46488" xr:uid="{1C9E5CA8-8274-42BF-827E-8A729E8BB0EB}"/>
    <cellStyle name="Normal 5 2 2 7 2 4 3" xfId="11532" xr:uid="{1D2ED86A-D74A-49BA-9640-E24F15A02016}"/>
    <cellStyle name="Normal 5 2 2 7 2 4 3 2" xfId="46489" xr:uid="{5CDC434B-D62E-42D8-8C2C-0F0E07136438}"/>
    <cellStyle name="Normal 5 2 2 7 2 4 4" xfId="46487" xr:uid="{67CA3765-643D-4CE0-9B64-6C66EE2D52F9}"/>
    <cellStyle name="Normal 5 2 2 7 2 5" xfId="11533" xr:uid="{5C4008E9-DD2A-4DFE-B1BD-944CDE9C35C1}"/>
    <cellStyle name="Normal 5 2 2 7 2 5 2" xfId="46490" xr:uid="{BC0775AF-15BA-4445-BC92-5F5304568265}"/>
    <cellStyle name="Normal 5 2 2 7 2 6" xfId="11534" xr:uid="{D962ED6D-926E-43DF-B8A2-BA4E684A0DDB}"/>
    <cellStyle name="Normal 5 2 2 7 2 6 2" xfId="46491" xr:uid="{A3529F02-21A0-4D23-A607-39E6BDF78D09}"/>
    <cellStyle name="Normal 5 2 2 7 2 7" xfId="11535" xr:uid="{368B1861-FA4A-4115-8FEA-AA2E7A9EAF97}"/>
    <cellStyle name="Normal 5 2 2 7 2 7 2" xfId="46492" xr:uid="{F2E2396E-213D-4BD1-B7CE-D1F0C87DC96F}"/>
    <cellStyle name="Normal 5 2 2 7 2 8" xfId="36510" xr:uid="{E2F49364-A64B-4C3B-AFD0-12A16B798EBA}"/>
    <cellStyle name="Normal 5 2 2 7 2 9" xfId="46474" xr:uid="{F8DA55FF-F716-45C8-8403-C50373472741}"/>
    <cellStyle name="Normal 5 2 2 7 3" xfId="11536" xr:uid="{E9CD3934-6B56-428A-B0E0-14D692DB76F1}"/>
    <cellStyle name="Normal 5 2 2 7 3 2" xfId="11537" xr:uid="{3E177F06-26A0-4930-91C9-EB22E30195DA}"/>
    <cellStyle name="Normal 5 2 2 7 3 2 2" xfId="11538" xr:uid="{6B8F58D6-EBBA-44D0-A8BC-36A4BCB24E5C}"/>
    <cellStyle name="Normal 5 2 2 7 3 2 2 2" xfId="11539" xr:uid="{8455A7D8-4D69-450F-9EE3-3B767D4C88FA}"/>
    <cellStyle name="Normal 5 2 2 7 3 2 2 2 2" xfId="46496" xr:uid="{DD6634EB-F7EC-49EB-9888-4F5A732A83DC}"/>
    <cellStyle name="Normal 5 2 2 7 3 2 2 3" xfId="11540" xr:uid="{5CD42658-E6C1-4CAA-83CC-E802C1D70A5B}"/>
    <cellStyle name="Normal 5 2 2 7 3 2 2 3 2" xfId="46497" xr:uid="{27FDBB5D-1180-47E9-904B-4F4C9D8A71A5}"/>
    <cellStyle name="Normal 5 2 2 7 3 2 2 4" xfId="46495" xr:uid="{6F68B8DF-C38F-49D5-81C5-9F02FA7C5A45}"/>
    <cellStyle name="Normal 5 2 2 7 3 2 3" xfId="11541" xr:uid="{8D9116CB-AB61-48B5-BAEC-4465C165A7C1}"/>
    <cellStyle name="Normal 5 2 2 7 3 2 3 2" xfId="46498" xr:uid="{257EC35A-5D4F-4C26-9FB4-2EAE5464BA2F}"/>
    <cellStyle name="Normal 5 2 2 7 3 2 4" xfId="11542" xr:uid="{97229E43-6ED1-4E87-A162-3DF5FD02C2E6}"/>
    <cellStyle name="Normal 5 2 2 7 3 2 4 2" xfId="46499" xr:uid="{D5962BCD-E640-42D8-85DF-C1D7D14D1CB0}"/>
    <cellStyle name="Normal 5 2 2 7 3 2 5" xfId="46494" xr:uid="{8303C730-B490-436B-BF60-B9258225EC2D}"/>
    <cellStyle name="Normal 5 2 2 7 3 3" xfId="11543" xr:uid="{29C9E500-9D08-41AE-96D5-BCB6E75DDA10}"/>
    <cellStyle name="Normal 5 2 2 7 3 3 2" xfId="11544" xr:uid="{78920C94-91A0-42ED-8017-13E1EF2173DF}"/>
    <cellStyle name="Normal 5 2 2 7 3 3 2 2" xfId="46501" xr:uid="{DFD691A2-8C5F-4DFB-B1E5-B4306CFE6A2B}"/>
    <cellStyle name="Normal 5 2 2 7 3 3 3" xfId="11545" xr:uid="{2623918E-1882-4EBD-B2A2-B73401F76F2E}"/>
    <cellStyle name="Normal 5 2 2 7 3 3 3 2" xfId="46502" xr:uid="{2E545A98-3967-4928-9740-7A6A22D0A7EB}"/>
    <cellStyle name="Normal 5 2 2 7 3 3 4" xfId="46500" xr:uid="{6EB9D361-3182-4BE5-8D5B-1C3387AA9A5A}"/>
    <cellStyle name="Normal 5 2 2 7 3 4" xfId="11546" xr:uid="{39CD8989-F3E4-401A-8228-E71E45D54A17}"/>
    <cellStyle name="Normal 5 2 2 7 3 4 2" xfId="46503" xr:uid="{D898C82F-2A79-4C82-AC22-296584FBEE56}"/>
    <cellStyle name="Normal 5 2 2 7 3 5" xfId="11547" xr:uid="{C4C0C805-50B6-4BEF-A232-4D10D769CF3C}"/>
    <cellStyle name="Normal 5 2 2 7 3 5 2" xfId="46504" xr:uid="{06C746BF-9202-4B5F-9865-9F8EBFABD3B2}"/>
    <cellStyle name="Normal 5 2 2 7 3 6" xfId="46493" xr:uid="{3EC23469-70AE-426A-A909-6B989827989B}"/>
    <cellStyle name="Normal 5 2 2 7 4" xfId="11548" xr:uid="{1E1A9E75-770E-4E92-9448-C9ED0CAB17BE}"/>
    <cellStyle name="Normal 5 2 2 7 4 2" xfId="11549" xr:uid="{6C44D794-5EEE-4F94-9866-3A6016D78843}"/>
    <cellStyle name="Normal 5 2 2 7 4 2 2" xfId="46506" xr:uid="{9E924E5F-76F3-44E4-AA81-ADDEC517D01B}"/>
    <cellStyle name="Normal 5 2 2 7 4 3" xfId="11550" xr:uid="{0284B56C-8311-48ED-AA94-0FCB50EE6BD6}"/>
    <cellStyle name="Normal 5 2 2 7 4 3 2" xfId="46507" xr:uid="{2389487D-6582-4E08-93B4-0E4B1C9FB876}"/>
    <cellStyle name="Normal 5 2 2 7 4 4" xfId="46505" xr:uid="{25977C88-A460-4DF2-BD0D-1FE45C3121EA}"/>
    <cellStyle name="Normal 5 2 2 7 5" xfId="11551" xr:uid="{8675B9A5-84F4-4500-9ECE-19F704BCB14F}"/>
    <cellStyle name="Normal 5 2 2 7 5 2" xfId="11552" xr:uid="{D92656A1-9CF0-4998-ABDD-62D3657B7839}"/>
    <cellStyle name="Normal 5 2 2 7 5 2 2" xfId="46509" xr:uid="{DECEBF0B-4202-414A-9AAA-6AA8CFD627E5}"/>
    <cellStyle name="Normal 5 2 2 7 5 3" xfId="11553" xr:uid="{EB9246D6-2910-4B64-9BD6-B9E54A36EEB7}"/>
    <cellStyle name="Normal 5 2 2 7 5 3 2" xfId="46510" xr:uid="{5162FC8D-5128-43B4-9BC6-DFE1110E23B7}"/>
    <cellStyle name="Normal 5 2 2 7 5 4" xfId="46508" xr:uid="{1B9C27BD-A1C6-44CB-A8EA-7FF6A31C07CC}"/>
    <cellStyle name="Normal 5 2 2 7 6" xfId="11554" xr:uid="{CD9F71F1-E5C2-4F93-A567-8B21D2DADE67}"/>
    <cellStyle name="Normal 5 2 2 7 6 2" xfId="46511" xr:uid="{A68D3316-38E8-43A8-B623-916AE7B34635}"/>
    <cellStyle name="Normal 5 2 2 7 7" xfId="11555" xr:uid="{456FEBA8-02CA-4D5D-9C4F-7DCE802C59AF}"/>
    <cellStyle name="Normal 5 2 2 7 7 2" xfId="46512" xr:uid="{8280C63A-16C5-4FE0-A388-82F5FA5DC82D}"/>
    <cellStyle name="Normal 5 2 2 7 8" xfId="11556" xr:uid="{34F43390-02A9-4DA0-A45A-1AE3D1D459E1}"/>
    <cellStyle name="Normal 5 2 2 7 8 2" xfId="46513" xr:uid="{42B0B7F7-44AE-4444-97B5-83AD677AE5B2}"/>
    <cellStyle name="Normal 5 2 2 7 9" xfId="11557" xr:uid="{FF456BFF-23D4-4C87-A2FA-C3C7152F6797}"/>
    <cellStyle name="Normal 5 2 2 7 9 2" xfId="46514" xr:uid="{2A6FDF05-D265-416C-9EC2-E5E46E8D0C43}"/>
    <cellStyle name="Normal 5 2 2 8" xfId="1118" xr:uid="{98A379FF-2A72-4529-AF6B-1707DB68C639}"/>
    <cellStyle name="Normal 5 2 2 8 10" xfId="30657" xr:uid="{71C66E11-2478-40BF-83D1-ADF7FE0676E1}"/>
    <cellStyle name="Normal 5 2 2 8 10 2" xfId="35759" xr:uid="{1646402A-73A6-442D-B2E2-7E39E319AD70}"/>
    <cellStyle name="Normal 5 2 2 8 11" xfId="31183" xr:uid="{1A03EB04-3AB2-4DB6-A31D-BE22469EF8E0}"/>
    <cellStyle name="Normal 5 2 2 8 11 2" xfId="35880" xr:uid="{60502F35-5A29-42D8-BEF4-3818A19961C6}"/>
    <cellStyle name="Normal 5 2 2 8 12" xfId="31318" xr:uid="{0B3BFB72-BCCD-406D-8325-CE3038717E81}"/>
    <cellStyle name="Normal 5 2 2 8 12 2" xfId="36010" xr:uid="{E6188F26-7422-46E9-8568-9A34B7308219}"/>
    <cellStyle name="Normal 5 2 2 8 13" xfId="36130" xr:uid="{90819B3E-4474-4185-88F8-52BACF43C8A7}"/>
    <cellStyle name="Normal 5 2 2 8 14" xfId="36293" xr:uid="{69B03B20-2A1F-46EC-B10C-02419B33DA21}"/>
    <cellStyle name="Normal 5 2 2 8 15" xfId="46515" xr:uid="{7C887382-978C-4C2B-AD9C-5278811A620F}"/>
    <cellStyle name="Normal 5 2 2 8 16" xfId="11558" xr:uid="{6D31D768-0319-4694-9056-2A67D5AAD0C0}"/>
    <cellStyle name="Normal 5 2 2 8 2" xfId="11559" xr:uid="{C04CB506-6E94-4E73-941B-B0CF067F6A2C}"/>
    <cellStyle name="Normal 5 2 2 8 2 2" xfId="11560" xr:uid="{A695D8B7-099C-4179-84BC-1135B7EC04C7}"/>
    <cellStyle name="Normal 5 2 2 8 2 2 2" xfId="11561" xr:uid="{FE86482B-41F9-4319-9886-A38E3857C234}"/>
    <cellStyle name="Normal 5 2 2 8 2 2 2 2" xfId="11562" xr:uid="{C1293202-D45E-4229-9DBF-7AE7346452A2}"/>
    <cellStyle name="Normal 5 2 2 8 2 2 2 2 2" xfId="46519" xr:uid="{D25B5018-9395-4576-BA16-EA83F7CB6586}"/>
    <cellStyle name="Normal 5 2 2 8 2 2 2 3" xfId="11563" xr:uid="{2DB751FD-254C-4B8A-BBF6-61478BA6193D}"/>
    <cellStyle name="Normal 5 2 2 8 2 2 2 3 2" xfId="46520" xr:uid="{9B8D96DA-44A7-4EBA-9630-121475A9F419}"/>
    <cellStyle name="Normal 5 2 2 8 2 2 2 4" xfId="46518" xr:uid="{3835B7A0-C77C-4EB9-8BAF-FA5398EC451D}"/>
    <cellStyle name="Normal 5 2 2 8 2 2 3" xfId="11564" xr:uid="{6DBAE8D6-19B4-4C61-8B83-F25431220099}"/>
    <cellStyle name="Normal 5 2 2 8 2 2 3 2" xfId="46521" xr:uid="{DE1DB4D4-DE59-4038-AF4E-94E253927D9D}"/>
    <cellStyle name="Normal 5 2 2 8 2 2 4" xfId="11565" xr:uid="{2540D603-4987-4CC2-9025-CBE0E1F420BE}"/>
    <cellStyle name="Normal 5 2 2 8 2 2 4 2" xfId="46522" xr:uid="{18B0688A-F6E6-4CC3-ABA2-787411149DEF}"/>
    <cellStyle name="Normal 5 2 2 8 2 2 5" xfId="46517" xr:uid="{86B5D292-50E7-4B11-9EE8-DD8F8CB8BE62}"/>
    <cellStyle name="Normal 5 2 2 8 2 3" xfId="11566" xr:uid="{B628AA2D-9AC8-45D3-9056-55639C6FBC30}"/>
    <cellStyle name="Normal 5 2 2 8 2 3 2" xfId="11567" xr:uid="{AAED720D-CE8B-47E0-A560-29D1FD3CABEE}"/>
    <cellStyle name="Normal 5 2 2 8 2 3 2 2" xfId="11568" xr:uid="{1F508027-6F13-4180-881E-528E88C9849A}"/>
    <cellStyle name="Normal 5 2 2 8 2 3 2 2 2" xfId="46525" xr:uid="{39C8C0DB-B5E8-4596-A05B-97655F4A1C1B}"/>
    <cellStyle name="Normal 5 2 2 8 2 3 2 3" xfId="11569" xr:uid="{F3B31088-0E4A-48E7-8D4F-032ACDEFDA91}"/>
    <cellStyle name="Normal 5 2 2 8 2 3 2 3 2" xfId="46526" xr:uid="{D61DE7D4-CB74-4BB8-B2A4-30D05CB72B2C}"/>
    <cellStyle name="Normal 5 2 2 8 2 3 2 4" xfId="46524" xr:uid="{A8D8C3BA-1831-496E-A358-6C66E1BC48B4}"/>
    <cellStyle name="Normal 5 2 2 8 2 3 3" xfId="11570" xr:uid="{A5556CB9-9004-42B3-B25C-12A741E39C43}"/>
    <cellStyle name="Normal 5 2 2 8 2 3 3 2" xfId="46527" xr:uid="{F9A026A8-F201-46F4-8910-66F35503B6D8}"/>
    <cellStyle name="Normal 5 2 2 8 2 3 4" xfId="11571" xr:uid="{3FA08DF4-9403-4B4B-8045-00C246652E32}"/>
    <cellStyle name="Normal 5 2 2 8 2 3 4 2" xfId="46528" xr:uid="{D3F57850-93D9-44A9-9726-075CF96FBE86}"/>
    <cellStyle name="Normal 5 2 2 8 2 3 5" xfId="46523" xr:uid="{6B45B695-B526-4EF3-8D59-57FA4E9849FF}"/>
    <cellStyle name="Normal 5 2 2 8 2 4" xfId="11572" xr:uid="{8D723279-5DA8-4437-8B4B-D8889A68A6DF}"/>
    <cellStyle name="Normal 5 2 2 8 2 4 2" xfId="11573" xr:uid="{B9F4615C-5226-4A8D-8AE4-6DC6723CEEA1}"/>
    <cellStyle name="Normal 5 2 2 8 2 4 2 2" xfId="46530" xr:uid="{5B836DAF-90B6-46A0-B2EF-19A90DA759F7}"/>
    <cellStyle name="Normal 5 2 2 8 2 4 3" xfId="11574" xr:uid="{1FDE33CA-6EC2-40FC-BEEC-08A9D21522C1}"/>
    <cellStyle name="Normal 5 2 2 8 2 4 3 2" xfId="46531" xr:uid="{4A245C51-0317-4B3A-B746-86C457119EC7}"/>
    <cellStyle name="Normal 5 2 2 8 2 4 4" xfId="46529" xr:uid="{03909C91-E07D-4679-85BB-2DAC1D44CA57}"/>
    <cellStyle name="Normal 5 2 2 8 2 5" xfId="11575" xr:uid="{E984DF20-FC14-4B43-A94F-51344002B5F6}"/>
    <cellStyle name="Normal 5 2 2 8 2 5 2" xfId="46532" xr:uid="{F98869CF-A3C1-453E-B389-86AAEC579366}"/>
    <cellStyle name="Normal 5 2 2 8 2 6" xfId="11576" xr:uid="{05A8E57F-1485-4237-9072-BEBF23AE27F2}"/>
    <cellStyle name="Normal 5 2 2 8 2 6 2" xfId="46533" xr:uid="{4D849BF5-5A62-4CE7-A76D-8335515292A6}"/>
    <cellStyle name="Normal 5 2 2 8 2 7" xfId="11577" xr:uid="{30095FC0-C2F9-4AA4-A3F2-91317C1AFD5B}"/>
    <cellStyle name="Normal 5 2 2 8 2 7 2" xfId="46534" xr:uid="{E5691A42-CCB3-4533-BB59-C64EAA8CBC5A}"/>
    <cellStyle name="Normal 5 2 2 8 2 8" xfId="36511" xr:uid="{49C1396C-A330-4D72-950A-0C346B275A9B}"/>
    <cellStyle name="Normal 5 2 2 8 2 9" xfId="46516" xr:uid="{768B3681-B27B-4413-B221-54E009CCAF6B}"/>
    <cellStyle name="Normal 5 2 2 8 3" xfId="11578" xr:uid="{D1ED3667-4C7C-4B25-9CDF-2D8B362CB328}"/>
    <cellStyle name="Normal 5 2 2 8 3 2" xfId="11579" xr:uid="{925D9644-543A-4079-B8CB-3235ECDB8B59}"/>
    <cellStyle name="Normal 5 2 2 8 3 2 2" xfId="11580" xr:uid="{5BA7BD84-AE7C-4BD5-A299-B56C5A0ACD9D}"/>
    <cellStyle name="Normal 5 2 2 8 3 2 2 2" xfId="11581" xr:uid="{3017AEA0-E259-4183-BAE7-4AD5FAB64CCE}"/>
    <cellStyle name="Normal 5 2 2 8 3 2 2 2 2" xfId="46538" xr:uid="{F3103FBF-AD05-441E-8589-0EE6D2A7CBE1}"/>
    <cellStyle name="Normal 5 2 2 8 3 2 2 3" xfId="11582" xr:uid="{F82A92BD-CCFD-41AA-A489-B018C467A344}"/>
    <cellStyle name="Normal 5 2 2 8 3 2 2 3 2" xfId="46539" xr:uid="{0F3A97A3-8DD0-4DA9-A050-70F5E72A294B}"/>
    <cellStyle name="Normal 5 2 2 8 3 2 2 4" xfId="46537" xr:uid="{4978A123-ACB2-4821-97C8-FC8457A529CB}"/>
    <cellStyle name="Normal 5 2 2 8 3 2 3" xfId="11583" xr:uid="{A8407112-3029-4CA1-A895-C7B278AEF755}"/>
    <cellStyle name="Normal 5 2 2 8 3 2 3 2" xfId="46540" xr:uid="{43FDE8CB-A09C-401F-8633-F5A0FAB7B567}"/>
    <cellStyle name="Normal 5 2 2 8 3 2 4" xfId="11584" xr:uid="{26049BFF-1831-4A68-8D70-3FB71C32EE01}"/>
    <cellStyle name="Normal 5 2 2 8 3 2 4 2" xfId="46541" xr:uid="{30CB3DDB-A0D5-48C3-AAFD-79F3D379F5BF}"/>
    <cellStyle name="Normal 5 2 2 8 3 2 5" xfId="46536" xr:uid="{28CDB6CB-765B-4AF5-8A43-3963369AD991}"/>
    <cellStyle name="Normal 5 2 2 8 3 3" xfId="11585" xr:uid="{C96487C0-F4EF-4D71-A985-25C376917A56}"/>
    <cellStyle name="Normal 5 2 2 8 3 3 2" xfId="11586" xr:uid="{4E14D562-3355-46F2-9044-22C617325D2F}"/>
    <cellStyle name="Normal 5 2 2 8 3 3 2 2" xfId="46543" xr:uid="{0A42FADF-681C-4F27-8DCC-C561D6C31251}"/>
    <cellStyle name="Normal 5 2 2 8 3 3 3" xfId="11587" xr:uid="{EB7F2E6D-E9E7-4588-BC9E-75C38B9D1501}"/>
    <cellStyle name="Normal 5 2 2 8 3 3 3 2" xfId="46544" xr:uid="{33118593-8DB3-4BEC-8CEA-9CF02677B256}"/>
    <cellStyle name="Normal 5 2 2 8 3 3 4" xfId="46542" xr:uid="{94AE83F9-76B8-46C5-AD52-836C1F158753}"/>
    <cellStyle name="Normal 5 2 2 8 3 4" xfId="11588" xr:uid="{375499AA-1C22-43E3-85D4-DC885CBD8F28}"/>
    <cellStyle name="Normal 5 2 2 8 3 4 2" xfId="46545" xr:uid="{9A517455-3DFB-450B-A5A6-AE357FF76682}"/>
    <cellStyle name="Normal 5 2 2 8 3 5" xfId="11589" xr:uid="{D661E1EE-8622-49A7-8535-AFA8A95971E7}"/>
    <cellStyle name="Normal 5 2 2 8 3 5 2" xfId="46546" xr:uid="{4608127F-46C6-4D80-9AEF-FE4FFF0DBB0F}"/>
    <cellStyle name="Normal 5 2 2 8 3 6" xfId="46535" xr:uid="{3EB46312-30A3-46FC-A5F0-079EAA2222C4}"/>
    <cellStyle name="Normal 5 2 2 8 4" xfId="11590" xr:uid="{32351B15-1CD9-48C7-BA0E-3AC05F4EAA13}"/>
    <cellStyle name="Normal 5 2 2 8 4 2" xfId="11591" xr:uid="{9ABB6AA3-BA8A-4788-9340-CD2C6CCB58C8}"/>
    <cellStyle name="Normal 5 2 2 8 4 2 2" xfId="46548" xr:uid="{AD60C391-0664-4536-8CE5-ACD4486733EC}"/>
    <cellStyle name="Normal 5 2 2 8 4 3" xfId="11592" xr:uid="{B7ACF07E-9957-40AA-B388-C5428633DFA3}"/>
    <cellStyle name="Normal 5 2 2 8 4 3 2" xfId="46549" xr:uid="{C67553B7-A5EC-4B52-BEC3-C575DAC37C85}"/>
    <cellStyle name="Normal 5 2 2 8 4 4" xfId="46547" xr:uid="{96FAE9AA-B391-4157-9867-D142EEB92B24}"/>
    <cellStyle name="Normal 5 2 2 8 5" xfId="11593" xr:uid="{121E037E-691E-45D5-AE6F-86CAB63DBAAB}"/>
    <cellStyle name="Normal 5 2 2 8 5 2" xfId="11594" xr:uid="{EAF483B4-747F-41C1-AE07-076BA6995012}"/>
    <cellStyle name="Normal 5 2 2 8 5 2 2" xfId="46551" xr:uid="{9C250A3C-FFDE-475E-B3AE-E8ED8A7D2F8A}"/>
    <cellStyle name="Normal 5 2 2 8 5 3" xfId="11595" xr:uid="{C9DB0042-5D1C-4AA6-8F78-28F376D9E796}"/>
    <cellStyle name="Normal 5 2 2 8 5 3 2" xfId="46552" xr:uid="{68DC5D77-8272-4F24-B08C-9A57814B2894}"/>
    <cellStyle name="Normal 5 2 2 8 5 4" xfId="46550" xr:uid="{328A520A-0D90-43B6-86C4-45CC7EF4C8A7}"/>
    <cellStyle name="Normal 5 2 2 8 6" xfId="11596" xr:uid="{37ABE1F8-CF50-4541-BE29-D2F15EC92072}"/>
    <cellStyle name="Normal 5 2 2 8 6 2" xfId="46553" xr:uid="{04419958-D080-4BC1-B854-BFCBCBE4F71D}"/>
    <cellStyle name="Normal 5 2 2 8 7" xfId="11597" xr:uid="{B52C4EC3-0561-45AF-A418-52B0CB52E56C}"/>
    <cellStyle name="Normal 5 2 2 8 7 2" xfId="46554" xr:uid="{029C0BAF-2676-44B0-BE70-12B0A2101282}"/>
    <cellStyle name="Normal 5 2 2 8 8" xfId="11598" xr:uid="{B6454F1B-D626-4556-ACFC-49B2B05CD80B}"/>
    <cellStyle name="Normal 5 2 2 8 8 2" xfId="46555" xr:uid="{C1F2B760-7E82-4CCF-9FD2-DDF0EC79A9AF}"/>
    <cellStyle name="Normal 5 2 2 8 9" xfId="11599" xr:uid="{30F4258A-D832-4637-A2A7-04780BBF61FB}"/>
    <cellStyle name="Normal 5 2 2 8 9 2" xfId="46556" xr:uid="{F2D8062B-FAF5-47BD-9E65-8BC5B0CCCFD7}"/>
    <cellStyle name="Normal 5 2 2 9" xfId="1119" xr:uid="{84652372-99F7-4671-B08A-8011A3C77FAA}"/>
    <cellStyle name="Normal 5 2 2 9 10" xfId="30658" xr:uid="{74B1B231-FA13-494D-89FC-6DF7107E7636}"/>
    <cellStyle name="Normal 5 2 2 9 10 2" xfId="35760" xr:uid="{F729E623-D0DE-4404-AA12-2D2FB728A0D7}"/>
    <cellStyle name="Normal 5 2 2 9 11" xfId="31184" xr:uid="{0341CC22-C040-488C-9BE1-ADB3853C7A5A}"/>
    <cellStyle name="Normal 5 2 2 9 11 2" xfId="35881" xr:uid="{585620F5-0DF0-4123-BE7D-3082B416974F}"/>
    <cellStyle name="Normal 5 2 2 9 12" xfId="31319" xr:uid="{72303A23-B27D-4BB4-847A-F9BDA3616174}"/>
    <cellStyle name="Normal 5 2 2 9 12 2" xfId="36011" xr:uid="{DA17A01A-721B-4805-9C95-BA10D64EB83B}"/>
    <cellStyle name="Normal 5 2 2 9 13" xfId="36131" xr:uid="{4517B2B1-F96C-472C-BB38-553CB5443482}"/>
    <cellStyle name="Normal 5 2 2 9 14" xfId="36294" xr:uid="{8667EAC0-36ED-4E45-A8F2-457C73A79C70}"/>
    <cellStyle name="Normal 5 2 2 9 15" xfId="46557" xr:uid="{6ECA15A9-B22D-4547-961A-6DB817C2E4ED}"/>
    <cellStyle name="Normal 5 2 2 9 16" xfId="11600" xr:uid="{123F8556-CFD9-439B-A278-617FCA3535E0}"/>
    <cellStyle name="Normal 5 2 2 9 2" xfId="11601" xr:uid="{A8100F26-40EE-47BB-82B2-ED06884A176C}"/>
    <cellStyle name="Normal 5 2 2 9 2 2" xfId="11602" xr:uid="{8F3403AE-C8D5-4B3C-A2F6-0C4259F01C23}"/>
    <cellStyle name="Normal 5 2 2 9 2 2 2" xfId="11603" xr:uid="{A0747ADE-A924-4E8B-AEB1-8BFF43D6719F}"/>
    <cellStyle name="Normal 5 2 2 9 2 2 2 2" xfId="11604" xr:uid="{187AB6C4-1710-4FC0-9219-93350AD9BAE1}"/>
    <cellStyle name="Normal 5 2 2 9 2 2 2 2 2" xfId="46561" xr:uid="{647279D2-95B7-406F-80AF-1AEA2A95AF16}"/>
    <cellStyle name="Normal 5 2 2 9 2 2 2 3" xfId="11605" xr:uid="{374FAF36-C49C-49B4-B112-A36553E33064}"/>
    <cellStyle name="Normal 5 2 2 9 2 2 2 3 2" xfId="46562" xr:uid="{1EBE0921-8292-40C5-B23F-35692423201F}"/>
    <cellStyle name="Normal 5 2 2 9 2 2 2 4" xfId="46560" xr:uid="{FE1320B6-7C04-4BAB-8062-9F9DF5D11CD4}"/>
    <cellStyle name="Normal 5 2 2 9 2 2 3" xfId="11606" xr:uid="{D5E76159-182E-4CE9-A4AD-8C5EA4E98CEC}"/>
    <cellStyle name="Normal 5 2 2 9 2 2 3 2" xfId="46563" xr:uid="{3EF5DA27-E3A6-4593-A8AB-0639434FB264}"/>
    <cellStyle name="Normal 5 2 2 9 2 2 4" xfId="11607" xr:uid="{48928BD1-FF91-468A-AA6F-69A822556F3C}"/>
    <cellStyle name="Normal 5 2 2 9 2 2 4 2" xfId="46564" xr:uid="{3D146F3A-D07F-4A84-805F-D981309CF29C}"/>
    <cellStyle name="Normal 5 2 2 9 2 2 5" xfId="46559" xr:uid="{A2E4A145-2CB7-4A71-A0F2-61866BF2A29F}"/>
    <cellStyle name="Normal 5 2 2 9 2 3" xfId="11608" xr:uid="{3486FBFD-E37F-499C-B887-03E48391B8FB}"/>
    <cellStyle name="Normal 5 2 2 9 2 3 2" xfId="11609" xr:uid="{0E754658-93D1-4668-8022-91B0D2F7C590}"/>
    <cellStyle name="Normal 5 2 2 9 2 3 2 2" xfId="11610" xr:uid="{94FC47B1-8238-4B19-A034-0B53F47524FD}"/>
    <cellStyle name="Normal 5 2 2 9 2 3 2 2 2" xfId="46567" xr:uid="{5988841E-BF02-43D4-8D05-A79E818818A4}"/>
    <cellStyle name="Normal 5 2 2 9 2 3 2 3" xfId="11611" xr:uid="{649218C9-F497-43D5-BAA4-65ED3F358F1E}"/>
    <cellStyle name="Normal 5 2 2 9 2 3 2 3 2" xfId="46568" xr:uid="{39A8CD7F-4572-4D54-98E1-5FE67FC6DD9C}"/>
    <cellStyle name="Normal 5 2 2 9 2 3 2 4" xfId="46566" xr:uid="{B65A92A9-DA57-4B98-9022-4C8CF8F67509}"/>
    <cellStyle name="Normal 5 2 2 9 2 3 3" xfId="11612" xr:uid="{D97F3C95-CD29-4B63-A9F2-40F75C0BA8A9}"/>
    <cellStyle name="Normal 5 2 2 9 2 3 3 2" xfId="46569" xr:uid="{FA22486C-C990-47E2-9F1E-82ABFF8338B9}"/>
    <cellStyle name="Normal 5 2 2 9 2 3 4" xfId="11613" xr:uid="{DC1B4680-E94D-465F-AB91-A9C30D29BB85}"/>
    <cellStyle name="Normal 5 2 2 9 2 3 4 2" xfId="46570" xr:uid="{E2D0C78F-28D2-481B-9DB7-86B9787BFF8C}"/>
    <cellStyle name="Normal 5 2 2 9 2 3 5" xfId="46565" xr:uid="{5DD43341-F78A-44EE-AE58-7EC6A3796CE6}"/>
    <cellStyle name="Normal 5 2 2 9 2 4" xfId="11614" xr:uid="{A9F52993-1A66-41D6-B955-2F4855CDEA69}"/>
    <cellStyle name="Normal 5 2 2 9 2 4 2" xfId="11615" xr:uid="{F36D83DF-BE57-46BC-8495-0A926B6F04A3}"/>
    <cellStyle name="Normal 5 2 2 9 2 4 2 2" xfId="46572" xr:uid="{AAE3B238-F642-42AE-8251-EEE2FF95B633}"/>
    <cellStyle name="Normal 5 2 2 9 2 4 3" xfId="11616" xr:uid="{8DA3BDE9-969A-48FA-BAB6-C8C1559B6962}"/>
    <cellStyle name="Normal 5 2 2 9 2 4 3 2" xfId="46573" xr:uid="{773D2E04-E3D2-48C2-BDF4-AA13CD9D33F2}"/>
    <cellStyle name="Normal 5 2 2 9 2 4 4" xfId="46571" xr:uid="{9F7EE8C1-868D-4CC1-9978-7603AF8F3F47}"/>
    <cellStyle name="Normal 5 2 2 9 2 5" xfId="11617" xr:uid="{1CE5AF62-3338-4DA1-A00E-60DE634BA11A}"/>
    <cellStyle name="Normal 5 2 2 9 2 5 2" xfId="46574" xr:uid="{152F6E7B-82C5-4C9A-A6AB-D5C81E010DC4}"/>
    <cellStyle name="Normal 5 2 2 9 2 6" xfId="11618" xr:uid="{B6DCFDB1-945E-4CF8-A506-7D145D48C538}"/>
    <cellStyle name="Normal 5 2 2 9 2 6 2" xfId="46575" xr:uid="{D48A2123-A0BF-4CC6-A3D8-365D9DBE7A3C}"/>
    <cellStyle name="Normal 5 2 2 9 2 7" xfId="11619" xr:uid="{3CA09494-8BC3-4835-8EE6-82C78511D2A5}"/>
    <cellStyle name="Normal 5 2 2 9 2 7 2" xfId="46576" xr:uid="{93B049ED-1574-4FD6-8D20-E2F931518690}"/>
    <cellStyle name="Normal 5 2 2 9 2 8" xfId="36512" xr:uid="{A955FDD9-FB6A-41AD-83BA-5DEC52BFE9D8}"/>
    <cellStyle name="Normal 5 2 2 9 2 9" xfId="46558" xr:uid="{175F7296-6421-4114-9434-D2EC57663377}"/>
    <cellStyle name="Normal 5 2 2 9 3" xfId="11620" xr:uid="{C2275509-72D8-487B-9F29-66476D9AB36C}"/>
    <cellStyle name="Normal 5 2 2 9 3 2" xfId="11621" xr:uid="{F4E57F72-3EC8-4D58-96A1-4949E1377DF0}"/>
    <cellStyle name="Normal 5 2 2 9 3 2 2" xfId="11622" xr:uid="{0DEB803C-93A3-49A3-A4F1-B0A3B6DD22D2}"/>
    <cellStyle name="Normal 5 2 2 9 3 2 2 2" xfId="11623" xr:uid="{17F87683-6AD8-4F68-8BC7-DE71C22D7010}"/>
    <cellStyle name="Normal 5 2 2 9 3 2 2 2 2" xfId="46580" xr:uid="{D3E6EC2B-4F1B-45E3-80C1-F99BAEC83A32}"/>
    <cellStyle name="Normal 5 2 2 9 3 2 2 3" xfId="11624" xr:uid="{51F85AB3-AC40-4F56-971B-F04CF436A75E}"/>
    <cellStyle name="Normal 5 2 2 9 3 2 2 3 2" xfId="46581" xr:uid="{E311CB76-F484-4B1E-B45E-47B15487BEA9}"/>
    <cellStyle name="Normal 5 2 2 9 3 2 2 4" xfId="46579" xr:uid="{C1EFD167-5792-41CC-8D75-F5AC2EBDA802}"/>
    <cellStyle name="Normal 5 2 2 9 3 2 3" xfId="11625" xr:uid="{FDA872C6-D0F7-47A8-8993-A95A60631CBE}"/>
    <cellStyle name="Normal 5 2 2 9 3 2 3 2" xfId="46582" xr:uid="{89521510-B699-46AB-9F97-7319B575B8AD}"/>
    <cellStyle name="Normal 5 2 2 9 3 2 4" xfId="11626" xr:uid="{292CF441-3F24-4F9B-B203-07E71D17CC51}"/>
    <cellStyle name="Normal 5 2 2 9 3 2 4 2" xfId="46583" xr:uid="{D5542A27-E2CC-4635-9D50-251AD4568CB9}"/>
    <cellStyle name="Normal 5 2 2 9 3 2 5" xfId="46578" xr:uid="{423BEABB-BC28-4EEF-A864-564BE9E898A4}"/>
    <cellStyle name="Normal 5 2 2 9 3 3" xfId="11627" xr:uid="{E270B379-C25E-43E9-842B-FF8EC9F8C560}"/>
    <cellStyle name="Normal 5 2 2 9 3 3 2" xfId="11628" xr:uid="{11CF400A-1182-41CE-90C0-102422BC4A04}"/>
    <cellStyle name="Normal 5 2 2 9 3 3 2 2" xfId="46585" xr:uid="{6736896C-872C-4D2E-BB73-B26EB27E476F}"/>
    <cellStyle name="Normal 5 2 2 9 3 3 3" xfId="11629" xr:uid="{C47D8467-40B9-4F61-ACA3-3B8AEC006241}"/>
    <cellStyle name="Normal 5 2 2 9 3 3 3 2" xfId="46586" xr:uid="{256A0EAB-0B70-432C-BA6C-324B2167521C}"/>
    <cellStyle name="Normal 5 2 2 9 3 3 4" xfId="46584" xr:uid="{6DCE0368-7D95-467F-B665-90942F638BCC}"/>
    <cellStyle name="Normal 5 2 2 9 3 4" xfId="11630" xr:uid="{0CCC99FB-887B-4F22-9C80-62F8500DFEAF}"/>
    <cellStyle name="Normal 5 2 2 9 3 4 2" xfId="46587" xr:uid="{66844582-7DEC-4F59-86FF-053DCC043458}"/>
    <cellStyle name="Normal 5 2 2 9 3 5" xfId="11631" xr:uid="{2297AD06-FE59-4B47-832E-64F3E8E8EC19}"/>
    <cellStyle name="Normal 5 2 2 9 3 5 2" xfId="46588" xr:uid="{BE802066-3CC7-4650-B5E2-10E262172A70}"/>
    <cellStyle name="Normal 5 2 2 9 3 6" xfId="46577" xr:uid="{A13C54D8-E707-40E7-9DEB-E2B7FB84A649}"/>
    <cellStyle name="Normal 5 2 2 9 4" xfId="11632" xr:uid="{876BCC8F-ECD3-4403-93EB-4068489FCAC4}"/>
    <cellStyle name="Normal 5 2 2 9 4 2" xfId="11633" xr:uid="{B36430A3-3151-4857-A080-DDEB2933BF8A}"/>
    <cellStyle name="Normal 5 2 2 9 4 2 2" xfId="46590" xr:uid="{DACA8668-4CBE-4F54-88A8-F3D2B1896CD1}"/>
    <cellStyle name="Normal 5 2 2 9 4 3" xfId="11634" xr:uid="{4567CDDA-D9E2-4FEA-AF1D-386F8328B98D}"/>
    <cellStyle name="Normal 5 2 2 9 4 3 2" xfId="46591" xr:uid="{7C90C6E3-E906-49B2-9FD3-A1B45D63716D}"/>
    <cellStyle name="Normal 5 2 2 9 4 4" xfId="46589" xr:uid="{53E2456D-8A6B-4694-8D82-40BB32CD55F1}"/>
    <cellStyle name="Normal 5 2 2 9 5" xfId="11635" xr:uid="{173906F1-B067-44AA-9A09-F2877666E8E1}"/>
    <cellStyle name="Normal 5 2 2 9 5 2" xfId="11636" xr:uid="{3E689A78-781F-4493-B268-F6D72197C4E1}"/>
    <cellStyle name="Normal 5 2 2 9 5 2 2" xfId="46593" xr:uid="{0D6965B3-3C99-4E1F-9197-E9FA34BE6B5F}"/>
    <cellStyle name="Normal 5 2 2 9 5 3" xfId="11637" xr:uid="{BB74C2DE-888B-4131-9D4C-AD238D8877D4}"/>
    <cellStyle name="Normal 5 2 2 9 5 3 2" xfId="46594" xr:uid="{E9B0D66D-1A19-48E5-B5E2-6BCB9956E57F}"/>
    <cellStyle name="Normal 5 2 2 9 5 4" xfId="46592" xr:uid="{C1A5CF66-B7A1-450F-8756-60A6F0BDDC26}"/>
    <cellStyle name="Normal 5 2 2 9 6" xfId="11638" xr:uid="{FD878856-87B4-4B43-B06F-988FCF6650ED}"/>
    <cellStyle name="Normal 5 2 2 9 6 2" xfId="46595" xr:uid="{6BED066C-D9A4-40F0-A171-85782704BBBC}"/>
    <cellStyle name="Normal 5 2 2 9 7" xfId="11639" xr:uid="{703397C9-7068-40B0-8CE4-6F1F7498B920}"/>
    <cellStyle name="Normal 5 2 2 9 7 2" xfId="46596" xr:uid="{BBD136B3-0ADC-480D-BC63-38AABD4AF37A}"/>
    <cellStyle name="Normal 5 2 2 9 8" xfId="11640" xr:uid="{784E4ECF-FCBF-4913-AC21-F0C9FEF32CA0}"/>
    <cellStyle name="Normal 5 2 2 9 8 2" xfId="46597" xr:uid="{1587E554-8541-4DB9-A4C5-2539F5CFD26E}"/>
    <cellStyle name="Normal 5 2 2 9 9" xfId="11641" xr:uid="{290B1F48-44AA-4EAE-9683-93C29948ED97}"/>
    <cellStyle name="Normal 5 2 2 9 9 2" xfId="46598" xr:uid="{B24599C7-CA39-47F3-9019-73D1BEECA8F3}"/>
    <cellStyle name="Normal 5 2 3" xfId="1120" xr:uid="{3705DFD8-2220-4216-A4DE-9CD5DD0C4C27}"/>
    <cellStyle name="Normal 5 2 3 10" xfId="23937" xr:uid="{7DBC38B0-F2E7-44B0-84F2-D5FE31272810}"/>
    <cellStyle name="Normal 5 2 3 11" xfId="46599" xr:uid="{7E137D11-2C17-4348-9246-1A9428ED5CAD}"/>
    <cellStyle name="Normal 5 2 3 2" xfId="11642" xr:uid="{B89309B6-3444-4E7B-BD52-8A720DAF8954}"/>
    <cellStyle name="Normal 5 2 3 2 2" xfId="11643" xr:uid="{589FD7EE-7293-4527-A021-BEB5D90C009C}"/>
    <cellStyle name="Normal 5 2 3 2 2 2" xfId="46601" xr:uid="{EA8D621A-82FB-44D5-86C1-A3F8D14F6C21}"/>
    <cellStyle name="Normal 5 2 3 2 3" xfId="11644" xr:uid="{CB617285-8247-47CB-8CD3-38B4877203DA}"/>
    <cellStyle name="Normal 5 2 3 2 3 2" xfId="46602" xr:uid="{E71347DC-1391-42EA-ABC8-E5DD7D4EC70D}"/>
    <cellStyle name="Normal 5 2 3 2 4" xfId="11645" xr:uid="{72352D49-2CE2-4725-97E9-8B3BFD0B2FED}"/>
    <cellStyle name="Normal 5 2 3 2 4 2" xfId="46603" xr:uid="{4FA90A20-ACBE-4507-931D-2AB7091100FA}"/>
    <cellStyle name="Normal 5 2 3 2 5" xfId="23938" xr:uid="{8742E7CB-7032-4903-924D-97F01C2CB889}"/>
    <cellStyle name="Normal 5 2 3 2 6" xfId="46600" xr:uid="{7FD8395B-886D-4491-B515-04E2094EF758}"/>
    <cellStyle name="Normal 5 2 3 3" xfId="11646" xr:uid="{B519E5EB-E9AC-4B85-830C-B03A43E4B4F5}"/>
    <cellStyle name="Normal 5 2 3 3 2" xfId="11647" xr:uid="{CF7CC143-45AC-41D2-A138-161188315249}"/>
    <cellStyle name="Normal 5 2 3 3 2 2" xfId="11648" xr:uid="{C6D2FCBC-D54B-43A6-AD40-EC5B7E2BEBAB}"/>
    <cellStyle name="Normal 5 2 3 3 2 2 2" xfId="11649" xr:uid="{BF82368E-D1BD-44D7-9129-CBBE46DE53DF}"/>
    <cellStyle name="Normal 5 2 3 3 2 2 2 2" xfId="46607" xr:uid="{721A894E-A60A-4074-80F2-B0FE5FFA9603}"/>
    <cellStyle name="Normal 5 2 3 3 2 2 3" xfId="11650" xr:uid="{754E500D-9456-4375-83EF-EF916351D3B0}"/>
    <cellStyle name="Normal 5 2 3 3 2 2 3 2" xfId="46608" xr:uid="{2CF970F6-B587-4980-958E-D9FB4E963820}"/>
    <cellStyle name="Normal 5 2 3 3 2 2 4" xfId="46606" xr:uid="{350D5AEB-9671-4797-A249-82CEAC2F6511}"/>
    <cellStyle name="Normal 5 2 3 3 2 3" xfId="11651" xr:uid="{E90E38E3-8D59-46D0-BE9E-339371546D19}"/>
    <cellStyle name="Normal 5 2 3 3 2 3 2" xfId="46609" xr:uid="{2C205406-BF0C-4FAD-BFE6-336D04218580}"/>
    <cellStyle name="Normal 5 2 3 3 2 4" xfId="11652" xr:uid="{04542C5E-7CF7-419D-84E2-FCFE8ADB8BC9}"/>
    <cellStyle name="Normal 5 2 3 3 2 4 2" xfId="46610" xr:uid="{6F2A99E5-C8C4-4FEC-8F26-490631941B64}"/>
    <cellStyle name="Normal 5 2 3 3 2 5" xfId="46605" xr:uid="{1E76A374-B4AA-450B-A904-6A13953D4919}"/>
    <cellStyle name="Normal 5 2 3 3 3" xfId="11653" xr:uid="{E04BAF2A-82CD-4734-8141-09151B32B0F9}"/>
    <cellStyle name="Normal 5 2 3 3 3 2" xfId="11654" xr:uid="{F9AB6DA7-FB82-4555-B143-44B7C40B446D}"/>
    <cellStyle name="Normal 5 2 3 3 3 2 2" xfId="11655" xr:uid="{A7D8DFD5-ABAA-46B7-AD79-A52697B4CD33}"/>
    <cellStyle name="Normal 5 2 3 3 3 2 2 2" xfId="46613" xr:uid="{1127D472-DDFB-4516-86D3-34C51E75BBCF}"/>
    <cellStyle name="Normal 5 2 3 3 3 2 3" xfId="11656" xr:uid="{C5B932A5-FD95-447C-A436-AFBB05B877CA}"/>
    <cellStyle name="Normal 5 2 3 3 3 2 3 2" xfId="46614" xr:uid="{D1CA7264-4CBE-499D-8350-67D8CA63CA55}"/>
    <cellStyle name="Normal 5 2 3 3 3 2 4" xfId="46612" xr:uid="{9B92CA1D-29EA-4CD5-87D1-B70A8F858C84}"/>
    <cellStyle name="Normal 5 2 3 3 3 3" xfId="11657" xr:uid="{206B0D99-3782-439D-804A-908434730F69}"/>
    <cellStyle name="Normal 5 2 3 3 3 3 2" xfId="46615" xr:uid="{22793148-6EC8-4D30-BE05-AB228DEB505C}"/>
    <cellStyle name="Normal 5 2 3 3 3 4" xfId="11658" xr:uid="{071841A0-A67E-4DE1-9A92-7576B4F28C2F}"/>
    <cellStyle name="Normal 5 2 3 3 3 4 2" xfId="46616" xr:uid="{384D6BE7-970B-4779-8811-5178DAEFF747}"/>
    <cellStyle name="Normal 5 2 3 3 3 5" xfId="46611" xr:uid="{C3FE70A0-0F43-4925-806C-C59F71E48FF2}"/>
    <cellStyle name="Normal 5 2 3 3 4" xfId="11659" xr:uid="{69989339-CBB5-4659-B56A-BD83A59E1E2C}"/>
    <cellStyle name="Normal 5 2 3 3 4 2" xfId="11660" xr:uid="{37C6BC24-9EE9-4FF5-8978-EAE11E48F230}"/>
    <cellStyle name="Normal 5 2 3 3 4 2 2" xfId="46618" xr:uid="{C70A10CD-3375-4718-947B-314934E2793B}"/>
    <cellStyle name="Normal 5 2 3 3 4 3" xfId="11661" xr:uid="{084DDF2D-A152-470C-B6E7-BA1CF24471C1}"/>
    <cellStyle name="Normal 5 2 3 3 4 3 2" xfId="46619" xr:uid="{1CBC0091-D305-4A5B-9137-EF62CDF44E43}"/>
    <cellStyle name="Normal 5 2 3 3 4 4" xfId="46617" xr:uid="{332F2A00-203E-412F-82FA-1B3EBA66C1C0}"/>
    <cellStyle name="Normal 5 2 3 3 5" xfId="11662" xr:uid="{AD469FF3-D218-4E80-91FB-D9CCADFAF36E}"/>
    <cellStyle name="Normal 5 2 3 3 5 2" xfId="46620" xr:uid="{2786516F-977C-4148-85DD-BE0BB0C3CB74}"/>
    <cellStyle name="Normal 5 2 3 3 6" xfId="11663" xr:uid="{4FCDC3C9-6466-4B73-89B7-7AB81F964B89}"/>
    <cellStyle name="Normal 5 2 3 3 6 2" xfId="46621" xr:uid="{1B0EB6F5-5E6B-460E-A7AE-A188A3699417}"/>
    <cellStyle name="Normal 5 2 3 3 7" xfId="11664" xr:uid="{A7252358-9B00-4F1E-865B-05CCAB775B78}"/>
    <cellStyle name="Normal 5 2 3 3 7 2" xfId="46622" xr:uid="{56A8DEA2-2DB7-48EE-9D1F-BFA6F6715170}"/>
    <cellStyle name="Normal 5 2 3 3 8" xfId="46604" xr:uid="{4935078C-D262-43A8-96AE-AA4AA4989968}"/>
    <cellStyle name="Normal 5 2 3 4" xfId="11665" xr:uid="{41A6FDA9-B1C6-4403-92B4-64EBB1D39D00}"/>
    <cellStyle name="Normal 5 2 3 4 2" xfId="11666" xr:uid="{644B1AAA-D587-41DA-B60C-16925A4E1E34}"/>
    <cellStyle name="Normal 5 2 3 4 2 2" xfId="11667" xr:uid="{3CFD3266-19FC-4C6C-9341-5B4040CF94B2}"/>
    <cellStyle name="Normal 5 2 3 4 2 2 2" xfId="11668" xr:uid="{638F1F6A-A725-44FF-BFDD-527298ED92DC}"/>
    <cellStyle name="Normal 5 2 3 4 2 2 2 2" xfId="46626" xr:uid="{EE0E7636-5D61-4616-8126-8F08B69AB315}"/>
    <cellStyle name="Normal 5 2 3 4 2 2 3" xfId="11669" xr:uid="{2882A5B1-82CC-4629-9289-3BD3677C99E3}"/>
    <cellStyle name="Normal 5 2 3 4 2 2 3 2" xfId="46627" xr:uid="{79E706DE-CE47-4C94-8D88-3336833B4166}"/>
    <cellStyle name="Normal 5 2 3 4 2 2 4" xfId="46625" xr:uid="{4073FB38-71AE-4015-AFEA-FC36A943CB30}"/>
    <cellStyle name="Normal 5 2 3 4 2 3" xfId="11670" xr:uid="{57609647-50D6-4F1B-8DDA-B02F6907430E}"/>
    <cellStyle name="Normal 5 2 3 4 2 3 2" xfId="46628" xr:uid="{4B912758-AD47-40BA-93EE-ACE56693C169}"/>
    <cellStyle name="Normal 5 2 3 4 2 4" xfId="11671" xr:uid="{8190DCE9-0EBE-4409-B8FA-F292A878E1CB}"/>
    <cellStyle name="Normal 5 2 3 4 2 4 2" xfId="46629" xr:uid="{1E51AFC5-D377-4392-9F96-01D2181C9E28}"/>
    <cellStyle name="Normal 5 2 3 4 2 5" xfId="46624" xr:uid="{1985A1A3-96CF-42AA-9E5E-EBB750468485}"/>
    <cellStyle name="Normal 5 2 3 4 3" xfId="11672" xr:uid="{FB2A8790-AEA1-4502-82DF-20CA46E74A1A}"/>
    <cellStyle name="Normal 5 2 3 4 3 2" xfId="11673" xr:uid="{88A8844A-8B08-4AA4-8983-17C493450007}"/>
    <cellStyle name="Normal 5 2 3 4 3 2 2" xfId="46631" xr:uid="{42C4020D-BF87-4899-AB57-A53769A8AE5C}"/>
    <cellStyle name="Normal 5 2 3 4 3 3" xfId="11674" xr:uid="{0A99E4A2-9B8C-485D-AD0A-3C629CAEE5A5}"/>
    <cellStyle name="Normal 5 2 3 4 3 3 2" xfId="46632" xr:uid="{7A681B1A-1F7B-425D-AFC1-1B111E8F69C1}"/>
    <cellStyle name="Normal 5 2 3 4 3 4" xfId="46630" xr:uid="{ACBC52D0-DD21-4B6B-8773-A3771BFA9483}"/>
    <cellStyle name="Normal 5 2 3 4 4" xfId="11675" xr:uid="{F55A8227-0AB5-48E7-B282-0BF12D465CC8}"/>
    <cellStyle name="Normal 5 2 3 4 4 2" xfId="46633" xr:uid="{2DBF8FA3-8346-49A2-BC47-FDA9FBE6660F}"/>
    <cellStyle name="Normal 5 2 3 4 5" xfId="11676" xr:uid="{D6D6BC75-D7EB-4796-A38D-F4E0AACE938F}"/>
    <cellStyle name="Normal 5 2 3 4 5 2" xfId="46634" xr:uid="{1B188A22-6697-4060-9593-AFB38E6DF005}"/>
    <cellStyle name="Normal 5 2 3 4 6" xfId="11677" xr:uid="{004A4CBD-9A46-477D-874E-73EBD3B646C7}"/>
    <cellStyle name="Normal 5 2 3 4 6 2" xfId="46635" xr:uid="{C8DEC154-C3A1-40E1-BE78-6162D1EB3DC1}"/>
    <cellStyle name="Normal 5 2 3 4 7" xfId="46623" xr:uid="{D5C22543-F0E2-4992-9F8A-0C9A23DA071C}"/>
    <cellStyle name="Normal 5 2 3 5" xfId="11678" xr:uid="{14377964-B6A2-4B0B-8FED-A53B03F5E47B}"/>
    <cellStyle name="Normal 5 2 3 5 2" xfId="11679" xr:uid="{642C2331-2F95-444C-B717-5C381093BBB1}"/>
    <cellStyle name="Normal 5 2 3 5 2 2" xfId="46637" xr:uid="{215CB4B6-BDDB-4089-BA08-3FFBB12C1F29}"/>
    <cellStyle name="Normal 5 2 3 5 3" xfId="11680" xr:uid="{D5F49EC8-AF08-4687-BF05-D193E7FB843A}"/>
    <cellStyle name="Normal 5 2 3 5 3 2" xfId="46638" xr:uid="{DE112030-3BD4-4149-8DEF-FB9189826475}"/>
    <cellStyle name="Normal 5 2 3 5 4" xfId="46636" xr:uid="{FC69E114-BD2D-4E5F-84C1-4F6A6ED3D1B5}"/>
    <cellStyle name="Normal 5 2 3 6" xfId="11681" xr:uid="{DF676EBB-84C2-4C13-B422-9C29768BC88C}"/>
    <cellStyle name="Normal 5 2 3 6 2" xfId="46639" xr:uid="{3FE0ED47-2C07-4478-A699-1E29EAD5CD2D}"/>
    <cellStyle name="Normal 5 2 3 7" xfId="11682" xr:uid="{8500CB8B-B163-49A0-9F63-7228F2D2C52C}"/>
    <cellStyle name="Normal 5 2 3 7 2" xfId="46640" xr:uid="{6C8FFC07-44D6-4060-A0A7-EE3B3C7712EA}"/>
    <cellStyle name="Normal 5 2 3 8" xfId="11683" xr:uid="{879B0625-9C8A-4CC0-9F35-620F632B8BA6}"/>
    <cellStyle name="Normal 5 2 3 8 2" xfId="46641" xr:uid="{0A170218-AF04-4045-96CF-1A4635594E7C}"/>
    <cellStyle name="Normal 5 2 3 9" xfId="11684" xr:uid="{C6251E7A-25A7-4753-81D2-12894C21DF22}"/>
    <cellStyle name="Normal 5 2 3 9 2" xfId="46642" xr:uid="{87AC17BE-69F5-4A4D-B17F-C9700F2ED6E9}"/>
    <cellStyle name="Normal 5 2 4" xfId="1121" xr:uid="{9F07D6EA-ABC0-4665-AFAD-1E6CA24ED48F}"/>
    <cellStyle name="Normal 5 2 4 2" xfId="11685" xr:uid="{4376CFB0-59C8-479C-9AE2-DCB197D04894}"/>
    <cellStyle name="Normal 5 2 4 2 2" xfId="46644" xr:uid="{EEB8971C-AE27-4199-BEFF-4DC137CC24AA}"/>
    <cellStyle name="Normal 5 2 4 3" xfId="11686" xr:uid="{97859D8B-9A55-4275-B59C-96187B63130D}"/>
    <cellStyle name="Normal 5 2 4 3 2" xfId="46645" xr:uid="{2B390CAC-1660-4746-8617-42DE8DDA5494}"/>
    <cellStyle name="Normal 5 2 4 4" xfId="11687" xr:uid="{EE9D80BD-E8BB-409C-98D1-722CD523AD37}"/>
    <cellStyle name="Normal 5 2 4 4 2" xfId="46646" xr:uid="{F66848F4-6D46-49F2-9FC7-288F29ED5587}"/>
    <cellStyle name="Normal 5 2 4 5" xfId="11688" xr:uid="{247D1C72-1E79-4238-8C94-8ABA9A4A5D15}"/>
    <cellStyle name="Normal 5 2 4 5 2" xfId="46647" xr:uid="{E9D7D409-0ECD-4097-BE31-8DBA40B09AAF}"/>
    <cellStyle name="Normal 5 2 4 6" xfId="46643" xr:uid="{5DB6281E-164A-4625-B3A7-DF4F1F969367}"/>
    <cellStyle name="Normal 5 2 5" xfId="1122" xr:uid="{9EC353EE-9DFD-43DF-9A25-80860D6D2423}"/>
    <cellStyle name="Normal 5 2 5 2" xfId="11689" xr:uid="{9CF59F5A-A636-43F7-BEC5-6C33F96DDBCE}"/>
    <cellStyle name="Normal 5 2 5 2 2" xfId="46649" xr:uid="{42FCC916-018C-4D09-987E-0537E247D26D}"/>
    <cellStyle name="Normal 5 2 5 3" xfId="11690" xr:uid="{23064ACB-CCE4-410E-8F75-61FAC0342C28}"/>
    <cellStyle name="Normal 5 2 5 3 2" xfId="46650" xr:uid="{818931E7-24E5-46F9-8DAA-841043DB7D0A}"/>
    <cellStyle name="Normal 5 2 5 4" xfId="11691" xr:uid="{0CDD3F31-A0FF-4E86-AA73-8A88DF34F49B}"/>
    <cellStyle name="Normal 5 2 5 4 2" xfId="46651" xr:uid="{86A956F9-2160-474D-A293-65D2E7696D47}"/>
    <cellStyle name="Normal 5 2 5 5" xfId="11692" xr:uid="{CB08EF63-45C2-4743-8F86-99689066AF10}"/>
    <cellStyle name="Normal 5 2 5 5 2" xfId="46652" xr:uid="{190E5EFC-7B23-4BF5-8DFD-F56E2F3BBA32}"/>
    <cellStyle name="Normal 5 2 5 6" xfId="46648" xr:uid="{A4541088-F873-4009-99C2-A10E4ECBC7C9}"/>
    <cellStyle name="Normal 5 2 6" xfId="1123" xr:uid="{06B5EFD5-83C0-47D5-951D-54B22F02A593}"/>
    <cellStyle name="Normal 5 2 6 2" xfId="11693" xr:uid="{070B4DBA-5622-4D2A-A817-0A3769646B87}"/>
    <cellStyle name="Normal 5 2 6 2 2" xfId="46654" xr:uid="{781F979C-C665-4298-B761-0ACDC709765A}"/>
    <cellStyle name="Normal 5 2 6 3" xfId="11694" xr:uid="{D587D9CB-7BDA-4A07-B0D0-B6D3A19E84C1}"/>
    <cellStyle name="Normal 5 2 6 3 2" xfId="46655" xr:uid="{E5A5BF9E-FDCC-4101-96E4-5FACA4FE3246}"/>
    <cellStyle name="Normal 5 2 6 4" xfId="11695" xr:uid="{F9E104CB-3FCA-429F-929C-4253C5D54796}"/>
    <cellStyle name="Normal 5 2 6 4 2" xfId="46656" xr:uid="{A7B059DF-2DB6-40B2-9A38-3A0E57A2166A}"/>
    <cellStyle name="Normal 5 2 6 5" xfId="11696" xr:uid="{4C53AE6C-A6F2-4F79-813A-5B90348F7925}"/>
    <cellStyle name="Normal 5 2 6 5 2" xfId="46657" xr:uid="{A2C2847C-A1D8-4A2D-95B7-93F93764FB1B}"/>
    <cellStyle name="Normal 5 2 6 6" xfId="46653" xr:uid="{961FD0CD-D584-4CDD-8824-B9A263796292}"/>
    <cellStyle name="Normal 5 2 7" xfId="1124" xr:uid="{9BC958AA-39A5-4546-98F5-1AC97DA22ED0}"/>
    <cellStyle name="Normal 5 2 7 2" xfId="11697" xr:uid="{4D626199-96C1-4CC6-8CAE-9FB016D0414C}"/>
    <cellStyle name="Normal 5 2 7 2 2" xfId="46659" xr:uid="{13827F54-83BA-46B5-AF61-E97EE17FE8C4}"/>
    <cellStyle name="Normal 5 2 7 3" xfId="11698" xr:uid="{6A04A857-C50D-4095-BCD5-38AC110AB9BD}"/>
    <cellStyle name="Normal 5 2 7 3 2" xfId="46660" xr:uid="{A9D451D1-554E-4FB6-9C0D-8429BFFABAD4}"/>
    <cellStyle name="Normal 5 2 7 4" xfId="11699" xr:uid="{0D584CB0-B723-418A-BA6C-455A2803E208}"/>
    <cellStyle name="Normal 5 2 7 4 2" xfId="46661" xr:uid="{BEC25F76-EEE2-472E-A730-2F96587FF4E2}"/>
    <cellStyle name="Normal 5 2 7 5" xfId="11700" xr:uid="{BABBD791-341B-43B5-822A-0FA772F230F4}"/>
    <cellStyle name="Normal 5 2 7 5 2" xfId="46662" xr:uid="{90D6F6E2-2916-43DF-A795-CBFE4AA15105}"/>
    <cellStyle name="Normal 5 2 7 6" xfId="46658" xr:uid="{E1B6641B-A2E2-4065-B790-4A58F8BC7F71}"/>
    <cellStyle name="Normal 5 2 8" xfId="1125" xr:uid="{56E29869-D594-455D-8233-B4F52C79BDBE}"/>
    <cellStyle name="Normal 5 2 8 2" xfId="11701" xr:uid="{7B86CA78-4FE7-41D8-9A5D-DAA7BA1AFD53}"/>
    <cellStyle name="Normal 5 2 8 2 2" xfId="46664" xr:uid="{F05619A1-FE8F-40A4-8742-4B918014D91D}"/>
    <cellStyle name="Normal 5 2 8 3" xfId="11702" xr:uid="{DA066DB3-9662-4238-B8BA-2C26EB34AD68}"/>
    <cellStyle name="Normal 5 2 8 3 2" xfId="46665" xr:uid="{2BC55BF0-8CC9-4DB9-8B66-FA75DC9C50A1}"/>
    <cellStyle name="Normal 5 2 8 4" xfId="11703" xr:uid="{A58F82A7-9642-4893-8078-6D8C5670CEAD}"/>
    <cellStyle name="Normal 5 2 8 4 2" xfId="46666" xr:uid="{295209DB-F0E2-45C4-B7A0-AD223EA725E1}"/>
    <cellStyle name="Normal 5 2 8 5" xfId="11704" xr:uid="{AC2C2454-9019-4943-8874-C94BAA6D4851}"/>
    <cellStyle name="Normal 5 2 8 5 2" xfId="46667" xr:uid="{775034AB-C3BF-43F5-8DAF-CD704093E50B}"/>
    <cellStyle name="Normal 5 2 8 6" xfId="46663" xr:uid="{FD962FCC-5015-4C2B-A1FC-05A80B9BB449}"/>
    <cellStyle name="Normal 5 2 9" xfId="11705" xr:uid="{19D00C90-48CB-4AA4-B596-3DE51BB286A2}"/>
    <cellStyle name="Normal 5 2 9 2" xfId="46668" xr:uid="{55F481E4-350C-44A2-B89A-05EFDCDA31CA}"/>
    <cellStyle name="Normal 5 20" xfId="36565" xr:uid="{1884BDA3-9B62-430A-A244-439E82FD6652}"/>
    <cellStyle name="Normal 5 21" xfId="36578" xr:uid="{885A7B83-94EB-41A2-B565-3F5CFBDBD05E}"/>
    <cellStyle name="Normal 5 22" xfId="45866" xr:uid="{F11802F3-6890-424C-BFD1-F2A56ABD1665}"/>
    <cellStyle name="Normal 5 3" xfId="1126" xr:uid="{5B8182CE-262B-479F-9C1C-8B097176F998}"/>
    <cellStyle name="Normal 5 3 10" xfId="11706" xr:uid="{C216F336-EE71-4FEE-93CF-7C3691C0D476}"/>
    <cellStyle name="Normal 5 3 10 2" xfId="11707" xr:uid="{5ACAA995-74A8-4573-98EA-52E14B60CA31}"/>
    <cellStyle name="Normal 5 3 10 2 2" xfId="46671" xr:uid="{685872D8-CFC0-419A-B4E0-3FF54A197775}"/>
    <cellStyle name="Normal 5 3 10 3" xfId="11708" xr:uid="{F03D7A2C-26C8-436A-892F-9275DB10514F}"/>
    <cellStyle name="Normal 5 3 10 3 2" xfId="46672" xr:uid="{B47FE9D2-C1A4-4142-B603-029E23B7D8E2}"/>
    <cellStyle name="Normal 5 3 10 4" xfId="11709" xr:uid="{A46B45D8-35CF-43EC-AC06-3FC101BEE6CF}"/>
    <cellStyle name="Normal 5 3 10 4 2" xfId="46673" xr:uid="{498D7927-2FE4-4E9B-9BFF-1ADBE1CE6EE6}"/>
    <cellStyle name="Normal 5 3 10 5" xfId="46670" xr:uid="{D226FB7E-CFC9-4672-90AE-652F2E3137CE}"/>
    <cellStyle name="Normal 5 3 11" xfId="11710" xr:uid="{631402E4-B0D0-4BC1-8A99-B746538D664F}"/>
    <cellStyle name="Normal 5 3 11 2" xfId="46674" xr:uid="{F5CE7CB7-D7FF-4833-82DA-4392220CF5B3}"/>
    <cellStyle name="Normal 5 3 12" xfId="11711" xr:uid="{748207E2-DD73-4FAE-A7F9-19DD0AE980F7}"/>
    <cellStyle name="Normal 5 3 12 2" xfId="46675" xr:uid="{0E6EF6C1-8BFC-449E-97F6-C63B21661823}"/>
    <cellStyle name="Normal 5 3 13" xfId="11712" xr:uid="{2DCF0FC1-06D2-4A2B-BC2C-B8CCBC3978F7}"/>
    <cellStyle name="Normal 5 3 13 2" xfId="46676" xr:uid="{BC55A719-57B6-48A1-A3F5-76B636B87A08}"/>
    <cellStyle name="Normal 5 3 14" xfId="11713" xr:uid="{90D19AE3-1678-47E8-BE37-E61DF95C7B86}"/>
    <cellStyle name="Normal 5 3 14 2" xfId="46677" xr:uid="{E371B71A-C988-447E-9087-7CB53E662CA8}"/>
    <cellStyle name="Normal 5 3 15" xfId="23939" xr:uid="{2CDEBB61-1BD1-4A49-AA3A-8800ED888748}"/>
    <cellStyle name="Normal 5 3 16" xfId="46669" xr:uid="{F4C9EE7A-0736-4F9E-B3AA-005ABBD35D6A}"/>
    <cellStyle name="Normal 5 3 2" xfId="1127" xr:uid="{109E68D4-FC45-4BB8-97D3-3AE198FF2742}"/>
    <cellStyle name="Normal 5 3 2 2" xfId="11714" xr:uid="{6C9B7965-E1F3-466C-9D9D-5498180F0AC8}"/>
    <cellStyle name="Normal 5 3 2 2 2" xfId="11715" xr:uid="{65D99FAD-5968-4682-802D-C69CCBE887C8}"/>
    <cellStyle name="Normal 5 3 2 2 2 2" xfId="46680" xr:uid="{29012E78-38B5-4160-B660-7C791829B5F5}"/>
    <cellStyle name="Normal 5 3 2 2 3" xfId="11716" xr:uid="{6B93BBC3-F26C-4AC8-A9E0-E8EF7F80782F}"/>
    <cellStyle name="Normal 5 3 2 2 3 2" xfId="46681" xr:uid="{8D855948-FCDE-45F5-A3A9-66382FDDD04D}"/>
    <cellStyle name="Normal 5 3 2 2 4" xfId="11717" xr:uid="{DCE0213A-B87C-4B42-8361-795401FA9920}"/>
    <cellStyle name="Normal 5 3 2 2 4 2" xfId="46682" xr:uid="{05C5DD2B-8B85-46D8-B395-75E1CEAE1F97}"/>
    <cellStyle name="Normal 5 3 2 2 5" xfId="46679" xr:uid="{2CF19ACD-1827-408E-A8EE-9B656E663362}"/>
    <cellStyle name="Normal 5 3 2 3" xfId="11718" xr:uid="{048F5025-38D9-4A43-AFB5-0A6EC7D51CFC}"/>
    <cellStyle name="Normal 5 3 2 3 2" xfId="11719" xr:uid="{CA7DA986-46F9-4771-8079-38CA83A45511}"/>
    <cellStyle name="Normal 5 3 2 3 2 2" xfId="46684" xr:uid="{A7818D0D-DFDA-4C88-AB3F-D83B3BCB97D8}"/>
    <cellStyle name="Normal 5 3 2 3 3" xfId="11720" xr:uid="{896B4022-DF02-4C4A-B946-84F13E61F770}"/>
    <cellStyle name="Normal 5 3 2 3 3 2" xfId="46685" xr:uid="{CA11644B-03B1-41C5-B832-AC17F22BC330}"/>
    <cellStyle name="Normal 5 3 2 3 4" xfId="11721" xr:uid="{4EE43CC5-BD6E-4994-B70C-B4132A3B92E5}"/>
    <cellStyle name="Normal 5 3 2 3 4 2" xfId="46686" xr:uid="{C881E25A-511F-4E38-B164-C4E9CFE54448}"/>
    <cellStyle name="Normal 5 3 2 3 5" xfId="46683" xr:uid="{F376F023-A09A-46F9-8868-0C1E5EF2893A}"/>
    <cellStyle name="Normal 5 3 2 4" xfId="11722" xr:uid="{91C0E314-347B-480C-9D8C-8B0493A310EA}"/>
    <cellStyle name="Normal 5 3 2 4 2" xfId="46687" xr:uid="{053A3B0F-D9E9-4DBE-9856-A357D41CC88A}"/>
    <cellStyle name="Normal 5 3 2 5" xfId="11723" xr:uid="{05EB9086-3671-4199-93A8-52EB541F7D91}"/>
    <cellStyle name="Normal 5 3 2 5 2" xfId="46688" xr:uid="{2902DF58-8423-4709-8D5F-42817FCF3EFE}"/>
    <cellStyle name="Normal 5 3 2 6" xfId="11724" xr:uid="{E2F1E099-2525-4AF2-AB6B-B8897EA065CE}"/>
    <cellStyle name="Normal 5 3 2 6 2" xfId="46689" xr:uid="{2A0CD846-6F98-486B-8031-76818F49258F}"/>
    <cellStyle name="Normal 5 3 2 7" xfId="11725" xr:uid="{62878591-A530-4A4E-B50B-3A957DEF025D}"/>
    <cellStyle name="Normal 5 3 2 7 2" xfId="46690" xr:uid="{3793A613-0A70-4C46-B185-31A94F17B068}"/>
    <cellStyle name="Normal 5 3 2 8" xfId="46678" xr:uid="{8A5874C3-F43E-4449-89BC-B2AA8BCFF081}"/>
    <cellStyle name="Normal 5 3 3" xfId="1128" xr:uid="{15B45F88-D17E-4E85-B20C-A531EB23904C}"/>
    <cellStyle name="Normal 5 3 3 10" xfId="46691" xr:uid="{4FB54AB5-DF42-4969-A65D-9697ACF9A612}"/>
    <cellStyle name="Normal 5 3 3 2" xfId="11726" xr:uid="{897E7F3B-B126-4202-8187-887CD872CDD7}"/>
    <cellStyle name="Normal 5 3 3 2 2" xfId="11727" xr:uid="{7FBDB9CD-607F-4FFB-8412-2E66DAF11683}"/>
    <cellStyle name="Normal 5 3 3 2 2 2" xfId="46693" xr:uid="{607F89E8-33AB-4561-BEB1-F2A048B6E899}"/>
    <cellStyle name="Normal 5 3 3 2 3" xfId="11728" xr:uid="{3963319E-9CC7-457A-B3AE-9E3D269B4E11}"/>
    <cellStyle name="Normal 5 3 3 2 3 2" xfId="46694" xr:uid="{E3EB514D-5A81-4EC7-B0D3-FA8A53855A93}"/>
    <cellStyle name="Normal 5 3 3 2 4" xfId="11729" xr:uid="{A5BBA9E3-7757-40D6-8F23-C54E2B16F4D2}"/>
    <cellStyle name="Normal 5 3 3 2 4 2" xfId="46695" xr:uid="{8922050E-66B6-43D7-905D-635CDEBC0AA0}"/>
    <cellStyle name="Normal 5 3 3 2 5" xfId="46692" xr:uid="{9935C1F9-E9D2-4595-AC85-BACD31D25E46}"/>
    <cellStyle name="Normal 5 3 3 3" xfId="11730" xr:uid="{43C4D03C-9274-4D56-B5D5-145AC05608A5}"/>
    <cellStyle name="Normal 5 3 3 3 2" xfId="11731" xr:uid="{65EEC04D-3E8C-4E8F-B25D-76D2FBCE2440}"/>
    <cellStyle name="Normal 5 3 3 3 2 2" xfId="11732" xr:uid="{7D442B7F-6342-48CB-859A-DC2C2976BF24}"/>
    <cellStyle name="Normal 5 3 3 3 2 2 2" xfId="11733" xr:uid="{491A32F9-069D-4648-8F8E-04B1CECB92FE}"/>
    <cellStyle name="Normal 5 3 3 3 2 2 2 2" xfId="46699" xr:uid="{864EDFB3-DCFD-42D6-A8A1-6514045992FE}"/>
    <cellStyle name="Normal 5 3 3 3 2 2 3" xfId="11734" xr:uid="{DE667F2E-34A5-4D63-8BD5-1EFE13A2087C}"/>
    <cellStyle name="Normal 5 3 3 3 2 2 3 2" xfId="46700" xr:uid="{0FA594E0-507D-4C53-86B2-7358A6BAAF31}"/>
    <cellStyle name="Normal 5 3 3 3 2 2 4" xfId="46698" xr:uid="{A7947DDD-A63F-4119-B5C3-93C95D72C13C}"/>
    <cellStyle name="Normal 5 3 3 3 2 3" xfId="11735" xr:uid="{73812E34-8915-4D41-A1BE-5966A36A8BD9}"/>
    <cellStyle name="Normal 5 3 3 3 2 3 2" xfId="46701" xr:uid="{1022318A-1587-418A-9BBE-388AF169D610}"/>
    <cellStyle name="Normal 5 3 3 3 2 4" xfId="11736" xr:uid="{4F7B98C3-98C3-4BA8-A206-4D4B8C58A779}"/>
    <cellStyle name="Normal 5 3 3 3 2 4 2" xfId="46702" xr:uid="{F12CCF83-7F03-4ACD-A9C9-A752B905E125}"/>
    <cellStyle name="Normal 5 3 3 3 2 5" xfId="46697" xr:uid="{21DA2FE2-DF74-43B6-B7F1-05440494B7A1}"/>
    <cellStyle name="Normal 5 3 3 3 3" xfId="11737" xr:uid="{5F92FEDA-66BA-44D5-BE4C-9A0CF946AD66}"/>
    <cellStyle name="Normal 5 3 3 3 3 2" xfId="11738" xr:uid="{82A851D8-BDF2-4099-81A1-D9F759CEF9E5}"/>
    <cellStyle name="Normal 5 3 3 3 3 2 2" xfId="11739" xr:uid="{F111C113-3205-4B41-8ABF-7AAC1A90B6D4}"/>
    <cellStyle name="Normal 5 3 3 3 3 2 2 2" xfId="46705" xr:uid="{E0285643-041A-4109-82A1-68E8D36F7BF7}"/>
    <cellStyle name="Normal 5 3 3 3 3 2 3" xfId="11740" xr:uid="{92C42A6A-F61E-416C-A379-C27398827E22}"/>
    <cellStyle name="Normal 5 3 3 3 3 2 3 2" xfId="46706" xr:uid="{08E079FD-4BFA-48FC-B012-779DDB8A451D}"/>
    <cellStyle name="Normal 5 3 3 3 3 2 4" xfId="46704" xr:uid="{5F789078-9CB3-4F31-B79F-D8FF6916A562}"/>
    <cellStyle name="Normal 5 3 3 3 3 3" xfId="11741" xr:uid="{D5944A25-1822-41E4-976D-04607E92D7FB}"/>
    <cellStyle name="Normal 5 3 3 3 3 3 2" xfId="46707" xr:uid="{56CECD0E-0021-4C70-BED8-557AE7410C61}"/>
    <cellStyle name="Normal 5 3 3 3 3 4" xfId="11742" xr:uid="{9A4F9783-4635-4C2D-8482-14D5FEB3AF41}"/>
    <cellStyle name="Normal 5 3 3 3 3 4 2" xfId="46708" xr:uid="{A9050B8A-3BEF-454B-BDEA-73A2D347E2F6}"/>
    <cellStyle name="Normal 5 3 3 3 3 5" xfId="46703" xr:uid="{3949917D-AAAC-4CDB-B808-2427074E0D09}"/>
    <cellStyle name="Normal 5 3 3 3 4" xfId="11743" xr:uid="{0A271053-28C4-4692-A54C-49BE0AA5C0E8}"/>
    <cellStyle name="Normal 5 3 3 3 4 2" xfId="11744" xr:uid="{08BC95BA-D54B-4396-ABAF-67BFFBA6C0C7}"/>
    <cellStyle name="Normal 5 3 3 3 4 2 2" xfId="46710" xr:uid="{8ED9D283-ED11-4C15-B937-C00779DA9B92}"/>
    <cellStyle name="Normal 5 3 3 3 4 3" xfId="11745" xr:uid="{6C4D94F1-B75D-4A16-B5E6-2049F2874B5B}"/>
    <cellStyle name="Normal 5 3 3 3 4 3 2" xfId="46711" xr:uid="{789BBBDD-D5F8-4F86-BDDF-3B3462473578}"/>
    <cellStyle name="Normal 5 3 3 3 4 4" xfId="46709" xr:uid="{177F7FF6-B4BE-4EF1-A0E7-10A5C56D619F}"/>
    <cellStyle name="Normal 5 3 3 3 5" xfId="11746" xr:uid="{79811FF9-7325-474F-9A1A-232597D6CD23}"/>
    <cellStyle name="Normal 5 3 3 3 5 2" xfId="46712" xr:uid="{24AD736F-EC37-453F-B476-50BA82D6856D}"/>
    <cellStyle name="Normal 5 3 3 3 6" xfId="11747" xr:uid="{89654C86-0835-48BC-B029-AD912739B34E}"/>
    <cellStyle name="Normal 5 3 3 3 6 2" xfId="46713" xr:uid="{2B7C5798-E68D-405D-84C2-C29D2E82EE21}"/>
    <cellStyle name="Normal 5 3 3 3 7" xfId="11748" xr:uid="{1ADB822E-AD25-41C2-AB3B-BEE0431CEB6C}"/>
    <cellStyle name="Normal 5 3 3 3 7 2" xfId="46714" xr:uid="{E0014D68-D8A1-470B-B4FD-2ADF98B1F079}"/>
    <cellStyle name="Normal 5 3 3 3 8" xfId="46696" xr:uid="{F99AAF96-1076-4660-81B5-5BD57F966E30}"/>
    <cellStyle name="Normal 5 3 3 4" xfId="11749" xr:uid="{F6BEC53B-6036-4403-9505-0AB68BDD9EF3}"/>
    <cellStyle name="Normal 5 3 3 4 2" xfId="11750" xr:uid="{BD69467D-A305-418E-A908-62C9774B15F8}"/>
    <cellStyle name="Normal 5 3 3 4 2 2" xfId="11751" xr:uid="{1194046B-D7AB-45CA-80DA-7212854AF4AD}"/>
    <cellStyle name="Normal 5 3 3 4 2 2 2" xfId="11752" xr:uid="{FF5017CE-469F-49FB-B61F-563564CFF078}"/>
    <cellStyle name="Normal 5 3 3 4 2 2 2 2" xfId="46718" xr:uid="{41DD434A-C698-4A84-9623-F51AFC7AE9E7}"/>
    <cellStyle name="Normal 5 3 3 4 2 2 3" xfId="11753" xr:uid="{0F3060C5-3D2A-4959-99F7-7718B79077CC}"/>
    <cellStyle name="Normal 5 3 3 4 2 2 3 2" xfId="46719" xr:uid="{799576B8-A004-4112-9173-C3E326862E50}"/>
    <cellStyle name="Normal 5 3 3 4 2 2 4" xfId="46717" xr:uid="{FACD6E1A-AB0D-4BD0-84C1-FBEF4697204D}"/>
    <cellStyle name="Normal 5 3 3 4 2 3" xfId="11754" xr:uid="{BEF4D7D0-E049-453F-8924-93D5DE6EE7F7}"/>
    <cellStyle name="Normal 5 3 3 4 2 3 2" xfId="46720" xr:uid="{B68EEB6A-DAF2-4DC7-A482-08857D105989}"/>
    <cellStyle name="Normal 5 3 3 4 2 4" xfId="11755" xr:uid="{8C7AB8F2-702D-4927-BB19-AEA525B03791}"/>
    <cellStyle name="Normal 5 3 3 4 2 4 2" xfId="46721" xr:uid="{B7520476-F93A-4D9E-8019-DCEC9CB79453}"/>
    <cellStyle name="Normal 5 3 3 4 2 5" xfId="46716" xr:uid="{2652E1D1-79C6-4D1A-BCCE-0B6604B94742}"/>
    <cellStyle name="Normal 5 3 3 4 3" xfId="11756" xr:uid="{A064D239-7406-4307-8303-82C3BF811EFA}"/>
    <cellStyle name="Normal 5 3 3 4 3 2" xfId="11757" xr:uid="{3D394CFE-26F6-46BF-BCA3-7538C6D0AA3F}"/>
    <cellStyle name="Normal 5 3 3 4 3 2 2" xfId="46723" xr:uid="{BC87081A-A511-4549-90A2-C7EA0BD02B38}"/>
    <cellStyle name="Normal 5 3 3 4 3 3" xfId="11758" xr:uid="{5D3DD455-19AE-4E7E-B32D-1F4CBC5FC3A3}"/>
    <cellStyle name="Normal 5 3 3 4 3 3 2" xfId="46724" xr:uid="{1C7A4F7B-3876-4314-9E06-AC2ADE7EE11F}"/>
    <cellStyle name="Normal 5 3 3 4 3 4" xfId="46722" xr:uid="{E682E0F8-FF47-41C3-AC8F-3DF9DF6D78BC}"/>
    <cellStyle name="Normal 5 3 3 4 4" xfId="11759" xr:uid="{1A9990E9-5BB4-4CFA-B748-F5340144A48B}"/>
    <cellStyle name="Normal 5 3 3 4 4 2" xfId="46725" xr:uid="{324CB155-E994-4CC3-AF88-33B14D83B279}"/>
    <cellStyle name="Normal 5 3 3 4 5" xfId="11760" xr:uid="{B29E3580-B2AC-4482-BD4D-2ADF4A1FD8B3}"/>
    <cellStyle name="Normal 5 3 3 4 5 2" xfId="46726" xr:uid="{51E51063-4A4A-4BF0-B495-74467BDDF1BC}"/>
    <cellStyle name="Normal 5 3 3 4 6" xfId="11761" xr:uid="{9BA93BCF-D3E3-4CA9-9328-B456E6CD5113}"/>
    <cellStyle name="Normal 5 3 3 4 6 2" xfId="46727" xr:uid="{F5C8459B-4C28-4B9F-B8DD-1481D1C35415}"/>
    <cellStyle name="Normal 5 3 3 4 7" xfId="46715" xr:uid="{CD256829-1BE2-439F-9A05-BBBDF8045AAE}"/>
    <cellStyle name="Normal 5 3 3 5" xfId="11762" xr:uid="{94FF344D-EF99-4608-A8B9-6CB1ED7C5DAA}"/>
    <cellStyle name="Normal 5 3 3 5 2" xfId="11763" xr:uid="{762C09CC-9141-49AF-BFDC-8B378D0F3E05}"/>
    <cellStyle name="Normal 5 3 3 5 2 2" xfId="46729" xr:uid="{1B9E828D-C317-4073-B3DF-6504AEABF7CC}"/>
    <cellStyle name="Normal 5 3 3 5 3" xfId="11764" xr:uid="{0CA30817-3EB6-4F04-B363-E064583820CE}"/>
    <cellStyle name="Normal 5 3 3 5 3 2" xfId="46730" xr:uid="{7E3A9EE2-49E3-4C32-BE6C-D7203E4199BD}"/>
    <cellStyle name="Normal 5 3 3 5 4" xfId="46728" xr:uid="{19397526-E6E2-4517-A466-C2C133AB86D5}"/>
    <cellStyle name="Normal 5 3 3 6" xfId="11765" xr:uid="{C5E0D9F3-21C6-41D6-9606-A18F2B9B5684}"/>
    <cellStyle name="Normal 5 3 3 6 2" xfId="46731" xr:uid="{EC921628-AED2-4A6C-9927-C0637621A0C9}"/>
    <cellStyle name="Normal 5 3 3 7" xfId="11766" xr:uid="{6FB33AF0-7662-4718-9B74-C71A0634045D}"/>
    <cellStyle name="Normal 5 3 3 7 2" xfId="46732" xr:uid="{CD05769B-3772-436D-90C6-3DD8DC61279D}"/>
    <cellStyle name="Normal 5 3 3 8" xfId="11767" xr:uid="{11661AB0-098A-4991-A3C3-B0EACDE03CCE}"/>
    <cellStyle name="Normal 5 3 3 8 2" xfId="46733" xr:uid="{A407FE7D-75A5-459F-AE39-79963A057A33}"/>
    <cellStyle name="Normal 5 3 3 9" xfId="11768" xr:uid="{E6BF0669-4E14-41F5-BA81-4CEE56C7B5BA}"/>
    <cellStyle name="Normal 5 3 3 9 2" xfId="46734" xr:uid="{7DBAAB00-0CA1-42E0-970F-1A24EB95D554}"/>
    <cellStyle name="Normal 5 3 4" xfId="1129" xr:uid="{7ECA44E2-E2FE-4B24-90F7-C8CF47C199AE}"/>
    <cellStyle name="Normal 5 3 4 2" xfId="11769" xr:uid="{EF079C92-AB33-4292-91DB-5F3769937A27}"/>
    <cellStyle name="Normal 5 3 4 2 2" xfId="46736" xr:uid="{D79708D2-6E21-4E0F-8570-FDDCA0FE0379}"/>
    <cellStyle name="Normal 5 3 4 3" xfId="11770" xr:uid="{E7A8A00C-C23A-4EAC-B1E8-9C2B32FB77A6}"/>
    <cellStyle name="Normal 5 3 4 3 2" xfId="46737" xr:uid="{F0776A8A-3A6D-4F32-BC8E-2650B17163C2}"/>
    <cellStyle name="Normal 5 3 4 4" xfId="11771" xr:uid="{582A5116-8ED7-4079-9238-B50A454800FC}"/>
    <cellStyle name="Normal 5 3 4 4 2" xfId="46738" xr:uid="{E68EE629-7699-4703-9429-F57599CE85D5}"/>
    <cellStyle name="Normal 5 3 4 5" xfId="11772" xr:uid="{27693186-973C-4A19-9FC0-CBEF487A62EA}"/>
    <cellStyle name="Normal 5 3 4 5 2" xfId="46739" xr:uid="{E65100E4-7628-40D5-B098-5BE3A836885A}"/>
    <cellStyle name="Normal 5 3 4 6" xfId="46735" xr:uid="{BCC7CA74-539A-4EDB-A17D-63D6B15D35C5}"/>
    <cellStyle name="Normal 5 3 5" xfId="1130" xr:uid="{91415C70-9FAD-4671-B496-73563FA4FC7D}"/>
    <cellStyle name="Normal 5 3 5 2" xfId="11773" xr:uid="{8DBBA1FD-D321-4827-B05A-416761B668C2}"/>
    <cellStyle name="Normal 5 3 5 2 2" xfId="46741" xr:uid="{83C14E39-AF03-493B-84D2-1FA5741852EF}"/>
    <cellStyle name="Normal 5 3 5 3" xfId="11774" xr:uid="{796F1F61-B58C-4F0D-B4A0-341CB6B9F047}"/>
    <cellStyle name="Normal 5 3 5 3 2" xfId="46742" xr:uid="{A57676EF-A7D6-40CD-836D-E5013F75DD85}"/>
    <cellStyle name="Normal 5 3 5 4" xfId="11775" xr:uid="{E8E903CC-D3C9-4036-8CCA-1D7514054513}"/>
    <cellStyle name="Normal 5 3 5 4 2" xfId="46743" xr:uid="{AB3AFBF0-EFE2-4B6F-A5BE-A618BB21C7C0}"/>
    <cellStyle name="Normal 5 3 5 5" xfId="11776" xr:uid="{24261041-4071-404A-B89E-6D788ED76F96}"/>
    <cellStyle name="Normal 5 3 5 5 2" xfId="46744" xr:uid="{E4CD4A2E-D7F8-4977-8CCC-64DF4BE7BA5A}"/>
    <cellStyle name="Normal 5 3 5 6" xfId="46740" xr:uid="{92B8F145-A6AC-4769-B5F3-8440E9C2B2F9}"/>
    <cellStyle name="Normal 5 3 6" xfId="1131" xr:uid="{7B8A6F33-F915-4DCD-AB91-61D2322BD2AE}"/>
    <cellStyle name="Normal 5 3 6 2" xfId="11777" xr:uid="{087A7D1C-10CE-4805-B353-002351CC874B}"/>
    <cellStyle name="Normal 5 3 6 2 2" xfId="46746" xr:uid="{60E1F27C-F07F-4D8E-B3F3-39B40B65571B}"/>
    <cellStyle name="Normal 5 3 6 3" xfId="11778" xr:uid="{4A866928-B2FB-4C89-91D5-8AD317739330}"/>
    <cellStyle name="Normal 5 3 6 3 2" xfId="46747" xr:uid="{E00228F2-0D27-4829-856E-713AF56DAE6D}"/>
    <cellStyle name="Normal 5 3 6 4" xfId="11779" xr:uid="{912B4275-D917-410F-8FC3-055E44D5545A}"/>
    <cellStyle name="Normal 5 3 6 4 2" xfId="46748" xr:uid="{D67C50A3-A425-4E16-ABE2-1D51032D547B}"/>
    <cellStyle name="Normal 5 3 6 5" xfId="11780" xr:uid="{C8E60683-E7EA-4BC7-925A-E9A47941F47A}"/>
    <cellStyle name="Normal 5 3 6 5 2" xfId="46749" xr:uid="{E7A5555B-6A95-4F2C-A2F5-63346188FDD1}"/>
    <cellStyle name="Normal 5 3 6 6" xfId="46745" xr:uid="{E292D00E-AD8A-47F7-9618-3C9BD658483C}"/>
    <cellStyle name="Normal 5 3 7" xfId="1132" xr:uid="{FB6B4E86-3ED5-47EF-AC64-4F0A13E840F5}"/>
    <cellStyle name="Normal 5 3 7 2" xfId="11781" xr:uid="{C8E51684-554B-4583-907C-4E067D2CD4E0}"/>
    <cellStyle name="Normal 5 3 7 2 2" xfId="46751" xr:uid="{790A3A17-55AB-4DCD-8AF3-B1BE8F8C864E}"/>
    <cellStyle name="Normal 5 3 7 3" xfId="11782" xr:uid="{3AAF966A-BF24-4AB0-8608-7757B969AD73}"/>
    <cellStyle name="Normal 5 3 7 3 2" xfId="46752" xr:uid="{8DAB8627-CCF7-4F58-A7F7-FB3924D8DB2E}"/>
    <cellStyle name="Normal 5 3 7 4" xfId="11783" xr:uid="{00F138CA-3876-4E7F-B558-ED1846F5360E}"/>
    <cellStyle name="Normal 5 3 7 4 2" xfId="46753" xr:uid="{469698A5-7321-4493-938A-39CD8B7202A0}"/>
    <cellStyle name="Normal 5 3 7 5" xfId="11784" xr:uid="{FFC90E24-7676-45F7-A411-6DD85EC520FE}"/>
    <cellStyle name="Normal 5 3 7 5 2" xfId="46754" xr:uid="{59BB49B0-0DBB-4C2E-B14A-B369FC22AA7D}"/>
    <cellStyle name="Normal 5 3 7 6" xfId="46750" xr:uid="{0D14BA69-0CC5-4135-8A33-C9E5BAFA10BD}"/>
    <cellStyle name="Normal 5 3 8" xfId="1133" xr:uid="{DFC63A9E-C35D-4E40-9074-AD9962390469}"/>
    <cellStyle name="Normal 5 3 8 2" xfId="11785" xr:uid="{3F832967-382E-4CA0-86F9-1B5C63337144}"/>
    <cellStyle name="Normal 5 3 8 2 2" xfId="46756" xr:uid="{B962E126-4A9F-443E-8D23-20F4D703BA36}"/>
    <cellStyle name="Normal 5 3 8 3" xfId="11786" xr:uid="{7A71C198-C17D-4FB5-90F8-88B9653DE977}"/>
    <cellStyle name="Normal 5 3 8 3 2" xfId="46757" xr:uid="{2A937FA9-01B1-48AD-A6AB-8C25B601436F}"/>
    <cellStyle name="Normal 5 3 8 4" xfId="11787" xr:uid="{6CCF3C12-D895-400E-BA27-C072CC7F13EE}"/>
    <cellStyle name="Normal 5 3 8 4 2" xfId="46758" xr:uid="{8A225002-59CF-4AC3-85DB-6C04BD1BDD9D}"/>
    <cellStyle name="Normal 5 3 8 5" xfId="11788" xr:uid="{1D56976F-CB70-4807-9EFA-4FCE46100794}"/>
    <cellStyle name="Normal 5 3 8 5 2" xfId="46759" xr:uid="{909B4928-AD5D-45B9-BDEA-BC85931367E0}"/>
    <cellStyle name="Normal 5 3 8 6" xfId="46755" xr:uid="{DDBD60D0-A6D2-408C-BBEA-05D2631CF86F}"/>
    <cellStyle name="Normal 5 3 9" xfId="11789" xr:uid="{E1320B62-FC3B-4AEE-B5DC-CD22BD8618A4}"/>
    <cellStyle name="Normal 5 3 9 2" xfId="11790" xr:uid="{7815729A-03E1-4665-8DD6-98B9AA82A00A}"/>
    <cellStyle name="Normal 5 3 9 2 2" xfId="46761" xr:uid="{E5BA8146-D32D-4200-B2FA-BEA064EA2765}"/>
    <cellStyle name="Normal 5 3 9 3" xfId="11791" xr:uid="{96EDD173-D48B-4806-9110-0D2C9C948A0E}"/>
    <cellStyle name="Normal 5 3 9 3 2" xfId="46762" xr:uid="{B200D885-F4F3-4CCD-BF88-4FC650B93EE5}"/>
    <cellStyle name="Normal 5 3 9 4" xfId="11792" xr:uid="{899B6ABC-AD56-47E7-A842-BCA14FDA2605}"/>
    <cellStyle name="Normal 5 3 9 4 2" xfId="46763" xr:uid="{58633C31-33AC-4D18-A9BB-EFE1889C226A}"/>
    <cellStyle name="Normal 5 3 9 5" xfId="46760" xr:uid="{6CC4EFFB-2597-487A-A6CC-C4B012097FA9}"/>
    <cellStyle name="Normal 5 4" xfId="1134" xr:uid="{70A614E5-EE6C-4748-AA39-A7E30F180503}"/>
    <cellStyle name="Normal 5 4 10" xfId="11793" xr:uid="{A6134571-D9B1-4F9D-9FD3-909226D8AC87}"/>
    <cellStyle name="Normal 5 4 10 2" xfId="46765" xr:uid="{6901586C-9B33-4E0A-964D-A6FE121A1B98}"/>
    <cellStyle name="Normal 5 4 11" xfId="11794" xr:uid="{7DC1C3E2-8AE4-4D48-8881-FAAB7EB7D2C0}"/>
    <cellStyle name="Normal 5 4 11 2" xfId="46766" xr:uid="{17EACB13-5910-469C-AA3C-7FA633D11F37}"/>
    <cellStyle name="Normal 5 4 12" xfId="11795" xr:uid="{EFA77A7C-5B2B-4279-A01C-4B44F62C83BB}"/>
    <cellStyle name="Normal 5 4 12 2" xfId="46767" xr:uid="{EA0A6D06-88B4-4807-B791-6F49DA1F28E6}"/>
    <cellStyle name="Normal 5 4 13" xfId="46764" xr:uid="{E406F210-22BC-4276-878F-342048892AAE}"/>
    <cellStyle name="Normal 5 4 2" xfId="1135" xr:uid="{247E67B0-6E22-4FD3-BDA4-0479CD339C68}"/>
    <cellStyle name="Normal 5 4 2 2" xfId="11796" xr:uid="{98CF98A5-973D-4C69-AA56-4251CCF8B221}"/>
    <cellStyle name="Normal 5 4 2 2 2" xfId="46769" xr:uid="{2138E2F9-4F4D-4F9D-A045-2A45856125E1}"/>
    <cellStyle name="Normal 5 4 2 3" xfId="11797" xr:uid="{FEFF035A-3CA9-4284-840C-08721523F019}"/>
    <cellStyle name="Normal 5 4 2 3 2" xfId="46770" xr:uid="{5A8B0192-E370-460B-B4B5-4FA7B53E110D}"/>
    <cellStyle name="Normal 5 4 2 4" xfId="11798" xr:uid="{7CE877D0-2D19-4BF7-8D8A-3F841F0C6F74}"/>
    <cellStyle name="Normal 5 4 2 4 2" xfId="46771" xr:uid="{43EB8775-88ED-4236-9796-36112DC4BA7E}"/>
    <cellStyle name="Normal 5 4 2 5" xfId="11799" xr:uid="{2B021937-A9FD-48D4-BD25-0B43D9E0BFF7}"/>
    <cellStyle name="Normal 5 4 2 5 2" xfId="46772" xr:uid="{81922808-52E0-4CE0-8533-2A46E8DDA5A3}"/>
    <cellStyle name="Normal 5 4 2 6" xfId="46768" xr:uid="{89D95BBC-DD6F-4373-A188-DA9816DAABC5}"/>
    <cellStyle name="Normal 5 4 3" xfId="1136" xr:uid="{E553E558-51E1-4E55-B856-D546C6E25A4F}"/>
    <cellStyle name="Normal 5 4 3 2" xfId="11800" xr:uid="{567F92BC-46C9-469E-8604-9F528CDE44B1}"/>
    <cellStyle name="Normal 5 4 3 2 2" xfId="46774" xr:uid="{8AE5A2A2-8031-43EE-902F-CC3DB033D1B1}"/>
    <cellStyle name="Normal 5 4 3 3" xfId="11801" xr:uid="{E669B584-6581-4271-9AAF-671EDA4B58CC}"/>
    <cellStyle name="Normal 5 4 3 3 2" xfId="46775" xr:uid="{B289D934-004F-4055-ABA6-29FD59735062}"/>
    <cellStyle name="Normal 5 4 3 4" xfId="11802" xr:uid="{ADD6DCA4-B8D4-44FE-911F-E2B69174F39E}"/>
    <cellStyle name="Normal 5 4 3 4 2" xfId="46776" xr:uid="{5D7A0FFE-1048-498D-9042-8DDBCE78CBA9}"/>
    <cellStyle name="Normal 5 4 3 5" xfId="11803" xr:uid="{203BBDB4-C870-46C5-93E0-466FB4A0D21A}"/>
    <cellStyle name="Normal 5 4 3 5 2" xfId="46777" xr:uid="{7DB3453B-F8CF-4A1E-8DCF-804E5C54B7E2}"/>
    <cellStyle name="Normal 5 4 3 6" xfId="46773" xr:uid="{E723FC4D-C9BF-46B5-B865-11AE27DB3ED4}"/>
    <cellStyle name="Normal 5 4 4" xfId="1137" xr:uid="{65560C8A-418F-446E-BD87-A22424E8A047}"/>
    <cellStyle name="Normal 5 4 4 2" xfId="11804" xr:uid="{9791B451-E2F9-4F29-97A5-3C0708906D47}"/>
    <cellStyle name="Normal 5 4 4 2 2" xfId="46779" xr:uid="{F84D935E-6E4D-4327-982E-AA9DC1557678}"/>
    <cellStyle name="Normal 5 4 4 3" xfId="11805" xr:uid="{869AF137-BF7B-430D-85C3-45003F0E7EB1}"/>
    <cellStyle name="Normal 5 4 4 3 2" xfId="46780" xr:uid="{4C5CD810-72A5-48A7-8B64-6996E88CBD79}"/>
    <cellStyle name="Normal 5 4 4 4" xfId="11806" xr:uid="{92DFC31F-51F1-4A4D-802F-BC91B226C902}"/>
    <cellStyle name="Normal 5 4 4 4 2" xfId="46781" xr:uid="{FB2D7097-8450-429D-9450-8302DC024EEB}"/>
    <cellStyle name="Normal 5 4 4 5" xfId="11807" xr:uid="{0C1FFE80-417C-49BD-AFDD-18FA3AA4D0F3}"/>
    <cellStyle name="Normal 5 4 4 5 2" xfId="46782" xr:uid="{31F8CBD3-3A95-4342-9F87-68AEDEE87425}"/>
    <cellStyle name="Normal 5 4 4 6" xfId="46778" xr:uid="{DB6F3D16-1CAE-46B5-8CF6-352EAB0758D1}"/>
    <cellStyle name="Normal 5 4 5" xfId="1138" xr:uid="{AF52BF18-EACC-431B-BA73-750C6771A988}"/>
    <cellStyle name="Normal 5 4 5 2" xfId="11808" xr:uid="{46AB5D36-67D0-47B1-989E-68DAEEDD0125}"/>
    <cellStyle name="Normal 5 4 5 2 2" xfId="46784" xr:uid="{6E47D5EC-59E2-40A7-8B82-8734B0F837C7}"/>
    <cellStyle name="Normal 5 4 5 3" xfId="11809" xr:uid="{730F5009-29F9-4757-B024-D3C38792D37E}"/>
    <cellStyle name="Normal 5 4 5 3 2" xfId="46785" xr:uid="{998A0711-F1F9-432B-9E1E-5E5A2FFFBF07}"/>
    <cellStyle name="Normal 5 4 5 4" xfId="11810" xr:uid="{4732DAF1-067B-4315-89F2-B3BC806EB4CE}"/>
    <cellStyle name="Normal 5 4 5 4 2" xfId="46786" xr:uid="{9E1F5183-67C7-4B17-B2B9-A6D1F2C5A67A}"/>
    <cellStyle name="Normal 5 4 5 5" xfId="11811" xr:uid="{A058342D-3DF1-4371-85A7-7C0BE0511B91}"/>
    <cellStyle name="Normal 5 4 5 5 2" xfId="46787" xr:uid="{E6378D5A-B961-4B0D-902A-9CF0E831E38C}"/>
    <cellStyle name="Normal 5 4 5 6" xfId="46783" xr:uid="{75A6F644-816C-4FDD-B488-C4D0D42BBA36}"/>
    <cellStyle name="Normal 5 4 6" xfId="1139" xr:uid="{8CBEED04-A6EF-46D7-8420-097DE6CAEBEC}"/>
    <cellStyle name="Normal 5 4 6 2" xfId="11812" xr:uid="{1D2F4823-73FD-4B54-AA1C-1495FF2D0E77}"/>
    <cellStyle name="Normal 5 4 6 2 2" xfId="46789" xr:uid="{3BEDDD39-08A3-4BE4-AA56-9AFBA7A6581E}"/>
    <cellStyle name="Normal 5 4 6 3" xfId="11813" xr:uid="{ACF7FA4F-7C03-4725-A136-51D911633B3D}"/>
    <cellStyle name="Normal 5 4 6 3 2" xfId="46790" xr:uid="{24505EF9-5AF4-4F7D-BBEB-05A471233BA1}"/>
    <cellStyle name="Normal 5 4 6 4" xfId="11814" xr:uid="{551385A8-4D3D-4074-8E27-A0E2D04B2920}"/>
    <cellStyle name="Normal 5 4 6 4 2" xfId="46791" xr:uid="{41AE9A5D-5BCD-402E-A3D6-042AB35F011B}"/>
    <cellStyle name="Normal 5 4 6 5" xfId="11815" xr:uid="{CFAE27EF-5F09-4CB9-9C9D-0BB44C2FE436}"/>
    <cellStyle name="Normal 5 4 6 5 2" xfId="46792" xr:uid="{3D4B85C0-F050-4D3F-9014-48FE8C8CE367}"/>
    <cellStyle name="Normal 5 4 6 6" xfId="46788" xr:uid="{20ECF283-61D5-47A3-9D12-3F38FED2E553}"/>
    <cellStyle name="Normal 5 4 7" xfId="1140" xr:uid="{5E31ACFF-B297-484D-8906-E130C0055495}"/>
    <cellStyle name="Normal 5 4 7 2" xfId="11816" xr:uid="{BEE6757F-F38A-4E7B-9310-2F2ECC24A224}"/>
    <cellStyle name="Normal 5 4 7 2 2" xfId="46794" xr:uid="{DD9CA6DB-B1D1-4C45-AA7A-99F90702230E}"/>
    <cellStyle name="Normal 5 4 7 3" xfId="11817" xr:uid="{C168980F-409F-4AD2-B455-851E209178E1}"/>
    <cellStyle name="Normal 5 4 7 3 2" xfId="46795" xr:uid="{7E4F2858-1377-46E5-B282-B75746CC47BB}"/>
    <cellStyle name="Normal 5 4 7 4" xfId="11818" xr:uid="{13B4656A-9A1C-4F0E-B5D2-46A510EAC386}"/>
    <cellStyle name="Normal 5 4 7 4 2" xfId="46796" xr:uid="{04AC59B4-D692-4586-926E-EC91E044653C}"/>
    <cellStyle name="Normal 5 4 7 5" xfId="11819" xr:uid="{A9B231A7-1481-4815-8DC4-C221E1ACA6E1}"/>
    <cellStyle name="Normal 5 4 7 5 2" xfId="46797" xr:uid="{9BB3D1A8-4482-4A81-A104-ACEC52787A55}"/>
    <cellStyle name="Normal 5 4 7 6" xfId="46793" xr:uid="{F69684B2-9BFC-491D-84B2-08C84C97FB5F}"/>
    <cellStyle name="Normal 5 4 8" xfId="1141" xr:uid="{41DE0403-81BF-4C48-80A2-DFE03BE18336}"/>
    <cellStyle name="Normal 5 4 8 2" xfId="11820" xr:uid="{59955E5F-133D-4C42-8DFE-0F1915E82CD3}"/>
    <cellStyle name="Normal 5 4 8 2 2" xfId="46799" xr:uid="{62749DE8-A043-4D70-992F-CB90A20AFCD6}"/>
    <cellStyle name="Normal 5 4 8 3" xfId="11821" xr:uid="{A632F6E7-15AA-4816-B5F4-13AE7D01F198}"/>
    <cellStyle name="Normal 5 4 8 3 2" xfId="46800" xr:uid="{6444B8BC-CF06-4D0F-A31F-E5933B10C703}"/>
    <cellStyle name="Normal 5 4 8 4" xfId="11822" xr:uid="{DAB881FF-0FE9-476C-B007-D8004E97D231}"/>
    <cellStyle name="Normal 5 4 8 4 2" xfId="46801" xr:uid="{E75CD73F-3C4B-42CD-8320-5F464D00C43D}"/>
    <cellStyle name="Normal 5 4 8 5" xfId="11823" xr:uid="{7A7E6370-DD9B-4379-AC47-AC5A19AAEC00}"/>
    <cellStyle name="Normal 5 4 8 5 2" xfId="46802" xr:uid="{69BE65D3-2916-44C1-A619-E2B92AA1E6F2}"/>
    <cellStyle name="Normal 5 4 8 6" xfId="46798" xr:uid="{E67050A4-8BE5-451B-8C7C-801FE549A539}"/>
    <cellStyle name="Normal 5 4 9" xfId="11824" xr:uid="{755C739E-7D28-4366-BF2E-C2CC6FCDD030}"/>
    <cellStyle name="Normal 5 4 9 2" xfId="46803" xr:uid="{82CEC549-5981-4189-AA75-919ADD1697CB}"/>
    <cellStyle name="Normal 5 5" xfId="1142" xr:uid="{11EBCB4F-E6BB-4E48-9804-23151608D40A}"/>
    <cellStyle name="Normal 5 5 10" xfId="11825" xr:uid="{672D6C72-1BD6-43B6-8E6E-30C3AB447EE9}"/>
    <cellStyle name="Normal 5 5 10 2" xfId="11826" xr:uid="{442A97F1-488A-43BC-848F-750451D7125D}"/>
    <cellStyle name="Normal 5 5 10 2 2" xfId="11827" xr:uid="{3F4794AF-C572-44DA-B40F-F2A79C523B41}"/>
    <cellStyle name="Normal 5 5 10 2 2 2" xfId="11828" xr:uid="{700AFD58-02E0-484E-B4F9-914A1B83A88D}"/>
    <cellStyle name="Normal 5 5 10 2 2 2 2" xfId="46808" xr:uid="{67C7A686-535D-400D-B0DC-6EF3D7B07116}"/>
    <cellStyle name="Normal 5 5 10 2 2 3" xfId="11829" xr:uid="{61B12BC4-675B-4CB8-901B-FBEA31C4FE86}"/>
    <cellStyle name="Normal 5 5 10 2 2 3 2" xfId="46809" xr:uid="{7B647B7B-7B3B-4391-AE37-0F3A83434E3C}"/>
    <cellStyle name="Normal 5 5 10 2 2 4" xfId="46807" xr:uid="{B1B27DF5-33A7-44D3-A460-DFC618C00888}"/>
    <cellStyle name="Normal 5 5 10 2 3" xfId="11830" xr:uid="{6BA4CCEE-5329-40CB-9AF9-CF3580A01EF5}"/>
    <cellStyle name="Normal 5 5 10 2 3 2" xfId="46810" xr:uid="{4DD66795-3D20-493C-B40A-5DB35AFE570C}"/>
    <cellStyle name="Normal 5 5 10 2 4" xfId="11831" xr:uid="{79461B19-1EA4-47D6-AD3E-C82186D3E7BB}"/>
    <cellStyle name="Normal 5 5 10 2 4 2" xfId="46811" xr:uid="{DEB2487B-FBF2-47CE-A6C8-4F448497C752}"/>
    <cellStyle name="Normal 5 5 10 2 5" xfId="46806" xr:uid="{E9B2F8FF-4635-44BF-AE61-225E6F6F6F51}"/>
    <cellStyle name="Normal 5 5 10 3" xfId="11832" xr:uid="{5931CCE3-56B0-4EF3-9A8C-7A5CBBC01D67}"/>
    <cellStyle name="Normal 5 5 10 3 2" xfId="11833" xr:uid="{4A47C808-F7F0-4A79-953B-FF33930417C0}"/>
    <cellStyle name="Normal 5 5 10 3 2 2" xfId="11834" xr:uid="{64F60FCD-6DAF-47FF-8C57-E77767AC1D1E}"/>
    <cellStyle name="Normal 5 5 10 3 2 2 2" xfId="46814" xr:uid="{6E81410F-F760-4216-A6D9-92A0AC118880}"/>
    <cellStyle name="Normal 5 5 10 3 2 3" xfId="11835" xr:uid="{5CD878B5-EADB-4296-A602-6DF01AF4B20D}"/>
    <cellStyle name="Normal 5 5 10 3 2 3 2" xfId="46815" xr:uid="{041ED560-5FED-4C3B-90B3-E683CA888ED6}"/>
    <cellStyle name="Normal 5 5 10 3 2 4" xfId="46813" xr:uid="{328DC911-1C23-4A51-8D04-B780C3F6CD9F}"/>
    <cellStyle name="Normal 5 5 10 3 3" xfId="11836" xr:uid="{7C1A1A45-D981-4BAF-B0D8-5B8B37F453DA}"/>
    <cellStyle name="Normal 5 5 10 3 3 2" xfId="46816" xr:uid="{9EAD56D8-EF50-4720-B2FD-4BADC24EB038}"/>
    <cellStyle name="Normal 5 5 10 3 4" xfId="11837" xr:uid="{C92C8087-BF1B-45B4-ABB4-BE415AB87BCD}"/>
    <cellStyle name="Normal 5 5 10 3 4 2" xfId="46817" xr:uid="{8D7A4DDB-DDE8-4A76-87BB-0158DE636F97}"/>
    <cellStyle name="Normal 5 5 10 3 5" xfId="46812" xr:uid="{5C80C50A-D221-4D3D-B401-D235C14B4ED0}"/>
    <cellStyle name="Normal 5 5 10 4" xfId="11838" xr:uid="{C742C7A1-9149-493E-B668-F535C403235B}"/>
    <cellStyle name="Normal 5 5 10 4 2" xfId="11839" xr:uid="{AF23CFB4-7BB8-42B0-83CB-26A094552F3C}"/>
    <cellStyle name="Normal 5 5 10 4 2 2" xfId="46819" xr:uid="{CF520924-C081-43DC-8AB6-C9D20603A5E1}"/>
    <cellStyle name="Normal 5 5 10 4 3" xfId="11840" xr:uid="{E445C93E-D693-4E3F-B8DC-259FA9F9B7D0}"/>
    <cellStyle name="Normal 5 5 10 4 3 2" xfId="46820" xr:uid="{7D8BCDA9-FBF2-429B-8EBC-1EBB8C5CCFBF}"/>
    <cellStyle name="Normal 5 5 10 4 4" xfId="46818" xr:uid="{5817FFD3-2AF4-44FB-8BD1-DFCB53081BD5}"/>
    <cellStyle name="Normal 5 5 10 5" xfId="11841" xr:uid="{69D4027B-E36A-40BF-A05C-8FE69F03AD45}"/>
    <cellStyle name="Normal 5 5 10 5 2" xfId="46821" xr:uid="{A56486DA-6F3A-44A3-897D-41F42CF31173}"/>
    <cellStyle name="Normal 5 5 10 6" xfId="11842" xr:uid="{C76DF1E0-1E01-463B-BE4F-055E8DFE8912}"/>
    <cellStyle name="Normal 5 5 10 6 2" xfId="46822" xr:uid="{4D46C13D-FE26-4924-85E8-B1FC148F04F6}"/>
    <cellStyle name="Normal 5 5 10 7" xfId="11843" xr:uid="{8A70197C-D6A9-4044-A056-E0FCEE492A17}"/>
    <cellStyle name="Normal 5 5 10 7 2" xfId="46823" xr:uid="{E9BB783F-CB8F-4707-8E7F-9BFE11C8FF27}"/>
    <cellStyle name="Normal 5 5 10 8" xfId="46805" xr:uid="{6B8FC515-CCAB-40C7-9533-AF833696F6F5}"/>
    <cellStyle name="Normal 5 5 11" xfId="11844" xr:uid="{AA6A8102-9749-4D58-AF86-1DC8DBCD128E}"/>
    <cellStyle name="Normal 5 5 11 2" xfId="11845" xr:uid="{64E35788-D730-4564-A572-4811B363FC1D}"/>
    <cellStyle name="Normal 5 5 11 2 2" xfId="11846" xr:uid="{89354792-02BC-4694-9674-3B74563D5907}"/>
    <cellStyle name="Normal 5 5 11 2 2 2" xfId="11847" xr:uid="{91147CCE-0001-40EB-B394-90CD1B85B9B1}"/>
    <cellStyle name="Normal 5 5 11 2 2 2 2" xfId="46827" xr:uid="{72C17C62-F15E-434C-82B2-371815F31C6F}"/>
    <cellStyle name="Normal 5 5 11 2 2 3" xfId="11848" xr:uid="{DAA766CB-7733-49DA-9267-1A46AA561B8D}"/>
    <cellStyle name="Normal 5 5 11 2 2 3 2" xfId="46828" xr:uid="{F5D3EAB8-D56D-4C01-B61D-2716C618C2F4}"/>
    <cellStyle name="Normal 5 5 11 2 2 4" xfId="46826" xr:uid="{8B27CCDA-4D6B-4C22-8981-8ABF94E53A5F}"/>
    <cellStyle name="Normal 5 5 11 2 3" xfId="11849" xr:uid="{160DFE94-03D2-4C6A-943B-9BE424D98AEC}"/>
    <cellStyle name="Normal 5 5 11 2 3 2" xfId="46829" xr:uid="{B91DF832-FFE8-4AE7-B929-988711B48582}"/>
    <cellStyle name="Normal 5 5 11 2 4" xfId="11850" xr:uid="{9D5889AE-50F2-4C1B-A199-8E33B6D97590}"/>
    <cellStyle name="Normal 5 5 11 2 4 2" xfId="46830" xr:uid="{30B893BB-5493-466A-80AB-E4865CD99C14}"/>
    <cellStyle name="Normal 5 5 11 2 5" xfId="46825" xr:uid="{F9A7E218-23EC-4B43-B40D-84642510D6E4}"/>
    <cellStyle name="Normal 5 5 11 3" xfId="11851" xr:uid="{DE7749F6-04D9-46A0-94D7-A0E0634E48BA}"/>
    <cellStyle name="Normal 5 5 11 3 2" xfId="11852" xr:uid="{AED23A42-7C2E-4931-B2CF-BD9432AF1425}"/>
    <cellStyle name="Normal 5 5 11 3 2 2" xfId="46832" xr:uid="{648504C9-E2C2-40B0-A449-9FF54536750D}"/>
    <cellStyle name="Normal 5 5 11 3 3" xfId="11853" xr:uid="{9A857701-4FF6-4FF8-8865-F670F7431AD7}"/>
    <cellStyle name="Normal 5 5 11 3 3 2" xfId="46833" xr:uid="{4277D8ED-AEA7-495E-B3AE-B62B58DFE3D2}"/>
    <cellStyle name="Normal 5 5 11 3 4" xfId="46831" xr:uid="{D6716A33-18BE-45BE-8393-C83F844D7F35}"/>
    <cellStyle name="Normal 5 5 11 4" xfId="11854" xr:uid="{D055018D-E43B-4C5D-8C52-65EC754CFDCC}"/>
    <cellStyle name="Normal 5 5 11 4 2" xfId="46834" xr:uid="{B991FCD2-2865-452A-9B38-AC9D8D94AC19}"/>
    <cellStyle name="Normal 5 5 11 5" xfId="11855" xr:uid="{70601358-93B0-4AC1-956F-479FA7598864}"/>
    <cellStyle name="Normal 5 5 11 5 2" xfId="46835" xr:uid="{FE58CC13-7A48-490C-81D8-3953E7EEB7EC}"/>
    <cellStyle name="Normal 5 5 11 6" xfId="11856" xr:uid="{CD8CF1E7-BD08-4CF5-8784-320207353764}"/>
    <cellStyle name="Normal 5 5 11 6 2" xfId="46836" xr:uid="{5CD01321-3EC1-4C8F-A527-34837014A49C}"/>
    <cellStyle name="Normal 5 5 11 7" xfId="46824" xr:uid="{9A00CA1B-5B5D-4AD8-A3C5-F541E53CF715}"/>
    <cellStyle name="Normal 5 5 12" xfId="11857" xr:uid="{CAAC36A3-CCA7-448C-BDBA-D7CC520035FF}"/>
    <cellStyle name="Normal 5 5 12 2" xfId="11858" xr:uid="{4F252D1B-FCD0-4F46-B715-5C4F6B95C161}"/>
    <cellStyle name="Normal 5 5 12 2 2" xfId="46838" xr:uid="{D69C4ACA-35CC-4AAD-AF99-957D3534F3A0}"/>
    <cellStyle name="Normal 5 5 12 3" xfId="11859" xr:uid="{CE6191F3-54CD-43BA-9A95-B2826B86B63A}"/>
    <cellStyle name="Normal 5 5 12 3 2" xfId="46839" xr:uid="{5BED4F97-3A71-45A1-802A-A467741AAD7E}"/>
    <cellStyle name="Normal 5 5 12 4" xfId="46837" xr:uid="{30CD6371-FA9E-4488-9DC6-C87CA800D036}"/>
    <cellStyle name="Normal 5 5 13" xfId="11860" xr:uid="{1B89524F-2F4A-4459-AF49-4DD9E9C66DF9}"/>
    <cellStyle name="Normal 5 5 13 2" xfId="46840" xr:uid="{EF19EE54-DBED-4DA7-AE55-1AECC3F62509}"/>
    <cellStyle name="Normal 5 5 14" xfId="11861" xr:uid="{66E14625-EBE0-4121-8348-DC0BC0F14CD2}"/>
    <cellStyle name="Normal 5 5 14 2" xfId="46841" xr:uid="{E7CB8EAF-6464-401E-932B-EA16E2EF0B82}"/>
    <cellStyle name="Normal 5 5 15" xfId="11862" xr:uid="{6EB0659B-CBC0-42D6-9F6B-0BFA848639C8}"/>
    <cellStyle name="Normal 5 5 15 2" xfId="46842" xr:uid="{3CF9816A-8371-463F-909D-E79035F4A89A}"/>
    <cellStyle name="Normal 5 5 16" xfId="11863" xr:uid="{F526A451-3840-41B0-A03E-327F3F4F5697}"/>
    <cellStyle name="Normal 5 5 16 2" xfId="46843" xr:uid="{0A780E2D-3AA4-46A7-9220-EDB211BCF8A6}"/>
    <cellStyle name="Normal 5 5 17" xfId="46804" xr:uid="{1D72021C-F45A-4A52-8BFA-A1C272AEE19D}"/>
    <cellStyle name="Normal 5 5 2" xfId="1143" xr:uid="{9D4D4E78-3CDC-403B-B20B-731E52D3C156}"/>
    <cellStyle name="Normal 5 5 2 10" xfId="11864" xr:uid="{BD8DBDA2-2D51-4E30-9F10-3D07235E8F1A}"/>
    <cellStyle name="Normal 5 5 2 10 2" xfId="46845" xr:uid="{BA2DEA67-14C2-4A71-B884-6236185AE61B}"/>
    <cellStyle name="Normal 5 5 2 11" xfId="46844" xr:uid="{640DABC6-D700-4609-8731-25491D0CA197}"/>
    <cellStyle name="Normal 5 5 2 2" xfId="11865" xr:uid="{ED781C55-A09D-4C0F-924D-4F197FD4B6D6}"/>
    <cellStyle name="Normal 5 5 2 2 2" xfId="11866" xr:uid="{9F42A9C8-4609-4F96-8F39-1449E05BC14C}"/>
    <cellStyle name="Normal 5 5 2 2 2 2" xfId="11867" xr:uid="{6B7962BA-0783-4CBF-870E-D362C5923940}"/>
    <cellStyle name="Normal 5 5 2 2 2 2 2" xfId="11868" xr:uid="{90505564-C909-4FC3-BF0A-1AD7CE0E5739}"/>
    <cellStyle name="Normal 5 5 2 2 2 2 2 2" xfId="11869" xr:uid="{86CD4509-8FDC-4578-8AD9-AD22CB6BA988}"/>
    <cellStyle name="Normal 5 5 2 2 2 2 2 2 2" xfId="46850" xr:uid="{AB67A7BC-181F-47CA-BBA9-1CEC7DF07DD4}"/>
    <cellStyle name="Normal 5 5 2 2 2 2 2 3" xfId="11870" xr:uid="{1E250C47-C906-47E2-87D3-70E1E0A8666D}"/>
    <cellStyle name="Normal 5 5 2 2 2 2 2 3 2" xfId="46851" xr:uid="{920B75A2-0055-4824-90E6-5FC35DE66DB5}"/>
    <cellStyle name="Normal 5 5 2 2 2 2 2 4" xfId="46849" xr:uid="{866937B4-0EC9-4B9F-A134-7B6DDCB2C6DE}"/>
    <cellStyle name="Normal 5 5 2 2 2 2 3" xfId="11871" xr:uid="{731B44B0-335B-4364-BC26-85F7B2B6D79C}"/>
    <cellStyle name="Normal 5 5 2 2 2 2 3 2" xfId="46852" xr:uid="{1A752609-C6C3-451C-AA7B-3CDA1E90637C}"/>
    <cellStyle name="Normal 5 5 2 2 2 2 4" xfId="11872" xr:uid="{A8D52F77-0E03-4F68-A2F7-F23D40E1B4C3}"/>
    <cellStyle name="Normal 5 5 2 2 2 2 4 2" xfId="46853" xr:uid="{BC3039DB-DFF8-4DE5-A2C4-1A98D6AF1EAB}"/>
    <cellStyle name="Normal 5 5 2 2 2 2 5" xfId="46848" xr:uid="{9AE7BD6C-A3D1-43D1-8B70-2E31EFA7F825}"/>
    <cellStyle name="Normal 5 5 2 2 2 3" xfId="11873" xr:uid="{950D60E8-AC11-43AB-8E91-D8AA758D9F63}"/>
    <cellStyle name="Normal 5 5 2 2 2 3 2" xfId="11874" xr:uid="{469AA9CD-D2B0-40BE-97CD-26B3391E3605}"/>
    <cellStyle name="Normal 5 5 2 2 2 3 2 2" xfId="11875" xr:uid="{8D68ABB2-2278-44D8-8E65-EDFE276C7605}"/>
    <cellStyle name="Normal 5 5 2 2 2 3 2 2 2" xfId="46856" xr:uid="{A380EBCB-B553-4B36-931C-AF84F84C69A1}"/>
    <cellStyle name="Normal 5 5 2 2 2 3 2 3" xfId="11876" xr:uid="{2A452BE9-85B6-4059-9671-326FB30CBD0D}"/>
    <cellStyle name="Normal 5 5 2 2 2 3 2 3 2" xfId="46857" xr:uid="{6043C8EE-ABC6-4590-8125-F78866ED25F4}"/>
    <cellStyle name="Normal 5 5 2 2 2 3 2 4" xfId="46855" xr:uid="{ACB5EA9E-2F73-4BEB-A576-A1D7452689DE}"/>
    <cellStyle name="Normal 5 5 2 2 2 3 3" xfId="11877" xr:uid="{8F06B96C-B834-4136-9B69-5C4A3EBE1986}"/>
    <cellStyle name="Normal 5 5 2 2 2 3 3 2" xfId="46858" xr:uid="{B84A328B-F23D-4DD6-9513-79947B009054}"/>
    <cellStyle name="Normal 5 5 2 2 2 3 4" xfId="11878" xr:uid="{BB31E6DC-0C6A-4DA9-8C86-F81B2AB2FA7C}"/>
    <cellStyle name="Normal 5 5 2 2 2 3 4 2" xfId="46859" xr:uid="{41D640F0-465D-4DE3-A176-1F9349F9D98D}"/>
    <cellStyle name="Normal 5 5 2 2 2 3 5" xfId="46854" xr:uid="{A424C68B-A14E-4F1C-9CB9-EFCBC6FFB766}"/>
    <cellStyle name="Normal 5 5 2 2 2 4" xfId="11879" xr:uid="{4A140AB7-CDBA-4967-AA46-953CFF39BD43}"/>
    <cellStyle name="Normal 5 5 2 2 2 4 2" xfId="11880" xr:uid="{4F98D872-F145-4612-AD1E-F7AE9414DFF8}"/>
    <cellStyle name="Normal 5 5 2 2 2 4 2 2" xfId="46861" xr:uid="{A9B36359-F1DE-429D-A72E-601A32BED96B}"/>
    <cellStyle name="Normal 5 5 2 2 2 4 3" xfId="11881" xr:uid="{F08C4A19-DA9B-473D-BB89-EEDE0E4E9683}"/>
    <cellStyle name="Normal 5 5 2 2 2 4 3 2" xfId="46862" xr:uid="{735872B7-2DC2-40D9-A969-693BCE3279EF}"/>
    <cellStyle name="Normal 5 5 2 2 2 4 4" xfId="46860" xr:uid="{C74E13FA-17A1-4A97-8410-888CE4F74296}"/>
    <cellStyle name="Normal 5 5 2 2 2 5" xfId="11882" xr:uid="{2A0EB9F5-99D7-4699-AE09-BFE7B8DF3AD1}"/>
    <cellStyle name="Normal 5 5 2 2 2 5 2" xfId="46863" xr:uid="{4B5DA655-02F1-4A4F-B0ED-1E17267CAF76}"/>
    <cellStyle name="Normal 5 5 2 2 2 6" xfId="11883" xr:uid="{F120238D-4925-460E-B49F-69CD13C16D62}"/>
    <cellStyle name="Normal 5 5 2 2 2 6 2" xfId="46864" xr:uid="{4C7A82AB-2255-471F-9C40-869D8FECA3AC}"/>
    <cellStyle name="Normal 5 5 2 2 2 7" xfId="11884" xr:uid="{5883964C-46DF-4E39-9F63-8E0618CF94CD}"/>
    <cellStyle name="Normal 5 5 2 2 2 7 2" xfId="46865" xr:uid="{E0079EF8-D967-4E4F-8005-389F7EBC3136}"/>
    <cellStyle name="Normal 5 5 2 2 2 8" xfId="46847" xr:uid="{A4536202-DD3A-48DC-971A-2A3D86D75E2C}"/>
    <cellStyle name="Normal 5 5 2 2 3" xfId="11885" xr:uid="{277A29BC-BB53-418E-BCC0-D5741745AF82}"/>
    <cellStyle name="Normal 5 5 2 2 3 2" xfId="11886" xr:uid="{3E29DC29-0A6E-4947-A020-673C9714C8E5}"/>
    <cellStyle name="Normal 5 5 2 2 3 2 2" xfId="11887" xr:uid="{477CD7EA-3DB6-444F-9912-5DB3720EB8E1}"/>
    <cellStyle name="Normal 5 5 2 2 3 2 2 2" xfId="46868" xr:uid="{171BA04A-E96E-4DBC-B622-3458884B443C}"/>
    <cellStyle name="Normal 5 5 2 2 3 2 3" xfId="11888" xr:uid="{7F48F33C-FB3F-46E4-8210-B24B82190DD0}"/>
    <cellStyle name="Normal 5 5 2 2 3 2 3 2" xfId="46869" xr:uid="{5405BEA7-6C17-434F-8D10-AAEDFB3BBF3D}"/>
    <cellStyle name="Normal 5 5 2 2 3 2 4" xfId="46867" xr:uid="{0EA13DB8-F30C-48E1-9D7E-792ACA48DAB9}"/>
    <cellStyle name="Normal 5 5 2 2 3 3" xfId="11889" xr:uid="{42C3E0E5-61DC-4DFA-9CF0-A0C5802D1D54}"/>
    <cellStyle name="Normal 5 5 2 2 3 3 2" xfId="46870" xr:uid="{FE764931-F770-44D6-8621-90A10B089B1E}"/>
    <cellStyle name="Normal 5 5 2 2 3 4" xfId="11890" xr:uid="{2D8658C4-3107-4612-A831-09AF8B137329}"/>
    <cellStyle name="Normal 5 5 2 2 3 4 2" xfId="46871" xr:uid="{4B101DFB-36AF-4253-8FD0-262F06219B9C}"/>
    <cellStyle name="Normal 5 5 2 2 3 5" xfId="46866" xr:uid="{3C9F0887-4EB7-4D1F-AADC-0B401A9B947D}"/>
    <cellStyle name="Normal 5 5 2 2 4" xfId="11891" xr:uid="{79E67088-84AF-41CD-8A37-584837CB51FA}"/>
    <cellStyle name="Normal 5 5 2 2 4 2" xfId="11892" xr:uid="{0A4BFE17-3FA1-4193-A6C6-735E70C127E8}"/>
    <cellStyle name="Normal 5 5 2 2 4 2 2" xfId="11893" xr:uid="{E131A63C-4AE5-446F-A26F-6396BE011C69}"/>
    <cellStyle name="Normal 5 5 2 2 4 2 2 2" xfId="46874" xr:uid="{42F597B1-9F5C-4802-9510-64DFC774E84F}"/>
    <cellStyle name="Normal 5 5 2 2 4 2 3" xfId="11894" xr:uid="{F9E18241-6513-43C6-AB07-54C784D1C566}"/>
    <cellStyle name="Normal 5 5 2 2 4 2 3 2" xfId="46875" xr:uid="{733A4054-6CE7-43F2-ABFF-898809ABCAAF}"/>
    <cellStyle name="Normal 5 5 2 2 4 2 4" xfId="46873" xr:uid="{782CF0A6-0410-4068-BE49-DF6204A75FE0}"/>
    <cellStyle name="Normal 5 5 2 2 4 3" xfId="11895" xr:uid="{6882BFBE-E123-4EE4-96C8-75B770E86CAF}"/>
    <cellStyle name="Normal 5 5 2 2 4 3 2" xfId="46876" xr:uid="{2CB18D20-8497-4B7A-B701-C7FDB1B94E08}"/>
    <cellStyle name="Normal 5 5 2 2 4 4" xfId="11896" xr:uid="{86857FC2-419A-43BA-833B-05265E270CAF}"/>
    <cellStyle name="Normal 5 5 2 2 4 4 2" xfId="46877" xr:uid="{79AE82A8-CF95-4271-84E1-7D448A910A91}"/>
    <cellStyle name="Normal 5 5 2 2 4 5" xfId="46872" xr:uid="{C30378B5-A2F7-4822-AC70-CCFCE7AD8E3A}"/>
    <cellStyle name="Normal 5 5 2 2 5" xfId="11897" xr:uid="{4FC16106-6FD3-430E-B2E0-8A7994C8FF63}"/>
    <cellStyle name="Normal 5 5 2 2 5 2" xfId="11898" xr:uid="{73609D66-EBA9-4676-84E8-172E18E1E7A4}"/>
    <cellStyle name="Normal 5 5 2 2 5 2 2" xfId="46879" xr:uid="{B09FED6D-C752-4623-BE86-0EE31A86CB77}"/>
    <cellStyle name="Normal 5 5 2 2 5 3" xfId="11899" xr:uid="{63B772B5-FC91-41E6-9460-52187AD65AF8}"/>
    <cellStyle name="Normal 5 5 2 2 5 3 2" xfId="46880" xr:uid="{84993526-3C2C-406C-8F25-F40D516C815D}"/>
    <cellStyle name="Normal 5 5 2 2 5 4" xfId="46878" xr:uid="{3E72E271-5EC3-4709-B2D0-7AA342CA362B}"/>
    <cellStyle name="Normal 5 5 2 2 6" xfId="11900" xr:uid="{89351CFE-0FBC-4E1E-BFB6-F95EFB4A6C56}"/>
    <cellStyle name="Normal 5 5 2 2 6 2" xfId="46881" xr:uid="{5BE19727-56EB-465D-94CC-33111E90C966}"/>
    <cellStyle name="Normal 5 5 2 2 7" xfId="11901" xr:uid="{9E1EE3B0-EFE6-4EAD-9A59-75BCA67A27C6}"/>
    <cellStyle name="Normal 5 5 2 2 7 2" xfId="46882" xr:uid="{6577B274-FD99-47F6-A48B-17C77672DBE1}"/>
    <cellStyle name="Normal 5 5 2 2 8" xfId="11902" xr:uid="{94D44C98-6895-4EAE-99DF-D887A82B1831}"/>
    <cellStyle name="Normal 5 5 2 2 8 2" xfId="46883" xr:uid="{A3B52D65-6B21-4FA8-AD90-308F6F21C895}"/>
    <cellStyle name="Normal 5 5 2 2 9" xfId="46846" xr:uid="{7299C632-D520-43B4-9DF2-95B2CC1A1094}"/>
    <cellStyle name="Normal 5 5 2 3" xfId="11903" xr:uid="{29DF1130-F7EE-4FDE-8510-72DF7683133F}"/>
    <cellStyle name="Normal 5 5 2 3 2" xfId="11904" xr:uid="{3C49E53B-770D-476A-91D3-1CD4B022F673}"/>
    <cellStyle name="Normal 5 5 2 3 2 2" xfId="46885" xr:uid="{C0742B04-DCE5-4F5A-9783-D0FFEA055103}"/>
    <cellStyle name="Normal 5 5 2 3 3" xfId="11905" xr:uid="{FD6417E1-8B30-420D-811B-42CD265D6385}"/>
    <cellStyle name="Normal 5 5 2 3 3 2" xfId="46886" xr:uid="{FA4A08B6-F469-4083-BD6E-3CC421781882}"/>
    <cellStyle name="Normal 5 5 2 3 4" xfId="11906" xr:uid="{0020D7C6-3098-41B3-B868-AB4C0345DAF1}"/>
    <cellStyle name="Normal 5 5 2 3 4 2" xfId="46887" xr:uid="{427F4914-D3F4-49FC-B1A6-49CD840AC34E}"/>
    <cellStyle name="Normal 5 5 2 3 5" xfId="46884" xr:uid="{2344914B-430E-49A7-A853-39026AD336C6}"/>
    <cellStyle name="Normal 5 5 2 4" xfId="11907" xr:uid="{F3074732-4B36-4E06-9D3E-C26A256DFFA7}"/>
    <cellStyle name="Normal 5 5 2 4 2" xfId="11908" xr:uid="{E34A59D6-7C0A-4CFC-8B7B-F81B1DEF45D4}"/>
    <cellStyle name="Normal 5 5 2 4 2 2" xfId="11909" xr:uid="{61248B38-E13E-460C-9DA2-5DC2A21034B3}"/>
    <cellStyle name="Normal 5 5 2 4 2 2 2" xfId="11910" xr:uid="{4D99A775-9511-4D14-8675-F611A526AA34}"/>
    <cellStyle name="Normal 5 5 2 4 2 2 2 2" xfId="46891" xr:uid="{AD2C2DC7-2273-4267-895D-ED5FA275B036}"/>
    <cellStyle name="Normal 5 5 2 4 2 2 3" xfId="11911" xr:uid="{5A73E8B6-3DC5-4DA9-B5E5-32F065A2AD0D}"/>
    <cellStyle name="Normal 5 5 2 4 2 2 3 2" xfId="46892" xr:uid="{5B26F866-538D-4806-9250-EE1886E08D82}"/>
    <cellStyle name="Normal 5 5 2 4 2 2 4" xfId="46890" xr:uid="{09C6D160-101C-4496-8378-5404C9903A6A}"/>
    <cellStyle name="Normal 5 5 2 4 2 3" xfId="11912" xr:uid="{3B567E1E-2A98-433B-8CC2-FA4D07570375}"/>
    <cellStyle name="Normal 5 5 2 4 2 3 2" xfId="46893" xr:uid="{A677B8DF-0379-4845-B205-3AC1F9FB8FCE}"/>
    <cellStyle name="Normal 5 5 2 4 2 4" xfId="11913" xr:uid="{02CB8BD4-D5DC-4A14-B44A-1AB57189EC18}"/>
    <cellStyle name="Normal 5 5 2 4 2 4 2" xfId="46894" xr:uid="{2269A0B6-2D22-4610-8A78-38E7DA30E7BF}"/>
    <cellStyle name="Normal 5 5 2 4 2 5" xfId="46889" xr:uid="{DA768116-1CBB-4D63-8E49-9669A81D38EE}"/>
    <cellStyle name="Normal 5 5 2 4 3" xfId="11914" xr:uid="{53860E52-7FC8-4C14-B9FC-8CE1BF58B7ED}"/>
    <cellStyle name="Normal 5 5 2 4 3 2" xfId="11915" xr:uid="{A8A8DA7E-4CA1-4EDF-BD12-142D2193FED5}"/>
    <cellStyle name="Normal 5 5 2 4 3 2 2" xfId="11916" xr:uid="{F67570CB-7850-4469-B5DA-FFA713B47A46}"/>
    <cellStyle name="Normal 5 5 2 4 3 2 2 2" xfId="46897" xr:uid="{6C5BB026-44EA-4B00-8D50-3A6705D75851}"/>
    <cellStyle name="Normal 5 5 2 4 3 2 3" xfId="11917" xr:uid="{E80BF114-28F0-4763-9ED2-3B3181B93BD4}"/>
    <cellStyle name="Normal 5 5 2 4 3 2 3 2" xfId="46898" xr:uid="{296BBD8B-DDAD-474C-BF8F-28A4D88EDFA1}"/>
    <cellStyle name="Normal 5 5 2 4 3 2 4" xfId="46896" xr:uid="{A4EB49C8-C285-4E32-9124-6895E82FFCD1}"/>
    <cellStyle name="Normal 5 5 2 4 3 3" xfId="11918" xr:uid="{725869CB-A78B-4A4C-94A2-CC7FA2C2EE8B}"/>
    <cellStyle name="Normal 5 5 2 4 3 3 2" xfId="46899" xr:uid="{1613DCDB-1E97-4307-B02C-42ECEE5D2F72}"/>
    <cellStyle name="Normal 5 5 2 4 3 4" xfId="11919" xr:uid="{229471BE-26E6-4D2A-B63B-373DD93FB4A2}"/>
    <cellStyle name="Normal 5 5 2 4 3 4 2" xfId="46900" xr:uid="{62E504DB-1DBB-4819-9F38-B6E54B7EDBC6}"/>
    <cellStyle name="Normal 5 5 2 4 3 5" xfId="46895" xr:uid="{B1FC6A99-B212-42AB-83F9-D901F76EA492}"/>
    <cellStyle name="Normal 5 5 2 4 4" xfId="11920" xr:uid="{2FDDD105-707E-43B6-BB29-832EDAD02050}"/>
    <cellStyle name="Normal 5 5 2 4 4 2" xfId="11921" xr:uid="{6C29FD7C-3C94-4D3B-B59B-F04021005DA9}"/>
    <cellStyle name="Normal 5 5 2 4 4 2 2" xfId="46902" xr:uid="{1C399D87-7756-4FBA-8E73-C2EB124C1518}"/>
    <cellStyle name="Normal 5 5 2 4 4 3" xfId="11922" xr:uid="{38CA509C-2FC3-4102-9002-D795B05C3B18}"/>
    <cellStyle name="Normal 5 5 2 4 4 3 2" xfId="46903" xr:uid="{DBE9F98B-D5A3-4288-89B3-0CDCAA2E2368}"/>
    <cellStyle name="Normal 5 5 2 4 4 4" xfId="46901" xr:uid="{8D4DF191-B780-41AD-9F7F-9A84CB5B1A9A}"/>
    <cellStyle name="Normal 5 5 2 4 5" xfId="11923" xr:uid="{C4F266A8-6CBD-4711-9063-232DA0AD24F6}"/>
    <cellStyle name="Normal 5 5 2 4 5 2" xfId="46904" xr:uid="{44FA3E46-0B8A-4C86-912A-73D48254D3CB}"/>
    <cellStyle name="Normal 5 5 2 4 6" xfId="11924" xr:uid="{59CE8809-4ED2-407A-86D7-06ED059C182E}"/>
    <cellStyle name="Normal 5 5 2 4 6 2" xfId="46905" xr:uid="{F5DD27D3-6E06-4640-A9AA-4AF836468C0F}"/>
    <cellStyle name="Normal 5 5 2 4 7" xfId="11925" xr:uid="{5E43106A-F370-44D0-8C9F-DDDC2967B788}"/>
    <cellStyle name="Normal 5 5 2 4 7 2" xfId="46906" xr:uid="{A7DCB3E9-36E7-483B-8511-28CA2D0C8668}"/>
    <cellStyle name="Normal 5 5 2 4 8" xfId="46888" xr:uid="{19406E03-E737-4040-A438-5E04062C4AAD}"/>
    <cellStyle name="Normal 5 5 2 5" xfId="11926" xr:uid="{D2B668D2-5732-4E49-AC0E-9E1DF8E28F93}"/>
    <cellStyle name="Normal 5 5 2 5 2" xfId="11927" xr:uid="{118132D1-7434-45DF-9C08-7209084D84A9}"/>
    <cellStyle name="Normal 5 5 2 5 2 2" xfId="11928" xr:uid="{9DF46DE4-6D67-497B-839A-58D078AACCC5}"/>
    <cellStyle name="Normal 5 5 2 5 2 2 2" xfId="11929" xr:uid="{1E1D951D-3F32-4544-B4DC-1852B87D910C}"/>
    <cellStyle name="Normal 5 5 2 5 2 2 2 2" xfId="46910" xr:uid="{BF33789F-9571-43E2-BAE7-3F4E11836BBD}"/>
    <cellStyle name="Normal 5 5 2 5 2 2 3" xfId="11930" xr:uid="{0F9789E1-3ACE-492D-ADF5-2F528B44DF98}"/>
    <cellStyle name="Normal 5 5 2 5 2 2 3 2" xfId="46911" xr:uid="{63F9FDD7-74BB-4822-8CAC-FFF216194B06}"/>
    <cellStyle name="Normal 5 5 2 5 2 2 4" xfId="46909" xr:uid="{B60C2F48-F7F6-4981-B6F4-9F90560314A9}"/>
    <cellStyle name="Normal 5 5 2 5 2 3" xfId="11931" xr:uid="{994DA2AD-4432-44B8-A53A-EE35C22FAA96}"/>
    <cellStyle name="Normal 5 5 2 5 2 3 2" xfId="46912" xr:uid="{5853DD79-13ED-4AD4-80DC-1C2960E468F0}"/>
    <cellStyle name="Normal 5 5 2 5 2 4" xfId="11932" xr:uid="{96357AAF-5FF1-484E-8D99-A66F6EE7F6B0}"/>
    <cellStyle name="Normal 5 5 2 5 2 4 2" xfId="46913" xr:uid="{92024FBB-F4E2-4670-B414-942BA93C95DD}"/>
    <cellStyle name="Normal 5 5 2 5 2 5" xfId="46908" xr:uid="{3F2217DC-9377-4002-AAA4-A680658D2509}"/>
    <cellStyle name="Normal 5 5 2 5 3" xfId="11933" xr:uid="{1E7A220F-7792-40EA-A4F3-F36B00F34EB0}"/>
    <cellStyle name="Normal 5 5 2 5 3 2" xfId="11934" xr:uid="{B4D3BAA8-89D0-4516-B130-3CFF9B10FF26}"/>
    <cellStyle name="Normal 5 5 2 5 3 2 2" xfId="46915" xr:uid="{910CD7F9-E371-4DF0-9FC9-94A13EE9D752}"/>
    <cellStyle name="Normal 5 5 2 5 3 3" xfId="11935" xr:uid="{AEE96815-1B70-41D7-BA6B-D5F8590B592D}"/>
    <cellStyle name="Normal 5 5 2 5 3 3 2" xfId="46916" xr:uid="{B75405E7-58AA-497F-9105-20FCD6D20C7D}"/>
    <cellStyle name="Normal 5 5 2 5 3 4" xfId="46914" xr:uid="{F6AD095E-CD18-43C8-A1D6-291639E843B1}"/>
    <cellStyle name="Normal 5 5 2 5 4" xfId="11936" xr:uid="{31854519-6EE3-4F4D-BF2D-EE11B9F498B1}"/>
    <cellStyle name="Normal 5 5 2 5 4 2" xfId="46917" xr:uid="{B587EF51-81A6-44FE-BC4D-C481154E33E0}"/>
    <cellStyle name="Normal 5 5 2 5 5" xfId="11937" xr:uid="{749546C1-F63B-4287-A3D9-68C7F33ED875}"/>
    <cellStyle name="Normal 5 5 2 5 5 2" xfId="46918" xr:uid="{D45C1924-F0F4-473E-978A-D28831237583}"/>
    <cellStyle name="Normal 5 5 2 5 6" xfId="11938" xr:uid="{6DFE877B-D739-4789-8ACA-5858B4AC414E}"/>
    <cellStyle name="Normal 5 5 2 5 6 2" xfId="46919" xr:uid="{C35D0C4C-196A-43EA-A753-359D6D89650E}"/>
    <cellStyle name="Normal 5 5 2 5 7" xfId="46907" xr:uid="{2C348866-9D2A-4AD4-972E-2A8011D3FF61}"/>
    <cellStyle name="Normal 5 5 2 6" xfId="11939" xr:uid="{F462ABD4-CFD5-46F4-A7ED-2E39A0BCE427}"/>
    <cellStyle name="Normal 5 5 2 6 2" xfId="11940" xr:uid="{B81C1648-BF4F-49BA-BD7A-F9E686015749}"/>
    <cellStyle name="Normal 5 5 2 6 2 2" xfId="46921" xr:uid="{7411E9EA-71BA-4E33-8137-FFE3DF162880}"/>
    <cellStyle name="Normal 5 5 2 6 3" xfId="11941" xr:uid="{2AF884B7-194A-433F-86CE-56DDF94BC6EB}"/>
    <cellStyle name="Normal 5 5 2 6 3 2" xfId="46922" xr:uid="{6D724709-08F9-420C-AF8F-C2E6087535A9}"/>
    <cellStyle name="Normal 5 5 2 6 4" xfId="46920" xr:uid="{A97F8555-986B-4DA0-AAA9-E44E344BF21C}"/>
    <cellStyle name="Normal 5 5 2 7" xfId="11942" xr:uid="{E473D383-6D92-45E3-BAEF-D68264139A94}"/>
    <cellStyle name="Normal 5 5 2 7 2" xfId="46923" xr:uid="{792B7403-CA7B-41B6-8037-D1ABAF99BC05}"/>
    <cellStyle name="Normal 5 5 2 8" xfId="11943" xr:uid="{04114015-768C-47DD-ABC6-C502DD1BEA68}"/>
    <cellStyle name="Normal 5 5 2 8 2" xfId="46924" xr:uid="{EB10418C-C619-4ECA-BD59-8D0D4291464D}"/>
    <cellStyle name="Normal 5 5 2 9" xfId="11944" xr:uid="{DBA6FC3A-A637-49D0-8F52-8E0EF60203AE}"/>
    <cellStyle name="Normal 5 5 2 9 2" xfId="46925" xr:uid="{BF85BA93-E19C-4119-8A0F-75F0C145A0C0}"/>
    <cellStyle name="Normal 5 5 3" xfId="1144" xr:uid="{147DB454-24EA-4137-8C0C-E0F77EB6D630}"/>
    <cellStyle name="Normal 5 5 3 10" xfId="46926" xr:uid="{96FE039F-3123-490B-8F0C-B89A7B2FA2DF}"/>
    <cellStyle name="Normal 5 5 3 2" xfId="11945" xr:uid="{BF2B33B4-68DF-488A-B4AB-81D590F71CBB}"/>
    <cellStyle name="Normal 5 5 3 2 2" xfId="11946" xr:uid="{2B8E2A83-0169-4408-B5DB-5E286AC6DEE6}"/>
    <cellStyle name="Normal 5 5 3 2 2 2" xfId="46928" xr:uid="{FE4579BE-46AA-4401-82E2-4D11677A2C4A}"/>
    <cellStyle name="Normal 5 5 3 2 3" xfId="11947" xr:uid="{75FC5576-9E0D-4872-91A6-94236740B5AE}"/>
    <cellStyle name="Normal 5 5 3 2 3 2" xfId="46929" xr:uid="{88AB9A2F-E449-4A3B-8936-F5C84C00360F}"/>
    <cellStyle name="Normal 5 5 3 2 4" xfId="11948" xr:uid="{45B6AAAB-1F79-4B2E-92B3-EFA947E0D28E}"/>
    <cellStyle name="Normal 5 5 3 2 4 2" xfId="46930" xr:uid="{39F146E7-437C-4E31-9EF8-303A6C4AAD88}"/>
    <cellStyle name="Normal 5 5 3 2 5" xfId="46927" xr:uid="{93F6AC24-9371-4613-9289-30BC106C8225}"/>
    <cellStyle name="Normal 5 5 3 3" xfId="11949" xr:uid="{7931A154-79AC-4088-B450-36047CEEC3B7}"/>
    <cellStyle name="Normal 5 5 3 3 2" xfId="11950" xr:uid="{C91338E2-C78D-45CA-B222-0455002CA6F8}"/>
    <cellStyle name="Normal 5 5 3 3 2 2" xfId="11951" xr:uid="{CA69061C-6769-4883-A379-0EB42C178D02}"/>
    <cellStyle name="Normal 5 5 3 3 2 2 2" xfId="11952" xr:uid="{7F385460-386A-46BD-8B66-31CB8A716104}"/>
    <cellStyle name="Normal 5 5 3 3 2 2 2 2" xfId="46934" xr:uid="{B172D9B3-EC84-45B3-A8A9-37F053DB401D}"/>
    <cellStyle name="Normal 5 5 3 3 2 2 3" xfId="11953" xr:uid="{19857D72-9F52-4A75-B042-2544061C34AC}"/>
    <cellStyle name="Normal 5 5 3 3 2 2 3 2" xfId="46935" xr:uid="{C57DBCAC-440B-43F5-AA7D-4ACE00997D68}"/>
    <cellStyle name="Normal 5 5 3 3 2 2 4" xfId="46933" xr:uid="{438EC769-AFF2-4483-8EB1-271FE6FE7297}"/>
    <cellStyle name="Normal 5 5 3 3 2 3" xfId="11954" xr:uid="{5042DB37-090C-4F4F-82A3-40440061AE47}"/>
    <cellStyle name="Normal 5 5 3 3 2 3 2" xfId="46936" xr:uid="{201BA609-9227-4A52-B9EA-07B0C4021981}"/>
    <cellStyle name="Normal 5 5 3 3 2 4" xfId="11955" xr:uid="{412C62D0-B07F-4E5D-AD41-20897C4F15A6}"/>
    <cellStyle name="Normal 5 5 3 3 2 4 2" xfId="46937" xr:uid="{29055A0A-119D-4308-864C-A4640B3885F7}"/>
    <cellStyle name="Normal 5 5 3 3 2 5" xfId="46932" xr:uid="{619086BD-F306-4A72-9D8B-83D2ADBB86C5}"/>
    <cellStyle name="Normal 5 5 3 3 3" xfId="11956" xr:uid="{4F04C556-A6F0-498C-96C7-ECA53276DC0D}"/>
    <cellStyle name="Normal 5 5 3 3 3 2" xfId="11957" xr:uid="{8137E441-FDCE-4B7F-BD86-5D1A127F2F9A}"/>
    <cellStyle name="Normal 5 5 3 3 3 2 2" xfId="11958" xr:uid="{04B11D9C-0256-4A7D-8456-71EFB5546769}"/>
    <cellStyle name="Normal 5 5 3 3 3 2 2 2" xfId="46940" xr:uid="{FAEB061A-3FE6-4313-86E3-E5C93B4B5A56}"/>
    <cellStyle name="Normal 5 5 3 3 3 2 3" xfId="11959" xr:uid="{8B93E123-0921-4E40-8004-67B1124B7310}"/>
    <cellStyle name="Normal 5 5 3 3 3 2 3 2" xfId="46941" xr:uid="{86EA31FD-9B6F-45BD-BC54-F5A03658EE06}"/>
    <cellStyle name="Normal 5 5 3 3 3 2 4" xfId="46939" xr:uid="{47E03951-FC71-4BED-985A-95F9E1351C80}"/>
    <cellStyle name="Normal 5 5 3 3 3 3" xfId="11960" xr:uid="{922EFD33-32CE-45A6-81AE-AD8A3F140704}"/>
    <cellStyle name="Normal 5 5 3 3 3 3 2" xfId="46942" xr:uid="{6A7A65D9-99F5-4A1B-A3DD-AD3C56ADC8DB}"/>
    <cellStyle name="Normal 5 5 3 3 3 4" xfId="11961" xr:uid="{9572C58A-F48A-4094-A568-7C45FB099646}"/>
    <cellStyle name="Normal 5 5 3 3 3 4 2" xfId="46943" xr:uid="{120682E3-81A9-4DD1-92A4-03EFFAA2470A}"/>
    <cellStyle name="Normal 5 5 3 3 3 5" xfId="46938" xr:uid="{A2DCD7F3-FDDC-41FD-A663-D86BB9013728}"/>
    <cellStyle name="Normal 5 5 3 3 4" xfId="11962" xr:uid="{34856CB1-C11F-4162-9492-F47CB0D81E0E}"/>
    <cellStyle name="Normal 5 5 3 3 4 2" xfId="11963" xr:uid="{35859AEC-3CC4-4736-BD29-7A42D7BCCE20}"/>
    <cellStyle name="Normal 5 5 3 3 4 2 2" xfId="46945" xr:uid="{9DEF89F1-C82B-4EA3-B7BC-5AFAF665F74A}"/>
    <cellStyle name="Normal 5 5 3 3 4 3" xfId="11964" xr:uid="{C3186684-62A0-4035-AEE4-D654C574CA8C}"/>
    <cellStyle name="Normal 5 5 3 3 4 3 2" xfId="46946" xr:uid="{D91FD99E-DCF1-4828-8C5A-40C84FC0D926}"/>
    <cellStyle name="Normal 5 5 3 3 4 4" xfId="46944" xr:uid="{0B5D1443-FAE4-4DC5-959D-A4EDC15C5770}"/>
    <cellStyle name="Normal 5 5 3 3 5" xfId="11965" xr:uid="{9D7C2F01-50CF-44E3-9C43-72B9775F4406}"/>
    <cellStyle name="Normal 5 5 3 3 5 2" xfId="46947" xr:uid="{C903935A-38D5-458C-B578-743737EE2B14}"/>
    <cellStyle name="Normal 5 5 3 3 6" xfId="11966" xr:uid="{4E060CDC-8EB2-47E4-A2DA-082B44F0A0FE}"/>
    <cellStyle name="Normal 5 5 3 3 6 2" xfId="46948" xr:uid="{C1FE2E9A-AC8D-41AB-81F6-F53755F2766B}"/>
    <cellStyle name="Normal 5 5 3 3 7" xfId="11967" xr:uid="{0FA26378-6054-4D7B-91CD-808578156C70}"/>
    <cellStyle name="Normal 5 5 3 3 7 2" xfId="46949" xr:uid="{503A70D2-9D14-4DFE-B23C-8E732FFDC775}"/>
    <cellStyle name="Normal 5 5 3 3 8" xfId="46931" xr:uid="{DF9E758A-12D4-4228-9E5E-DA5DFF140555}"/>
    <cellStyle name="Normal 5 5 3 4" xfId="11968" xr:uid="{41B33293-885F-47D6-B6E8-537A8EEF80D0}"/>
    <cellStyle name="Normal 5 5 3 4 2" xfId="11969" xr:uid="{57F978F3-2C5A-4C1C-8283-C428BD49C64D}"/>
    <cellStyle name="Normal 5 5 3 4 2 2" xfId="11970" xr:uid="{B3A17D57-ACD1-45E8-99B2-BDE50A4A4344}"/>
    <cellStyle name="Normal 5 5 3 4 2 2 2" xfId="11971" xr:uid="{029F0220-C22A-4D99-B46D-8290BA2A9C7C}"/>
    <cellStyle name="Normal 5 5 3 4 2 2 2 2" xfId="46953" xr:uid="{9B22E5A4-7DFC-4B9E-8D92-619504CCE008}"/>
    <cellStyle name="Normal 5 5 3 4 2 2 3" xfId="11972" xr:uid="{B43657E9-520E-470D-B5AB-0512952DB408}"/>
    <cellStyle name="Normal 5 5 3 4 2 2 3 2" xfId="46954" xr:uid="{904900A2-BCF9-4984-9DE6-B3716586FB6D}"/>
    <cellStyle name="Normal 5 5 3 4 2 2 4" xfId="46952" xr:uid="{FB6D4EB6-FDBE-44E0-ADCA-D3CF93FB02A6}"/>
    <cellStyle name="Normal 5 5 3 4 2 3" xfId="11973" xr:uid="{FCEA73F8-B27F-4949-BA60-1011740E6498}"/>
    <cellStyle name="Normal 5 5 3 4 2 3 2" xfId="46955" xr:uid="{9B9D9B7A-C38C-441E-829F-03A153E3BC75}"/>
    <cellStyle name="Normal 5 5 3 4 2 4" xfId="11974" xr:uid="{F086E889-8311-48C5-8823-53BF2D7140A5}"/>
    <cellStyle name="Normal 5 5 3 4 2 4 2" xfId="46956" xr:uid="{1A65FC8A-6606-4FA5-8DB9-686709F99718}"/>
    <cellStyle name="Normal 5 5 3 4 2 5" xfId="46951" xr:uid="{661FF7CD-BADF-46A3-88F6-C29EB7153381}"/>
    <cellStyle name="Normal 5 5 3 4 3" xfId="11975" xr:uid="{82AAF7E1-57AB-4CCB-A962-9E9E1493F0C1}"/>
    <cellStyle name="Normal 5 5 3 4 3 2" xfId="11976" xr:uid="{8F3586B1-7FBB-45F0-B7A3-D5E072E3119F}"/>
    <cellStyle name="Normal 5 5 3 4 3 2 2" xfId="46958" xr:uid="{C9ADE4E2-A427-462E-8E72-EC8A23CC4656}"/>
    <cellStyle name="Normal 5 5 3 4 3 3" xfId="11977" xr:uid="{A339650A-3138-4D07-AB3E-2779A475F6D0}"/>
    <cellStyle name="Normal 5 5 3 4 3 3 2" xfId="46959" xr:uid="{723A5836-6D9C-4BD3-B349-A585B41DE708}"/>
    <cellStyle name="Normal 5 5 3 4 3 4" xfId="46957" xr:uid="{A8E6EF0F-17E4-4A32-A5F5-E8E6C98B22B4}"/>
    <cellStyle name="Normal 5 5 3 4 4" xfId="11978" xr:uid="{63738721-EA45-4B7E-9A20-FD968CB88DA5}"/>
    <cellStyle name="Normal 5 5 3 4 4 2" xfId="46960" xr:uid="{39E80FF5-0732-44A7-9D90-AD51AC97A903}"/>
    <cellStyle name="Normal 5 5 3 4 5" xfId="11979" xr:uid="{CC96C2F1-3823-4D69-9AEE-BB7B53724FD8}"/>
    <cellStyle name="Normal 5 5 3 4 5 2" xfId="46961" xr:uid="{D803CF5A-1118-41C6-8230-CB03124E6D5D}"/>
    <cellStyle name="Normal 5 5 3 4 6" xfId="11980" xr:uid="{A737AC62-EA3D-43B2-A6DE-78184A590C99}"/>
    <cellStyle name="Normal 5 5 3 4 6 2" xfId="46962" xr:uid="{3887A089-EDA8-47FB-B988-AE7589C2F9EA}"/>
    <cellStyle name="Normal 5 5 3 4 7" xfId="46950" xr:uid="{CBC59996-B71A-4454-A792-D6AE1798DE8F}"/>
    <cellStyle name="Normal 5 5 3 5" xfId="11981" xr:uid="{5B404889-7BC3-4AD3-998F-CCEFB4A12312}"/>
    <cellStyle name="Normal 5 5 3 5 2" xfId="11982" xr:uid="{51484D80-A298-4A5F-BB33-57CBB61A770C}"/>
    <cellStyle name="Normal 5 5 3 5 2 2" xfId="46964" xr:uid="{24495EA1-9D5B-40B8-AB79-C1CDAB102F36}"/>
    <cellStyle name="Normal 5 5 3 5 3" xfId="11983" xr:uid="{10537EA2-60E3-4BB4-9F93-FF7CD367A57F}"/>
    <cellStyle name="Normal 5 5 3 5 3 2" xfId="46965" xr:uid="{07580791-36C7-4E00-953C-A64925CC246D}"/>
    <cellStyle name="Normal 5 5 3 5 4" xfId="46963" xr:uid="{488D4961-2CEA-4DE3-8507-093B1D8646A8}"/>
    <cellStyle name="Normal 5 5 3 6" xfId="11984" xr:uid="{89C281A3-56AE-4C8B-82C4-C26F7360CDDB}"/>
    <cellStyle name="Normal 5 5 3 6 2" xfId="46966" xr:uid="{008D3903-7A8F-4E80-A062-ED81699EF5B1}"/>
    <cellStyle name="Normal 5 5 3 7" xfId="11985" xr:uid="{B26E292A-CFCB-47B9-A5C3-863FBE4C25B3}"/>
    <cellStyle name="Normal 5 5 3 7 2" xfId="46967" xr:uid="{774FAD3B-86A8-41A0-B7CC-1ABD07516418}"/>
    <cellStyle name="Normal 5 5 3 8" xfId="11986" xr:uid="{19217575-B559-4746-8B95-C13E3A25D317}"/>
    <cellStyle name="Normal 5 5 3 8 2" xfId="46968" xr:uid="{0F002BC2-38F3-4DBC-A6C6-F2821C481F6A}"/>
    <cellStyle name="Normal 5 5 3 9" xfId="11987" xr:uid="{231C766E-EF3D-4515-94F9-9FBF4B45272D}"/>
    <cellStyle name="Normal 5 5 3 9 2" xfId="46969" xr:uid="{1DA8CDFC-A15B-4844-B85F-A6EA9C54E158}"/>
    <cellStyle name="Normal 5 5 4" xfId="1145" xr:uid="{A4D0D69A-8DF3-4F17-88D7-DBA348D20E70}"/>
    <cellStyle name="Normal 5 5 4 10" xfId="46970" xr:uid="{07D2957A-8546-423F-8544-86CDA7770467}"/>
    <cellStyle name="Normal 5 5 4 2" xfId="11988" xr:uid="{233931C5-E166-48A6-8E51-8C4E15B5CB39}"/>
    <cellStyle name="Normal 5 5 4 2 2" xfId="11989" xr:uid="{94085613-5E1C-4FFD-AD40-94852B8D5B04}"/>
    <cellStyle name="Normal 5 5 4 2 2 2" xfId="46972" xr:uid="{A21B70ED-18A7-439F-BEED-47C463B0E737}"/>
    <cellStyle name="Normal 5 5 4 2 3" xfId="11990" xr:uid="{AEE509DC-C0A2-4F61-BF2C-EFCEB4DB6FA2}"/>
    <cellStyle name="Normal 5 5 4 2 3 2" xfId="46973" xr:uid="{D994268E-EC71-4832-A72A-C93B3000915E}"/>
    <cellStyle name="Normal 5 5 4 2 4" xfId="11991" xr:uid="{4468193C-6E30-44E1-A77C-8DD10C0EAAD4}"/>
    <cellStyle name="Normal 5 5 4 2 4 2" xfId="46974" xr:uid="{5CCF4F46-4F4E-4A6F-8B42-CBDFC8E719DC}"/>
    <cellStyle name="Normal 5 5 4 2 5" xfId="46971" xr:uid="{F71E01E6-06DE-4E95-9B8F-ADD41E98E45E}"/>
    <cellStyle name="Normal 5 5 4 3" xfId="11992" xr:uid="{9E4EC130-8550-40E5-A54D-2937D0F91FE2}"/>
    <cellStyle name="Normal 5 5 4 3 2" xfId="11993" xr:uid="{D85B4C86-B71D-4146-9948-9CFACB7BD2A9}"/>
    <cellStyle name="Normal 5 5 4 3 2 2" xfId="11994" xr:uid="{30A58C68-BDA1-4355-817F-483043ED5CF8}"/>
    <cellStyle name="Normal 5 5 4 3 2 2 2" xfId="11995" xr:uid="{3DAA5678-F6E1-4BE9-B1DE-375596183C06}"/>
    <cellStyle name="Normal 5 5 4 3 2 2 2 2" xfId="46978" xr:uid="{4C8202DF-DF9E-4899-BF52-3A543EF8C5DD}"/>
    <cellStyle name="Normal 5 5 4 3 2 2 3" xfId="11996" xr:uid="{C7872BBC-28BA-404D-A0B8-614207658799}"/>
    <cellStyle name="Normal 5 5 4 3 2 2 3 2" xfId="46979" xr:uid="{3ADB290F-46B6-40DF-B47F-9F121BFD7CB5}"/>
    <cellStyle name="Normal 5 5 4 3 2 2 4" xfId="46977" xr:uid="{9134D63C-4A12-4BAC-997B-03D8E053ED58}"/>
    <cellStyle name="Normal 5 5 4 3 2 3" xfId="11997" xr:uid="{97D4994F-7C82-4F52-811B-D4BF4A9D8936}"/>
    <cellStyle name="Normal 5 5 4 3 2 3 2" xfId="46980" xr:uid="{0E402EB5-5CD4-4FC1-B962-103FC47FADB7}"/>
    <cellStyle name="Normal 5 5 4 3 2 4" xfId="11998" xr:uid="{4EF8B085-4067-4596-B6EC-91E52B651C28}"/>
    <cellStyle name="Normal 5 5 4 3 2 4 2" xfId="46981" xr:uid="{80AE713F-7C37-41BB-83CF-2F5AB3703A44}"/>
    <cellStyle name="Normal 5 5 4 3 2 5" xfId="46976" xr:uid="{C3B06F93-ABC2-46F0-83F2-44707136C62B}"/>
    <cellStyle name="Normal 5 5 4 3 3" xfId="11999" xr:uid="{3F6A6C3B-DC5A-4B51-A3D9-B6D1F5CE908A}"/>
    <cellStyle name="Normal 5 5 4 3 3 2" xfId="12000" xr:uid="{6B452BCB-3BD7-416D-927C-756B4C28463D}"/>
    <cellStyle name="Normal 5 5 4 3 3 2 2" xfId="12001" xr:uid="{ACCE8676-0001-4E21-A044-CBFF12311832}"/>
    <cellStyle name="Normal 5 5 4 3 3 2 2 2" xfId="46984" xr:uid="{4AC2A252-134A-48F2-94D4-F725CBFD560D}"/>
    <cellStyle name="Normal 5 5 4 3 3 2 3" xfId="12002" xr:uid="{C102FFA3-27E5-45A7-8D80-5C479C32DDFC}"/>
    <cellStyle name="Normal 5 5 4 3 3 2 3 2" xfId="46985" xr:uid="{03DF33CB-090B-4095-9D41-1617E2B82FF8}"/>
    <cellStyle name="Normal 5 5 4 3 3 2 4" xfId="46983" xr:uid="{CF53818B-D164-4B22-9DFE-E25E73EE1FBE}"/>
    <cellStyle name="Normal 5 5 4 3 3 3" xfId="12003" xr:uid="{E6D08159-3EA1-4990-8250-B0A4B646D500}"/>
    <cellStyle name="Normal 5 5 4 3 3 3 2" xfId="46986" xr:uid="{E3CF2851-019A-4094-B373-E61194BD7519}"/>
    <cellStyle name="Normal 5 5 4 3 3 4" xfId="12004" xr:uid="{329AEC72-6D8C-4265-96D2-F16C3A9F647F}"/>
    <cellStyle name="Normal 5 5 4 3 3 4 2" xfId="46987" xr:uid="{445AA09F-B0AE-46C2-BEE6-AB32F523E48F}"/>
    <cellStyle name="Normal 5 5 4 3 3 5" xfId="46982" xr:uid="{BB27A259-C813-49FB-900E-1B5617EF248B}"/>
    <cellStyle name="Normal 5 5 4 3 4" xfId="12005" xr:uid="{40EC0D93-93DD-4946-8FFB-4A34A6B9A0DD}"/>
    <cellStyle name="Normal 5 5 4 3 4 2" xfId="12006" xr:uid="{E7815DC7-1BEE-498C-A359-B48D74BC3BB6}"/>
    <cellStyle name="Normal 5 5 4 3 4 2 2" xfId="46989" xr:uid="{786A8EE5-1437-4C37-B167-D11F43E8BA49}"/>
    <cellStyle name="Normal 5 5 4 3 4 3" xfId="12007" xr:uid="{C837F84C-1713-445E-904E-DD1FEFE81A07}"/>
    <cellStyle name="Normal 5 5 4 3 4 3 2" xfId="46990" xr:uid="{4A02634C-AA5D-4715-BBCF-FE04C69F2399}"/>
    <cellStyle name="Normal 5 5 4 3 4 4" xfId="46988" xr:uid="{8DF238CE-CF0D-4EE6-AA0C-EFBEDF0CB435}"/>
    <cellStyle name="Normal 5 5 4 3 5" xfId="12008" xr:uid="{9552B432-D17B-43BD-B5EB-6CD9C1CA0EB5}"/>
    <cellStyle name="Normal 5 5 4 3 5 2" xfId="46991" xr:uid="{BF7A9607-B92D-4FF5-81EB-86BA48BD533F}"/>
    <cellStyle name="Normal 5 5 4 3 6" xfId="12009" xr:uid="{BCCC8979-CDD9-4185-B9F8-35308177862E}"/>
    <cellStyle name="Normal 5 5 4 3 6 2" xfId="46992" xr:uid="{747917FE-8B52-4CCB-AEB0-331AAFBAAD92}"/>
    <cellStyle name="Normal 5 5 4 3 7" xfId="12010" xr:uid="{A52ADFBE-E585-4576-B552-CE7C84DF6361}"/>
    <cellStyle name="Normal 5 5 4 3 7 2" xfId="46993" xr:uid="{A987E460-9274-4428-BC89-2E9E9C29CF69}"/>
    <cellStyle name="Normal 5 5 4 3 8" xfId="46975" xr:uid="{521B4090-92D5-48FD-A7F6-6EF88C3D7E58}"/>
    <cellStyle name="Normal 5 5 4 4" xfId="12011" xr:uid="{EB47CEF3-84EC-47AA-8A29-D6589CF6DC6B}"/>
    <cellStyle name="Normal 5 5 4 4 2" xfId="12012" xr:uid="{7D978239-3093-46A5-B817-AFD46F53353E}"/>
    <cellStyle name="Normal 5 5 4 4 2 2" xfId="12013" xr:uid="{8E25A371-3CA7-4D44-87A0-B21437F2DC8A}"/>
    <cellStyle name="Normal 5 5 4 4 2 2 2" xfId="12014" xr:uid="{DBEBCBDB-F4DD-405B-B9D0-8D699945B795}"/>
    <cellStyle name="Normal 5 5 4 4 2 2 2 2" xfId="46997" xr:uid="{988BDEDA-CAB4-4137-81FB-CFEF98856361}"/>
    <cellStyle name="Normal 5 5 4 4 2 2 3" xfId="12015" xr:uid="{FEF6BCA5-96B5-4456-A5B3-1420C0090339}"/>
    <cellStyle name="Normal 5 5 4 4 2 2 3 2" xfId="46998" xr:uid="{DD50A21C-F41A-4288-B911-AE8C24D5E390}"/>
    <cellStyle name="Normal 5 5 4 4 2 2 4" xfId="46996" xr:uid="{671E4B05-96A1-4DC1-A8A7-908F44385ED3}"/>
    <cellStyle name="Normal 5 5 4 4 2 3" xfId="12016" xr:uid="{E422B5BA-EDE2-4C28-A6EE-9BF618390352}"/>
    <cellStyle name="Normal 5 5 4 4 2 3 2" xfId="46999" xr:uid="{8EFB4BE2-9472-420F-AFAD-D6CBCEFFBA8A}"/>
    <cellStyle name="Normal 5 5 4 4 2 4" xfId="12017" xr:uid="{D35E3A69-B6AD-4577-981D-08CC7E53E55C}"/>
    <cellStyle name="Normal 5 5 4 4 2 4 2" xfId="47000" xr:uid="{A943FE69-2FE6-46D3-BC6D-242B84710A2A}"/>
    <cellStyle name="Normal 5 5 4 4 2 5" xfId="46995" xr:uid="{AE23198F-1979-4AAE-ACBB-53956565CB08}"/>
    <cellStyle name="Normal 5 5 4 4 3" xfId="12018" xr:uid="{BD8A39B3-41DD-43ED-B608-7395E718B575}"/>
    <cellStyle name="Normal 5 5 4 4 3 2" xfId="12019" xr:uid="{8E740388-6ACB-43D0-80E2-AF97781EB943}"/>
    <cellStyle name="Normal 5 5 4 4 3 2 2" xfId="47002" xr:uid="{4DA1D0A6-10D7-4B77-8F61-70AF6AB87856}"/>
    <cellStyle name="Normal 5 5 4 4 3 3" xfId="12020" xr:uid="{AF27F314-910A-4C43-BB84-84B786785B5A}"/>
    <cellStyle name="Normal 5 5 4 4 3 3 2" xfId="47003" xr:uid="{2BE54A23-1641-4120-8FD2-B93B73FBAD18}"/>
    <cellStyle name="Normal 5 5 4 4 3 4" xfId="47001" xr:uid="{5D0C8AD0-4C5E-4DB4-A2FE-7604120295B9}"/>
    <cellStyle name="Normal 5 5 4 4 4" xfId="12021" xr:uid="{AD1F1C12-D67E-4CF5-86B9-A59F55D87897}"/>
    <cellStyle name="Normal 5 5 4 4 4 2" xfId="47004" xr:uid="{B52E757D-C226-4CBB-A676-648307C583B5}"/>
    <cellStyle name="Normal 5 5 4 4 5" xfId="12022" xr:uid="{B2DDC4E6-240C-4B9B-AD9C-65C392911661}"/>
    <cellStyle name="Normal 5 5 4 4 5 2" xfId="47005" xr:uid="{F3768C17-D4CD-46E7-81A7-8F80C169ECA9}"/>
    <cellStyle name="Normal 5 5 4 4 6" xfId="12023" xr:uid="{15305654-866A-450A-9B78-1B8E5C4EBEDE}"/>
    <cellStyle name="Normal 5 5 4 4 6 2" xfId="47006" xr:uid="{76A65187-40CF-4616-BBA4-B3D167F3CF9D}"/>
    <cellStyle name="Normal 5 5 4 4 7" xfId="46994" xr:uid="{BD3F1E4A-A3B7-4D3F-9856-824926CD82E2}"/>
    <cellStyle name="Normal 5 5 4 5" xfId="12024" xr:uid="{E64106DD-81CE-489F-A328-4EE8F77F6188}"/>
    <cellStyle name="Normal 5 5 4 5 2" xfId="12025" xr:uid="{75814635-D79B-4B88-8412-C22B557BBAC0}"/>
    <cellStyle name="Normal 5 5 4 5 2 2" xfId="47008" xr:uid="{7F6101AA-4704-4627-9E80-F4730C753A0A}"/>
    <cellStyle name="Normal 5 5 4 5 3" xfId="12026" xr:uid="{775A4056-8641-4461-B84A-59ED54984CA9}"/>
    <cellStyle name="Normal 5 5 4 5 3 2" xfId="47009" xr:uid="{DAADD79B-2069-4E0E-9A95-D9F8E3035F17}"/>
    <cellStyle name="Normal 5 5 4 5 4" xfId="47007" xr:uid="{70A9F3FC-AA9A-49D9-95B2-2557FCD2E9CE}"/>
    <cellStyle name="Normal 5 5 4 6" xfId="12027" xr:uid="{FD36A381-6620-4EE8-A8D6-18FD96202723}"/>
    <cellStyle name="Normal 5 5 4 6 2" xfId="47010" xr:uid="{DE52CA84-BB6F-41C0-943B-70B1397E551C}"/>
    <cellStyle name="Normal 5 5 4 7" xfId="12028" xr:uid="{E07EB819-B0A9-48E6-AB93-19EB6A4B4F64}"/>
    <cellStyle name="Normal 5 5 4 7 2" xfId="47011" xr:uid="{7AF02CB3-0A64-4FD0-9EDD-F9F10503EA9E}"/>
    <cellStyle name="Normal 5 5 4 8" xfId="12029" xr:uid="{FC11A609-EA0F-481B-9E00-FC342F7335D6}"/>
    <cellStyle name="Normal 5 5 4 8 2" xfId="47012" xr:uid="{8FA73A12-F1BF-4B21-BF33-0A3300294D33}"/>
    <cellStyle name="Normal 5 5 4 9" xfId="12030" xr:uid="{75FE08FC-E1BD-40BD-AA3F-397B3E334A6A}"/>
    <cellStyle name="Normal 5 5 4 9 2" xfId="47013" xr:uid="{C1B01782-CF08-448B-9606-81EB15365922}"/>
    <cellStyle name="Normal 5 5 5" xfId="1146" xr:uid="{0E3D950B-4EB0-43A0-9050-56C25F08AEC7}"/>
    <cellStyle name="Normal 5 5 5 2" xfId="12031" xr:uid="{56CCEDAC-490E-40BB-9D2E-59AB9CF2D5BE}"/>
    <cellStyle name="Normal 5 5 5 2 2" xfId="47015" xr:uid="{1CFD551A-AA1C-458E-AA9E-F98B073EE0DC}"/>
    <cellStyle name="Normal 5 5 5 3" xfId="12032" xr:uid="{4E8B5B73-CC68-490B-BFCE-1D681A6519DA}"/>
    <cellStyle name="Normal 5 5 5 3 2" xfId="47016" xr:uid="{6E466BCE-58A9-4640-A870-2198F86C7DCB}"/>
    <cellStyle name="Normal 5 5 5 4" xfId="12033" xr:uid="{84D38D99-51F7-4C98-B4E2-081DA1BBD96B}"/>
    <cellStyle name="Normal 5 5 5 4 2" xfId="47017" xr:uid="{CE904DD9-5FD1-49A0-9A66-D7DAF431ACE4}"/>
    <cellStyle name="Normal 5 5 5 5" xfId="12034" xr:uid="{51846808-1913-4207-9723-6921D40982AC}"/>
    <cellStyle name="Normal 5 5 5 5 2" xfId="47018" xr:uid="{AFA8950A-5742-4791-A385-A612ECDE8824}"/>
    <cellStyle name="Normal 5 5 5 6" xfId="47014" xr:uid="{6A52924A-481D-4521-A331-68DAA4AC70CB}"/>
    <cellStyle name="Normal 5 5 6" xfId="1147" xr:uid="{DD7BC390-0BF9-4B10-ABD5-28BEE64A904D}"/>
    <cellStyle name="Normal 5 5 6 2" xfId="12035" xr:uid="{AF9E221B-DEE9-454D-97EA-5C639F7443E9}"/>
    <cellStyle name="Normal 5 5 6 2 2" xfId="47020" xr:uid="{6890BE0D-5A56-4123-B365-0B9E91381B10}"/>
    <cellStyle name="Normal 5 5 6 3" xfId="12036" xr:uid="{24C22EBA-7828-4DAF-889B-85163B5D788A}"/>
    <cellStyle name="Normal 5 5 6 3 2" xfId="47021" xr:uid="{7520B5EB-E8A7-4665-847A-9A29D96AF7CA}"/>
    <cellStyle name="Normal 5 5 6 4" xfId="12037" xr:uid="{290E0A0D-AD97-4908-A505-619673C04318}"/>
    <cellStyle name="Normal 5 5 6 4 2" xfId="47022" xr:uid="{A6108AC8-2752-4D27-BBBE-79707858F7B6}"/>
    <cellStyle name="Normal 5 5 6 5" xfId="12038" xr:uid="{A03BE2F7-BBAA-4778-A364-7AA59DA35407}"/>
    <cellStyle name="Normal 5 5 6 5 2" xfId="47023" xr:uid="{43C45174-E4C0-4F5C-B1AD-F4F7D010676C}"/>
    <cellStyle name="Normal 5 5 6 6" xfId="47019" xr:uid="{8D82028A-5251-40EB-9827-F752B95233B5}"/>
    <cellStyle name="Normal 5 5 7" xfId="1148" xr:uid="{E424FE4A-9456-435D-A359-13F98831E8D0}"/>
    <cellStyle name="Normal 5 5 7 2" xfId="12039" xr:uid="{0E1F8D37-745B-43D3-8ADF-9E09B31A4B82}"/>
    <cellStyle name="Normal 5 5 7 2 2" xfId="47025" xr:uid="{CB34D2F9-24EC-42BC-BFE7-6F116E3E89B0}"/>
    <cellStyle name="Normal 5 5 7 3" xfId="12040" xr:uid="{E07AC8F1-4264-4170-AC7D-7BCE1474A93F}"/>
    <cellStyle name="Normal 5 5 7 3 2" xfId="47026" xr:uid="{EF630AB0-74A3-45F0-B61B-0E8630B28411}"/>
    <cellStyle name="Normal 5 5 7 4" xfId="12041" xr:uid="{A60EFFEA-ADC9-4303-A40F-D94D6F845A4B}"/>
    <cellStyle name="Normal 5 5 7 4 2" xfId="47027" xr:uid="{C7578753-08B3-44EC-89C1-9A8FACCCA417}"/>
    <cellStyle name="Normal 5 5 7 5" xfId="12042" xr:uid="{E3A3DDFC-06B4-4013-8169-31FEBAC5E3ED}"/>
    <cellStyle name="Normal 5 5 7 5 2" xfId="47028" xr:uid="{030FE2F7-D803-4FAE-A678-2B4D9C6FC0BC}"/>
    <cellStyle name="Normal 5 5 7 6" xfId="47024" xr:uid="{68016CC7-5289-405D-9B65-8540D9598CE7}"/>
    <cellStyle name="Normal 5 5 8" xfId="1149" xr:uid="{26BD4CC8-5ED2-4727-9010-0975DD8AA9A8}"/>
    <cellStyle name="Normal 5 5 8 2" xfId="12043" xr:uid="{E57F735D-2064-44D6-9D4A-455BFC2A72C9}"/>
    <cellStyle name="Normal 5 5 8 2 2" xfId="47030" xr:uid="{46C87600-D0CB-4D05-B0FE-B4D9C9F9E4D8}"/>
    <cellStyle name="Normal 5 5 8 3" xfId="12044" xr:uid="{8228DE04-2E2E-43BC-B95A-BC49663C1E63}"/>
    <cellStyle name="Normal 5 5 8 3 2" xfId="47031" xr:uid="{154AC7D8-7084-4BAD-9443-825D298929EC}"/>
    <cellStyle name="Normal 5 5 8 4" xfId="12045" xr:uid="{F38AD982-C097-4F23-99E4-2FDEDBDF3221}"/>
    <cellStyle name="Normal 5 5 8 4 2" xfId="47032" xr:uid="{1E620E22-D657-44C9-B7FC-1DC8CB2FBB6D}"/>
    <cellStyle name="Normal 5 5 8 5" xfId="12046" xr:uid="{B2EF3451-9C83-4A7E-8A3F-077C0799729B}"/>
    <cellStyle name="Normal 5 5 8 5 2" xfId="47033" xr:uid="{D00BEEF5-8AC6-409A-BA47-7A2C09699B9F}"/>
    <cellStyle name="Normal 5 5 8 6" xfId="47029" xr:uid="{6C7597DF-7D00-4667-B3BC-357B8F004350}"/>
    <cellStyle name="Normal 5 5 9" xfId="12047" xr:uid="{7A62A850-87CD-4A50-9D6D-D81E5F1E8682}"/>
    <cellStyle name="Normal 5 5 9 2" xfId="12048" xr:uid="{14AC0A04-930E-4E55-9A90-D887C5E731F0}"/>
    <cellStyle name="Normal 5 5 9 2 2" xfId="12049" xr:uid="{D24993F0-5A82-4EC6-83C5-9481900A5618}"/>
    <cellStyle name="Normal 5 5 9 2 2 2" xfId="12050" xr:uid="{90CA3C18-CEA9-4E02-AA9F-94300297D566}"/>
    <cellStyle name="Normal 5 5 9 2 2 2 2" xfId="12051" xr:uid="{16EAE387-7BCC-4606-AF60-866D3D3908B6}"/>
    <cellStyle name="Normal 5 5 9 2 2 2 2 2" xfId="47038" xr:uid="{2F7F71AF-3CE0-4736-8C96-3B79D7E6E9FA}"/>
    <cellStyle name="Normal 5 5 9 2 2 2 3" xfId="12052" xr:uid="{2F3DA780-E756-464D-8585-EF7B3EFE72FA}"/>
    <cellStyle name="Normal 5 5 9 2 2 2 3 2" xfId="47039" xr:uid="{D22EAD29-B4CA-4A8F-9B27-F989951C14E3}"/>
    <cellStyle name="Normal 5 5 9 2 2 2 4" xfId="47037" xr:uid="{7A36126D-23F4-4207-ACE4-8563345988C0}"/>
    <cellStyle name="Normal 5 5 9 2 2 3" xfId="12053" xr:uid="{108AC7CB-3783-45A1-AABB-924640624BBE}"/>
    <cellStyle name="Normal 5 5 9 2 2 3 2" xfId="47040" xr:uid="{26062570-5118-477F-8F6B-0FD18205A477}"/>
    <cellStyle name="Normal 5 5 9 2 2 4" xfId="12054" xr:uid="{0CAE4A39-181D-4BFD-9503-E5F8275C8DAB}"/>
    <cellStyle name="Normal 5 5 9 2 2 4 2" xfId="47041" xr:uid="{7D02F038-DB6F-4E73-8277-8CF66B3A8117}"/>
    <cellStyle name="Normal 5 5 9 2 2 5" xfId="47036" xr:uid="{4D0E70E9-89C6-4919-BDCF-B68217A3B6A5}"/>
    <cellStyle name="Normal 5 5 9 2 3" xfId="12055" xr:uid="{880DACC0-FB05-4946-8279-727E29896A97}"/>
    <cellStyle name="Normal 5 5 9 2 3 2" xfId="12056" xr:uid="{9AABAAB1-C5EA-47E7-A4A1-19CFE8461711}"/>
    <cellStyle name="Normal 5 5 9 2 3 2 2" xfId="12057" xr:uid="{43941D1F-E2BF-4E9A-912F-947848C4BB0E}"/>
    <cellStyle name="Normal 5 5 9 2 3 2 2 2" xfId="47044" xr:uid="{2095FBFA-CE40-4C2E-80AD-5E7EE5B25A25}"/>
    <cellStyle name="Normal 5 5 9 2 3 2 3" xfId="12058" xr:uid="{4B57F2A0-7235-4134-889A-0BD9D83E9386}"/>
    <cellStyle name="Normal 5 5 9 2 3 2 3 2" xfId="47045" xr:uid="{E61D1AE4-EA62-4737-8482-AAD0FD85D829}"/>
    <cellStyle name="Normal 5 5 9 2 3 2 4" xfId="47043" xr:uid="{31C1A6EC-F054-417A-8388-4864ECEA292B}"/>
    <cellStyle name="Normal 5 5 9 2 3 3" xfId="12059" xr:uid="{84C98C07-C6D1-4925-AD33-086AA12F71A5}"/>
    <cellStyle name="Normal 5 5 9 2 3 3 2" xfId="47046" xr:uid="{7506D336-C94F-41F4-BC25-DF36C0A63584}"/>
    <cellStyle name="Normal 5 5 9 2 3 4" xfId="12060" xr:uid="{09AA93A1-E9E6-4EB3-B29A-07C062271B78}"/>
    <cellStyle name="Normal 5 5 9 2 3 4 2" xfId="47047" xr:uid="{DB0CD860-8D7F-40B1-A1C8-288C3C43E4B5}"/>
    <cellStyle name="Normal 5 5 9 2 3 5" xfId="47042" xr:uid="{D4A63799-6A10-4FB6-9F86-EE3E951F62CC}"/>
    <cellStyle name="Normal 5 5 9 2 4" xfId="12061" xr:uid="{65CBCE8F-9824-4B09-8B6F-6786D84FCC7F}"/>
    <cellStyle name="Normal 5 5 9 2 4 2" xfId="12062" xr:uid="{0C457D76-74F8-4C49-81F6-CBF414612689}"/>
    <cellStyle name="Normal 5 5 9 2 4 2 2" xfId="47049" xr:uid="{DD4CCB13-F570-46CB-A435-4553E3026488}"/>
    <cellStyle name="Normal 5 5 9 2 4 3" xfId="12063" xr:uid="{20DC53FF-7F8B-4D64-98E2-E5CC714BA846}"/>
    <cellStyle name="Normal 5 5 9 2 4 3 2" xfId="47050" xr:uid="{949FE7DD-41EF-40D1-A565-B35BC015D0FB}"/>
    <cellStyle name="Normal 5 5 9 2 4 4" xfId="47048" xr:uid="{2966B914-D5E7-4E80-88A6-5EF3444A1CBD}"/>
    <cellStyle name="Normal 5 5 9 2 5" xfId="12064" xr:uid="{45CE50C1-DE5E-4E62-9746-44681373FDFA}"/>
    <cellStyle name="Normal 5 5 9 2 5 2" xfId="47051" xr:uid="{8AF4BE86-7BEB-4C30-9B8D-55993B2EDB85}"/>
    <cellStyle name="Normal 5 5 9 2 6" xfId="12065" xr:uid="{1675C155-FFD2-4D7C-93E4-4A80C3A452BE}"/>
    <cellStyle name="Normal 5 5 9 2 6 2" xfId="47052" xr:uid="{5C1552B0-1FC0-4292-B3DA-4568FD77E7F9}"/>
    <cellStyle name="Normal 5 5 9 2 7" xfId="12066" xr:uid="{C567E9C1-DEB8-460D-AAEE-BCE9F6F78C6B}"/>
    <cellStyle name="Normal 5 5 9 2 7 2" xfId="47053" xr:uid="{5A75FB9E-E318-491E-BA18-3D49F97F51B1}"/>
    <cellStyle name="Normal 5 5 9 2 8" xfId="47035" xr:uid="{2C128483-F073-4224-915D-0167D4E1DA33}"/>
    <cellStyle name="Normal 5 5 9 3" xfId="12067" xr:uid="{5416753F-CA0F-4ECB-AEBC-C0E397922B15}"/>
    <cellStyle name="Normal 5 5 9 3 2" xfId="12068" xr:uid="{836D787B-4B3D-43D4-8595-9B5F7B2EEFF1}"/>
    <cellStyle name="Normal 5 5 9 3 2 2" xfId="12069" xr:uid="{5C8784AC-69E4-4D62-80A0-08F3154A9DA0}"/>
    <cellStyle name="Normal 5 5 9 3 2 2 2" xfId="47056" xr:uid="{05CB2582-F821-44C3-8426-038C0B65F7CE}"/>
    <cellStyle name="Normal 5 5 9 3 2 3" xfId="12070" xr:uid="{F00A7DF8-15BA-4CE9-8133-71CD1CCCFE01}"/>
    <cellStyle name="Normal 5 5 9 3 2 3 2" xfId="47057" xr:uid="{7FE28F1A-E269-4308-B6B4-86D9A334A660}"/>
    <cellStyle name="Normal 5 5 9 3 2 4" xfId="47055" xr:uid="{0BEFD33D-AC56-416C-AA52-C15D0B73F42F}"/>
    <cellStyle name="Normal 5 5 9 3 3" xfId="12071" xr:uid="{EFA5FDD7-993A-447F-AEF1-95B9CEAC209E}"/>
    <cellStyle name="Normal 5 5 9 3 3 2" xfId="47058" xr:uid="{B130ECA4-6341-42DE-9839-19587A2D6E8D}"/>
    <cellStyle name="Normal 5 5 9 3 4" xfId="12072" xr:uid="{DD0BF29F-1EBE-4DEE-9C36-A76622FFABC2}"/>
    <cellStyle name="Normal 5 5 9 3 4 2" xfId="47059" xr:uid="{6FFAAB38-B906-40DE-9D82-126162C0EFC8}"/>
    <cellStyle name="Normal 5 5 9 3 5" xfId="47054" xr:uid="{BE2AD600-4AD4-499E-B0C7-0EF7894FF0CA}"/>
    <cellStyle name="Normal 5 5 9 4" xfId="12073" xr:uid="{01D4F223-0A24-46BE-BCB2-4CBC71D6B819}"/>
    <cellStyle name="Normal 5 5 9 4 2" xfId="12074" xr:uid="{8AC55826-DEB3-49AA-A8A6-D93D009777D3}"/>
    <cellStyle name="Normal 5 5 9 4 2 2" xfId="12075" xr:uid="{B55D7356-28F3-4EB9-90E2-56173033F4BD}"/>
    <cellStyle name="Normal 5 5 9 4 2 2 2" xfId="47062" xr:uid="{40212F4E-680F-43CC-9493-D5D210D2704C}"/>
    <cellStyle name="Normal 5 5 9 4 2 3" xfId="12076" xr:uid="{1E988CED-CED3-4012-9689-CC9BD968FF2C}"/>
    <cellStyle name="Normal 5 5 9 4 2 3 2" xfId="47063" xr:uid="{88CAC467-297D-4EFD-BF98-18F332AD77AA}"/>
    <cellStyle name="Normal 5 5 9 4 2 4" xfId="47061" xr:uid="{0826BB7F-88B7-4297-91B4-CCFD59FD6AC9}"/>
    <cellStyle name="Normal 5 5 9 4 3" xfId="12077" xr:uid="{7EAF10B6-1A17-421C-9C48-449E11AF5377}"/>
    <cellStyle name="Normal 5 5 9 4 3 2" xfId="47064" xr:uid="{1CFA8570-2D74-45B6-983C-8FC7051395C0}"/>
    <cellStyle name="Normal 5 5 9 4 4" xfId="12078" xr:uid="{4445922B-94C7-4C09-87F8-FD7084CDCC82}"/>
    <cellStyle name="Normal 5 5 9 4 4 2" xfId="47065" xr:uid="{19F5B33D-6BFF-466A-951C-98E3E1D50F85}"/>
    <cellStyle name="Normal 5 5 9 4 5" xfId="47060" xr:uid="{A1BC36CF-F23C-475C-BD16-DB16ADEDF452}"/>
    <cellStyle name="Normal 5 5 9 5" xfId="12079" xr:uid="{DF8CE9D5-ADFA-4DAD-A362-A37BFBF3C1B3}"/>
    <cellStyle name="Normal 5 5 9 5 2" xfId="12080" xr:uid="{03E94060-7B56-440A-931C-C8A2888ACB88}"/>
    <cellStyle name="Normal 5 5 9 5 2 2" xfId="47067" xr:uid="{ECBEEB62-7949-4A04-A739-37D50A8EF5AC}"/>
    <cellStyle name="Normal 5 5 9 5 3" xfId="12081" xr:uid="{4A3E34B6-42C2-4C19-A21F-019EF4E0A8D0}"/>
    <cellStyle name="Normal 5 5 9 5 3 2" xfId="47068" xr:uid="{6C26753E-7749-499C-97CB-A7E90E3DCA0F}"/>
    <cellStyle name="Normal 5 5 9 5 4" xfId="47066" xr:uid="{A450CA66-03A7-40F1-A3EC-A0C76BA19798}"/>
    <cellStyle name="Normal 5 5 9 6" xfId="12082" xr:uid="{1292C5BE-3C15-449A-AFF6-66A57904B908}"/>
    <cellStyle name="Normal 5 5 9 6 2" xfId="47069" xr:uid="{25F63B01-6DDD-40F7-B7AF-12E06D2D556F}"/>
    <cellStyle name="Normal 5 5 9 7" xfId="12083" xr:uid="{410095A0-CEAF-4A5A-8432-2D1E50DED984}"/>
    <cellStyle name="Normal 5 5 9 7 2" xfId="47070" xr:uid="{0050FFEC-D551-4F73-92F4-B27FAB848703}"/>
    <cellStyle name="Normal 5 5 9 8" xfId="12084" xr:uid="{23E8098B-800C-47E4-82C6-670B09DA9E6C}"/>
    <cellStyle name="Normal 5 5 9 8 2" xfId="47071" xr:uid="{92000D69-5954-477A-8D49-783ED7EED74B}"/>
    <cellStyle name="Normal 5 5 9 9" xfId="47034" xr:uid="{D276CE4C-7124-4749-8260-A9973C154D03}"/>
    <cellStyle name="Normal 5 6" xfId="1150" xr:uid="{66024684-4910-492E-81F0-2D0721BCC5A8}"/>
    <cellStyle name="Normal 5 6 2" xfId="12085" xr:uid="{64AA4D15-9B63-47BE-8C63-A9AF4FFF0658}"/>
    <cellStyle name="Normal 5 6 2 2" xfId="12086" xr:uid="{13E9836A-37B6-449F-AED4-9F8458F2CB8D}"/>
    <cellStyle name="Normal 5 6 2 2 2" xfId="47074" xr:uid="{2B07103F-F40D-4EE9-82B9-53A43B093292}"/>
    <cellStyle name="Normal 5 6 2 3" xfId="12087" xr:uid="{E48330CD-98FB-4364-ADE0-2D2B3CCD5368}"/>
    <cellStyle name="Normal 5 6 2 3 2" xfId="47075" xr:uid="{D025F70A-9873-48A5-A574-FE8AAE5F0B52}"/>
    <cellStyle name="Normal 5 6 2 4" xfId="12088" xr:uid="{C71C2E63-596F-4BD0-A861-92FB05D2A56E}"/>
    <cellStyle name="Normal 5 6 2 4 2" xfId="47076" xr:uid="{729B0466-AC3D-4644-B91C-812BC214D6B1}"/>
    <cellStyle name="Normal 5 6 2 5" xfId="47073" xr:uid="{227D4BE6-EC48-4F94-8089-4D4C8B069F2F}"/>
    <cellStyle name="Normal 5 6 3" xfId="12089" xr:uid="{6C560477-8399-416D-9CE3-7968291F0038}"/>
    <cellStyle name="Normal 5 6 3 2" xfId="12090" xr:uid="{14783D90-D753-4284-B9D3-60A3437F408A}"/>
    <cellStyle name="Normal 5 6 3 2 2" xfId="47078" xr:uid="{780B812A-4C08-4F1C-B22B-2C258AC42BA2}"/>
    <cellStyle name="Normal 5 6 3 3" xfId="12091" xr:uid="{21985190-D5A5-4556-A139-F5257BAE781C}"/>
    <cellStyle name="Normal 5 6 3 3 2" xfId="47079" xr:uid="{C7766D86-82C9-444C-8A41-B094FE64132B}"/>
    <cellStyle name="Normal 5 6 3 4" xfId="12092" xr:uid="{56BA08AF-1D27-400B-A153-A564148AA4B1}"/>
    <cellStyle name="Normal 5 6 3 4 2" xfId="47080" xr:uid="{B32599BB-E72F-48C8-8D97-DD62A6680FBF}"/>
    <cellStyle name="Normal 5 6 3 5" xfId="47077" xr:uid="{A5431EC1-65B9-4889-A6A8-735F6C47CDE3}"/>
    <cellStyle name="Normal 5 6 4" xfId="12093" xr:uid="{EFD7A355-C162-4E29-9D12-F5A2EC8ECB81}"/>
    <cellStyle name="Normal 5 6 4 2" xfId="47081" xr:uid="{96141CDD-F561-4E4A-AD49-87FCC202B28F}"/>
    <cellStyle name="Normal 5 6 5" xfId="12094" xr:uid="{91943EA5-894B-422B-95B4-FFCCD54FD115}"/>
    <cellStyle name="Normal 5 6 5 2" xfId="47082" xr:uid="{BF91FF1C-617E-4CC0-BB81-5F1665B810B9}"/>
    <cellStyle name="Normal 5 6 6" xfId="12095" xr:uid="{885C02F7-7BBB-4DB2-98BB-EB9419AD9DA2}"/>
    <cellStyle name="Normal 5 6 6 2" xfId="47083" xr:uid="{BB37C3EA-D48F-45D2-94F5-3278D6778520}"/>
    <cellStyle name="Normal 5 6 7" xfId="12096" xr:uid="{05D5972A-C819-4AC7-A739-A04AD53A9F54}"/>
    <cellStyle name="Normal 5 6 7 2" xfId="47084" xr:uid="{C482BDE1-1EB0-4C1D-8A00-10B1E83C0149}"/>
    <cellStyle name="Normal 5 6 8" xfId="47072" xr:uid="{F3770DDD-A4E7-4F69-89BE-4C0B50292632}"/>
    <cellStyle name="Normal 5 7" xfId="1151" xr:uid="{124681C4-3520-4DC3-9ABC-973E584C5854}"/>
    <cellStyle name="Normal 5 7 2" xfId="12097" xr:uid="{8008DE0C-7314-4EA7-8D47-D718CE612EDC}"/>
    <cellStyle name="Normal 5 7 2 2" xfId="47086" xr:uid="{FE070C4B-D001-4FC7-8F92-FFBBB3345BD1}"/>
    <cellStyle name="Normal 5 7 3" xfId="12098" xr:uid="{896D6ECC-B799-4BD2-B331-7E803C1B9E4A}"/>
    <cellStyle name="Normal 5 7 3 2" xfId="47087" xr:uid="{733032E7-1F28-49F3-8D9C-D8C31EB9ABBB}"/>
    <cellStyle name="Normal 5 7 4" xfId="12099" xr:uid="{9880182E-8568-40D5-8D45-CAFF442E65BF}"/>
    <cellStyle name="Normal 5 7 4 2" xfId="47088" xr:uid="{2575192F-CF40-49DB-9A22-7FFC73BCCD19}"/>
    <cellStyle name="Normal 5 7 5" xfId="12100" xr:uid="{7547CECE-B310-454E-A8D8-A017EE40AD32}"/>
    <cellStyle name="Normal 5 7 5 2" xfId="47089" xr:uid="{091C071E-2A7F-41FE-9659-3F084847F4D5}"/>
    <cellStyle name="Normal 5 7 6" xfId="47085" xr:uid="{992FB3E1-076E-47B9-975E-E0D90D6C1317}"/>
    <cellStyle name="Normal 5 8" xfId="1152" xr:uid="{DEFE77F1-D9C6-4B38-AFF8-19FAB0B91BF5}"/>
    <cellStyle name="Normal 5 8 2" xfId="12101" xr:uid="{FB6D9510-A8FF-457F-9773-0392FEF00390}"/>
    <cellStyle name="Normal 5 8 2 2" xfId="47091" xr:uid="{77041815-5CC0-4FEB-9853-855039D565A1}"/>
    <cellStyle name="Normal 5 8 3" xfId="12102" xr:uid="{4DE4DA3A-F78E-40BE-A1FC-992AF3F3CDDA}"/>
    <cellStyle name="Normal 5 8 3 2" xfId="47092" xr:uid="{7F0CD5FC-E728-46A1-88B0-875E1C5D1C29}"/>
    <cellStyle name="Normal 5 8 4" xfId="12103" xr:uid="{456488F8-C65B-49FB-AD5C-E526A53C2EBE}"/>
    <cellStyle name="Normal 5 8 4 2" xfId="47093" xr:uid="{DCBCFE5C-5E4C-4B92-95C4-B9A6967E568B}"/>
    <cellStyle name="Normal 5 8 5" xfId="12104" xr:uid="{62EC5EC3-2C6A-4CF4-B3A1-B4100B8FCCBD}"/>
    <cellStyle name="Normal 5 8 5 2" xfId="47094" xr:uid="{8CDCFB38-3D1F-4584-BDFF-3B9A1AFBD429}"/>
    <cellStyle name="Normal 5 8 6" xfId="47090" xr:uid="{D513030C-1CC4-4C0C-8AF1-B1E8AADFC7BC}"/>
    <cellStyle name="Normal 5 9" xfId="1153" xr:uid="{E823CA86-5A3F-45E5-9F1B-7E96C4BB8C10}"/>
    <cellStyle name="Normal 5 9 2" xfId="12105" xr:uid="{78256381-4117-4545-8076-F960AA148699}"/>
    <cellStyle name="Normal 5 9 2 2" xfId="47096" xr:uid="{6CDCA317-211A-457C-98F6-6F0B8CDCCEBD}"/>
    <cellStyle name="Normal 5 9 3" xfId="12106" xr:uid="{07137C13-9B4D-40A7-920B-69DCB793FE27}"/>
    <cellStyle name="Normal 5 9 3 2" xfId="47097" xr:uid="{906F6B29-AA26-4070-87A0-F07BA4097CEF}"/>
    <cellStyle name="Normal 5 9 4" xfId="12107" xr:uid="{A2CDFB8D-9797-4AE2-9587-CF9B41ED62DA}"/>
    <cellStyle name="Normal 5 9 4 2" xfId="47098" xr:uid="{CDCD5C1A-677D-4E5A-BD5B-8D183327BA8E}"/>
    <cellStyle name="Normal 5 9 5" xfId="12108" xr:uid="{B9DE42E3-B6CF-48A2-9D29-ED4064476910}"/>
    <cellStyle name="Normal 5 9 5 2" xfId="47099" xr:uid="{EE78A935-990A-40FA-AE2E-B1D81DDC240C}"/>
    <cellStyle name="Normal 5 9 6" xfId="47095" xr:uid="{2F2EE3C0-01BE-43FC-A113-B0047001A259}"/>
    <cellStyle name="Normal 50" xfId="12109" xr:uid="{5324A606-CA81-4275-98C3-FFADA138C570}"/>
    <cellStyle name="Normal 50 2" xfId="12110" xr:uid="{8D719A3C-3870-4F5A-A05C-D9AA9F32411C}"/>
    <cellStyle name="Normal 50 2 2" xfId="47101" xr:uid="{AB2B5C7D-5476-4A07-8B7B-02E26D675AC9}"/>
    <cellStyle name="Normal 50 3" xfId="12111" xr:uid="{50FFF4FC-700F-4F4D-A5A6-7E638652DC87}"/>
    <cellStyle name="Normal 50 3 2" xfId="47102" xr:uid="{C8A648BE-7A3A-4918-84AD-2DE579D58C96}"/>
    <cellStyle name="Normal 50 4" xfId="12112" xr:uid="{564DBD08-5A31-4F6D-990E-E022693E59AF}"/>
    <cellStyle name="Normal 50 4 2" xfId="47103" xr:uid="{CD811C24-328F-4B2B-8CAC-853EF0F20FAB}"/>
    <cellStyle name="Normal 50 5" xfId="47100" xr:uid="{056C6091-A8C2-4E11-AAC2-CC5E6B5A98AB}"/>
    <cellStyle name="Normal 51" xfId="12113" xr:uid="{01E39FCE-D1D4-4DE1-9E66-5EBAB7C4EAFC}"/>
    <cellStyle name="Normal 51 2" xfId="12114" xr:uid="{1797F5F3-2B0E-44DB-A4DD-2C9AB3D5A73A}"/>
    <cellStyle name="Normal 51 2 2" xfId="47105" xr:uid="{F50D704A-68A3-44C2-A03E-1217D2664612}"/>
    <cellStyle name="Normal 51 3" xfId="12115" xr:uid="{307E3CC9-DF38-43FD-868A-BF7A5DA36B51}"/>
    <cellStyle name="Normal 51 3 2" xfId="47106" xr:uid="{A20A83F5-640F-4D58-ABDF-0777783EFC6F}"/>
    <cellStyle name="Normal 51 4" xfId="12116" xr:uid="{B2982D58-7517-4C73-8D89-CCC6AF9E93CF}"/>
    <cellStyle name="Normal 51 4 2" xfId="47107" xr:uid="{2B8A6128-8752-4D39-B175-FAFAF88C188D}"/>
    <cellStyle name="Normal 51 5" xfId="47104" xr:uid="{AE6B22D2-1908-41D4-8C28-5F22E7A86A6C}"/>
    <cellStyle name="Normal 52" xfId="12117" xr:uid="{4D9CF4D2-B6FD-4540-BE8D-20B89B3B4F88}"/>
    <cellStyle name="Normal 52 2" xfId="12118" xr:uid="{A804DDCC-CA6E-4503-8414-0426C6702663}"/>
    <cellStyle name="Normal 52 2 2" xfId="47109" xr:uid="{FE961F88-CBE3-41ED-AF62-8CDFD47D1A0F}"/>
    <cellStyle name="Normal 52 3" xfId="12119" xr:uid="{DCE050F5-617A-49EF-B144-4725D354A86D}"/>
    <cellStyle name="Normal 52 3 2" xfId="47110" xr:uid="{155A8372-F03B-448C-81D9-7C8757E06D14}"/>
    <cellStyle name="Normal 52 4" xfId="12120" xr:uid="{81100424-E22A-45CB-9D57-73799930ABE3}"/>
    <cellStyle name="Normal 52 4 2" xfId="47111" xr:uid="{7C12347C-02D7-4455-8B53-7FDA7A2A8296}"/>
    <cellStyle name="Normal 52 5" xfId="47108" xr:uid="{AEF89E51-799D-4FC2-A827-1AFA5152F0C6}"/>
    <cellStyle name="Normal 53" xfId="12121" xr:uid="{DAF982AE-D831-44EA-80C4-F2BFD0926770}"/>
    <cellStyle name="Normal 53 2" xfId="12122" xr:uid="{47F65673-F1EC-4092-800A-858BF84696B5}"/>
    <cellStyle name="Normal 53 2 2" xfId="47113" xr:uid="{495A6C16-1622-47EF-80F4-7DC45ADB9961}"/>
    <cellStyle name="Normal 53 3" xfId="12123" xr:uid="{C3E62192-4117-421C-8077-36645E114C83}"/>
    <cellStyle name="Normal 53 3 2" xfId="47114" xr:uid="{3ADAB608-42F9-41B8-BB7C-37BB7E54598C}"/>
    <cellStyle name="Normal 53 4" xfId="12124" xr:uid="{0E70364F-2CF7-41E6-96D9-B1B2C9DAA012}"/>
    <cellStyle name="Normal 53 4 2" xfId="47115" xr:uid="{0198BC26-5891-4DF4-827D-4BCDFA6BDFDD}"/>
    <cellStyle name="Normal 53 5" xfId="47112" xr:uid="{3EC376C6-248C-4778-9D8F-6EBA730ADBCE}"/>
    <cellStyle name="Normal 54" xfId="12125" xr:uid="{78A2AC2D-5440-415C-A7B0-8C8672CEA33F}"/>
    <cellStyle name="Normal 54 2" xfId="12126" xr:uid="{1E233234-1577-4E5A-9202-27A6E0856EB9}"/>
    <cellStyle name="Normal 54 2 2" xfId="47117" xr:uid="{8E68EEF1-1DF3-42A5-BB39-A6DBAB40E387}"/>
    <cellStyle name="Normal 54 3" xfId="12127" xr:uid="{7B0FFF74-60CA-47F3-84D5-6057BC4E1744}"/>
    <cellStyle name="Normal 54 3 2" xfId="47118" xr:uid="{8E12FDB2-AF36-4807-A608-D276821F2CAD}"/>
    <cellStyle name="Normal 54 4" xfId="12128" xr:uid="{4DE1E74E-207D-410E-8550-AD4085C7590C}"/>
    <cellStyle name="Normal 54 4 2" xfId="47119" xr:uid="{305FE18F-BD58-4268-A0D4-24D9D5ED1D00}"/>
    <cellStyle name="Normal 54 5" xfId="47116" xr:uid="{62C1D8DD-3838-41A2-BC4D-7C6DF02E9314}"/>
    <cellStyle name="Normal 55" xfId="12129" xr:uid="{1471D355-6342-4D54-B53E-5F9E91F82CB9}"/>
    <cellStyle name="Normal 55 2" xfId="12130" xr:uid="{B2E43192-9E54-44D8-AC63-4B3F69020E5B}"/>
    <cellStyle name="Normal 55 2 2" xfId="47121" xr:uid="{04FA289D-4856-4AFB-A7F7-85E43A1BCAC9}"/>
    <cellStyle name="Normal 55 3" xfId="12131" xr:uid="{A92992A9-5735-4B39-944D-37C84EFA1CF0}"/>
    <cellStyle name="Normal 55 3 2" xfId="47122" xr:uid="{5082BD15-53D3-4EB1-8E2D-678386E17897}"/>
    <cellStyle name="Normal 55 4" xfId="12132" xr:uid="{2CEC7FA8-449F-4AB9-923E-790A48F1CA78}"/>
    <cellStyle name="Normal 55 4 2" xfId="47123" xr:uid="{C9482F53-936E-4E06-B3C3-FD2FC559F37F}"/>
    <cellStyle name="Normal 55 5" xfId="47120" xr:uid="{7FAD6D9E-8928-46F3-A118-5F9104F10A90}"/>
    <cellStyle name="Normal 56" xfId="36575" xr:uid="{642C634E-C1F3-419C-8F36-C01876124E73}"/>
    <cellStyle name="Normal 57" xfId="36586" xr:uid="{8B4AE44B-0674-497B-8C87-90EDB3D43F35}"/>
    <cellStyle name="Normal 58" xfId="36599" xr:uid="{33566888-1573-4C22-BECF-78B16C522559}"/>
    <cellStyle name="Normal 59" xfId="36597" xr:uid="{28C3C27C-2D36-46A3-97C2-44F35FA09FAA}"/>
    <cellStyle name="Normal 6" xfId="1154" xr:uid="{572861C2-55F2-4393-BAF9-F4ECF7AE280E}"/>
    <cellStyle name="Normal 6 10" xfId="1155" xr:uid="{6EB03A38-8C75-4AEA-B841-4A28EC00CACF}"/>
    <cellStyle name="Normal 6 10 2" xfId="12133" xr:uid="{E28AE3D4-49EF-4EE8-A7A8-AE075BA1DA4C}"/>
    <cellStyle name="Normal 6 10 2 2" xfId="12134" xr:uid="{576033CE-11EC-4088-A61C-A6C0D639CFFB}"/>
    <cellStyle name="Normal 6 10 2 2 2" xfId="47127" xr:uid="{766FE7DB-9255-4CCC-AEF8-6808A6B9D484}"/>
    <cellStyle name="Normal 6 10 2 3" xfId="12135" xr:uid="{223B6316-394A-4006-ADE8-BFC8B3B6ED27}"/>
    <cellStyle name="Normal 6 10 2 3 2" xfId="47128" xr:uid="{991E1663-1513-47DA-B395-DE2E3509DA0F}"/>
    <cellStyle name="Normal 6 10 2 4" xfId="12136" xr:uid="{6DDDA469-8F41-4514-B022-5B3D4C807181}"/>
    <cellStyle name="Normal 6 10 2 4 2" xfId="47129" xr:uid="{843438BE-298B-4E19-BB40-F2A9AA999E33}"/>
    <cellStyle name="Normal 6 10 2 5" xfId="47126" xr:uid="{7A50E3A0-7A8A-4332-8A87-8FF456A7C4FE}"/>
    <cellStyle name="Normal 6 10 3" xfId="12137" xr:uid="{1C1A2E53-A5B3-495A-B31D-77036F697BC6}"/>
    <cellStyle name="Normal 6 10 3 2" xfId="12138" xr:uid="{FF78C64E-43FD-47B4-8B07-37CADB7B93B7}"/>
    <cellStyle name="Normal 6 10 3 2 2" xfId="47131" xr:uid="{A7587AF1-6751-4998-988B-EC3D73076DFA}"/>
    <cellStyle name="Normal 6 10 3 3" xfId="12139" xr:uid="{56F026B9-5857-4534-8CC1-4923DCE167F3}"/>
    <cellStyle name="Normal 6 10 3 3 2" xfId="47132" xr:uid="{B475E699-8D6C-4F78-A977-BFBD1042983A}"/>
    <cellStyle name="Normal 6 10 3 4" xfId="12140" xr:uid="{2A803E9E-571E-44FE-A9BB-0F323441F0C3}"/>
    <cellStyle name="Normal 6 10 3 4 2" xfId="47133" xr:uid="{ABE48B2D-2EB0-41BC-9C9F-4A3091A85D94}"/>
    <cellStyle name="Normal 6 10 3 5" xfId="47130" xr:uid="{19382258-DD49-4F8E-A4B4-AD005D8AFF31}"/>
    <cellStyle name="Normal 6 10 4" xfId="12141" xr:uid="{869B405B-8986-4624-B8D2-D3BAAB5059D9}"/>
    <cellStyle name="Normal 6 10 4 2" xfId="47134" xr:uid="{2AC3FAC1-09D8-4FDC-8DC5-08A562A029FA}"/>
    <cellStyle name="Normal 6 10 5" xfId="12142" xr:uid="{8A14D6B9-2302-4801-8DF7-E132495CC91C}"/>
    <cellStyle name="Normal 6 10 5 2" xfId="47135" xr:uid="{54581996-4A1A-4EE8-90F0-E7BCB331EE59}"/>
    <cellStyle name="Normal 6 10 6" xfId="12143" xr:uid="{77148D7E-390C-4A05-9ABF-106C5E537CA9}"/>
    <cellStyle name="Normal 6 10 6 2" xfId="47136" xr:uid="{0E9BAFC5-D280-4111-A0C9-28C5622D699F}"/>
    <cellStyle name="Normal 6 10 7" xfId="12144" xr:uid="{86FFA323-1C29-43E6-A8E4-1B9DF7AC8ED4}"/>
    <cellStyle name="Normal 6 10 7 2" xfId="47137" xr:uid="{0CC9B890-82B7-4A42-A083-C9E92060D736}"/>
    <cellStyle name="Normal 6 10 8" xfId="47125" xr:uid="{0F20B66A-8853-48F4-BD7F-5DEADED9A15D}"/>
    <cellStyle name="Normal 6 11" xfId="1156" xr:uid="{51DBB433-CE3D-4803-9ED7-24ACDD74456E}"/>
    <cellStyle name="Normal 6 11 2" xfId="12145" xr:uid="{A72481F2-F9A2-43A0-A07F-B00D698BC7CC}"/>
    <cellStyle name="Normal 6 11 2 2" xfId="47139" xr:uid="{537E01DE-C6BE-4D15-98A7-E2C046DBB297}"/>
    <cellStyle name="Normal 6 11 3" xfId="12146" xr:uid="{70311961-BEFD-4569-98EF-F78919773E24}"/>
    <cellStyle name="Normal 6 11 3 2" xfId="47140" xr:uid="{05D002F3-36FA-481D-8116-B844D787417A}"/>
    <cellStyle name="Normal 6 11 4" xfId="12147" xr:uid="{2CBAF136-FEA2-406F-AA6A-859FE14D044E}"/>
    <cellStyle name="Normal 6 11 4 2" xfId="47141" xr:uid="{347E43E4-B10A-4487-9181-60222DB4AC6A}"/>
    <cellStyle name="Normal 6 11 5" xfId="12148" xr:uid="{F5A6A584-0782-4C5D-B600-17F533CF5F85}"/>
    <cellStyle name="Normal 6 11 5 2" xfId="47142" xr:uid="{23E20DF2-DC82-4E1C-B8CE-7EC303F1632A}"/>
    <cellStyle name="Normal 6 11 6" xfId="47138" xr:uid="{B7D4094D-B6F9-4425-B54D-6ED417A4336B}"/>
    <cellStyle name="Normal 6 12" xfId="1157" xr:uid="{113C2F4C-2466-4C75-B21B-EB5790722E2B}"/>
    <cellStyle name="Normal 6 12 2" xfId="12149" xr:uid="{428C511A-3884-47F3-BFB5-2D459742097F}"/>
    <cellStyle name="Normal 6 12 2 2" xfId="12150" xr:uid="{378922D4-D141-4A09-9102-ED779AD3079E}"/>
    <cellStyle name="Normal 6 12 2 2 2" xfId="47145" xr:uid="{B8D7C041-FBC0-4139-81A2-DFD6797BE622}"/>
    <cellStyle name="Normal 6 12 2 3" xfId="12151" xr:uid="{8201DBC8-3E3A-4A68-9B81-5940621E116D}"/>
    <cellStyle name="Normal 6 12 2 3 2" xfId="47146" xr:uid="{0A5D684A-46D3-476A-B7E0-9A267A02DB24}"/>
    <cellStyle name="Normal 6 12 2 4" xfId="12152" xr:uid="{ACB99BF8-8A11-45C4-BCA5-EDB0EE9656F9}"/>
    <cellStyle name="Normal 6 12 2 4 2" xfId="47147" xr:uid="{CE0610E3-6366-4BAB-80F7-18053112A91A}"/>
    <cellStyle name="Normal 6 12 2 5" xfId="47144" xr:uid="{9F8CA856-57FB-4E25-BDFC-DC2012BE0C39}"/>
    <cellStyle name="Normal 6 12 3" xfId="12153" xr:uid="{44E4C72E-59E1-4EA1-86F8-BF1C4DB32882}"/>
    <cellStyle name="Normal 6 12 3 2" xfId="12154" xr:uid="{6AAC8B34-909E-4AE4-AAFB-8F82B2E52223}"/>
    <cellStyle name="Normal 6 12 3 2 2" xfId="47149" xr:uid="{F622BCD1-7319-43A9-8FAA-86D1080247F1}"/>
    <cellStyle name="Normal 6 12 3 3" xfId="12155" xr:uid="{AB4B64F4-E6E5-474C-BBF6-F10FC24DAC2A}"/>
    <cellStyle name="Normal 6 12 3 3 2" xfId="47150" xr:uid="{34F09136-698D-460F-BE94-3FF7B71C8ADB}"/>
    <cellStyle name="Normal 6 12 3 4" xfId="12156" xr:uid="{AEE1C6F1-5972-4D85-89FE-5AA5DAB046E6}"/>
    <cellStyle name="Normal 6 12 3 4 2" xfId="47151" xr:uid="{27F8EDFD-FE14-4E3F-BFFE-EE86DB936CF1}"/>
    <cellStyle name="Normal 6 12 3 5" xfId="47148" xr:uid="{4F13E2A1-1362-4944-BBA5-50ECF1E9E00E}"/>
    <cellStyle name="Normal 6 12 4" xfId="12157" xr:uid="{DD297638-4214-403E-8900-67438D0F7C9F}"/>
    <cellStyle name="Normal 6 12 4 2" xfId="47152" xr:uid="{F80E2A9C-9936-4732-98D4-D81E8EAA3800}"/>
    <cellStyle name="Normal 6 12 5" xfId="12158" xr:uid="{D862D28B-A5E1-4A7C-93B5-78463265E8AC}"/>
    <cellStyle name="Normal 6 12 5 2" xfId="47153" xr:uid="{8CB1ADD4-E72D-4285-B9B1-8CE316C878E9}"/>
    <cellStyle name="Normal 6 12 6" xfId="12159" xr:uid="{77AD68A0-E6AE-4898-B0A7-CFEE5B3025A2}"/>
    <cellStyle name="Normal 6 12 6 2" xfId="47154" xr:uid="{BED22681-BD9A-4352-A95D-E56D10EC73DF}"/>
    <cellStyle name="Normal 6 12 7" xfId="12160" xr:uid="{8F395936-C8F0-47BA-8C20-D7D2F7F9D254}"/>
    <cellStyle name="Normal 6 12 7 2" xfId="47155" xr:uid="{F8C42B46-E3D1-44A7-871E-60D094809F77}"/>
    <cellStyle name="Normal 6 12 8" xfId="47143" xr:uid="{6DFBB74D-545A-420F-A0B0-9A7DADB21782}"/>
    <cellStyle name="Normal 6 13" xfId="12161" xr:uid="{031F99CA-7B67-4576-AD08-487BF0C2688B}"/>
    <cellStyle name="Normal 6 13 2" xfId="47156" xr:uid="{184D8CC7-8854-4E22-98AE-EAE68ED88489}"/>
    <cellStyle name="Normal 6 14" xfId="12162" xr:uid="{D89EA205-2370-41CF-97D0-61740E71964B}"/>
    <cellStyle name="Normal 6 14 2" xfId="47157" xr:uid="{7B131BA0-9608-42DE-84D3-3AED868194F1}"/>
    <cellStyle name="Normal 6 15" xfId="12163" xr:uid="{C7D096CE-80B5-4DCC-98D9-948A2E7EC5DD}"/>
    <cellStyle name="Normal 6 15 2" xfId="47158" xr:uid="{4FBA1C26-0C5C-44AD-932F-AD06F85BFD7F}"/>
    <cellStyle name="Normal 6 16" xfId="12164" xr:uid="{C4EA6564-4CCE-4348-B45F-57DB068D3D6C}"/>
    <cellStyle name="Normal 6 16 2" xfId="47159" xr:uid="{A0625A58-9CE3-429D-888B-789AEFCFBA6F}"/>
    <cellStyle name="Normal 6 17" xfId="47124" xr:uid="{CE378C98-398A-4ECC-9A27-A7BB65716730}"/>
    <cellStyle name="Normal 6 2" xfId="1158" xr:uid="{6199C4C4-12BB-4650-B9C7-7F90B7E76448}"/>
    <cellStyle name="Normal 6 2 10" xfId="12165" xr:uid="{5D301623-114C-462F-83EE-7F9C09FABA73}"/>
    <cellStyle name="Normal 6 2 10 2" xfId="12166" xr:uid="{6412F3D4-4485-4E14-AE9C-F0BF8C8A4485}"/>
    <cellStyle name="Normal 6 2 10 2 2" xfId="47162" xr:uid="{2C07D04F-1197-44E2-B009-4644A5C811D7}"/>
    <cellStyle name="Normal 6 2 10 3" xfId="12167" xr:uid="{CF63718E-6569-4603-92E9-A60B8DA542C1}"/>
    <cellStyle name="Normal 6 2 10 3 2" xfId="47163" xr:uid="{A7D00D26-FE56-4B41-9A0A-1DE69891FF5C}"/>
    <cellStyle name="Normal 6 2 10 4" xfId="12168" xr:uid="{8371BD6C-201B-40FD-822C-9C1829A23CC2}"/>
    <cellStyle name="Normal 6 2 10 4 2" xfId="47164" xr:uid="{C9E4613B-79F8-4E34-9398-F10EE46A9DF3}"/>
    <cellStyle name="Normal 6 2 10 5" xfId="47161" xr:uid="{221AD4B3-5170-459A-92EA-E50E89EB8358}"/>
    <cellStyle name="Normal 6 2 11" xfId="12169" xr:uid="{3C1262C5-4116-482C-BB78-FD07B09E2299}"/>
    <cellStyle name="Normal 6 2 11 2" xfId="12170" xr:uid="{7A1CBA24-A3C5-4165-9A82-B7AFCEB7946D}"/>
    <cellStyle name="Normal 6 2 11 2 2" xfId="47166" xr:uid="{6360CD67-72AC-49F4-8666-A2E59167945A}"/>
    <cellStyle name="Normal 6 2 11 3" xfId="12171" xr:uid="{BCE7B450-F299-4A49-AA61-782BBC25F452}"/>
    <cellStyle name="Normal 6 2 11 3 2" xfId="47167" xr:uid="{8DCDCB7D-B8D1-4569-A898-F2A5455D0BF4}"/>
    <cellStyle name="Normal 6 2 11 4" xfId="12172" xr:uid="{A700C2A4-6797-436A-8928-F47A1F6EC2CD}"/>
    <cellStyle name="Normal 6 2 11 4 2" xfId="47168" xr:uid="{6B56431A-F2BB-4771-B136-0F8AB21AB65B}"/>
    <cellStyle name="Normal 6 2 11 5" xfId="47165" xr:uid="{D746E2EC-EFD5-4087-9E1B-07EB1AE5BACF}"/>
    <cellStyle name="Normal 6 2 12" xfId="12173" xr:uid="{BB338C34-DBDE-445F-B7CA-11F82786A4D9}"/>
    <cellStyle name="Normal 6 2 12 2" xfId="12174" xr:uid="{937B6639-AB12-4DCD-B107-39939AB7C2DC}"/>
    <cellStyle name="Normal 6 2 12 2 2" xfId="47170" xr:uid="{A7FDEDC3-BFFF-4B91-A79E-EC37A5004FB8}"/>
    <cellStyle name="Normal 6 2 12 3" xfId="12175" xr:uid="{53BEBFBF-A020-435A-9017-5246F9DEE68D}"/>
    <cellStyle name="Normal 6 2 12 3 2" xfId="47171" xr:uid="{EB3F2677-B2CE-48FA-8A44-2D72225BEC6E}"/>
    <cellStyle name="Normal 6 2 12 4" xfId="12176" xr:uid="{07877E78-DE7E-4DF8-BF64-2634C0BC255A}"/>
    <cellStyle name="Normal 6 2 12 4 2" xfId="47172" xr:uid="{A19C44D1-5ACB-4738-B3FA-2F78DD4C0E44}"/>
    <cellStyle name="Normal 6 2 12 5" xfId="47169" xr:uid="{CABF91B7-061E-4BDD-A3C4-C55BA71642AA}"/>
    <cellStyle name="Normal 6 2 13" xfId="12177" xr:uid="{BF5DC065-DA2B-4A78-8195-24CFD9FA5DA9}"/>
    <cellStyle name="Normal 6 2 13 2" xfId="12178" xr:uid="{9F2E20F2-8737-4695-872A-509F44224151}"/>
    <cellStyle name="Normal 6 2 13 2 2" xfId="47174" xr:uid="{8EDE4D96-7C64-4EA3-90C0-6C92FF31B70D}"/>
    <cellStyle name="Normal 6 2 13 3" xfId="12179" xr:uid="{C5F02505-2276-4746-AEEA-92396A330E8B}"/>
    <cellStyle name="Normal 6 2 13 3 2" xfId="47175" xr:uid="{332CFB50-A92A-4F71-BD21-16E4A882E817}"/>
    <cellStyle name="Normal 6 2 13 4" xfId="12180" xr:uid="{788FC502-64E0-4311-B8BE-3581F19BD284}"/>
    <cellStyle name="Normal 6 2 13 4 2" xfId="47176" xr:uid="{2CDC3E6B-8BC4-4ED6-807D-0C23BFA9AD95}"/>
    <cellStyle name="Normal 6 2 13 5" xfId="47173" xr:uid="{F41005A4-FB8B-478A-992A-3CB5130FEF5D}"/>
    <cellStyle name="Normal 6 2 14" xfId="12181" xr:uid="{8041BF7B-1FDD-44B1-877E-20501FC93753}"/>
    <cellStyle name="Normal 6 2 14 2" xfId="12182" xr:uid="{F93B0349-95E8-4FD5-BE2A-8EA343F62F57}"/>
    <cellStyle name="Normal 6 2 14 2 2" xfId="47178" xr:uid="{2B789FD9-A882-4BD1-97A3-2F320B3453FC}"/>
    <cellStyle name="Normal 6 2 14 3" xfId="12183" xr:uid="{EB3F3556-B343-4F3E-B36B-E185E0282F70}"/>
    <cellStyle name="Normal 6 2 14 3 2" xfId="47179" xr:uid="{71189DC8-CA75-42A7-8327-64A5711F5F7C}"/>
    <cellStyle name="Normal 6 2 14 4" xfId="12184" xr:uid="{30546090-1D49-4583-8455-2F0D3F7CC27C}"/>
    <cellStyle name="Normal 6 2 14 4 2" xfId="47180" xr:uid="{4AC8208F-9852-4576-B912-8C3409F99B9F}"/>
    <cellStyle name="Normal 6 2 14 5" xfId="47177" xr:uid="{C1B4E51D-B124-4ECC-926E-FC0EF6F78619}"/>
    <cellStyle name="Normal 6 2 15" xfId="12185" xr:uid="{F8D21ED9-C677-404C-BCFB-C66F1A39E5B7}"/>
    <cellStyle name="Normal 6 2 15 2" xfId="47181" xr:uid="{4093AEA3-CBB2-47E9-97E4-6E2111B6B0A5}"/>
    <cellStyle name="Normal 6 2 16" xfId="12186" xr:uid="{61DF725C-BB95-40D8-969A-ECA80D32F60F}"/>
    <cellStyle name="Normal 6 2 16 2" xfId="47182" xr:uid="{117B0E24-69AE-4DA1-B4AA-317002435FC6}"/>
    <cellStyle name="Normal 6 2 17" xfId="12187" xr:uid="{A75AE1F9-AEDD-44D3-AAEC-997276428507}"/>
    <cellStyle name="Normal 6 2 17 2" xfId="47183" xr:uid="{987771CB-F897-4B67-AECA-454EA90030B3}"/>
    <cellStyle name="Normal 6 2 18" xfId="12188" xr:uid="{E3DAA70B-CB19-41B9-ABC9-1AE53D55FFCC}"/>
    <cellStyle name="Normal 6 2 18 2" xfId="47184" xr:uid="{FB3C8493-6E86-430B-B91D-0D09A7B1EEC4}"/>
    <cellStyle name="Normal 6 2 19" xfId="47160" xr:uid="{20B33CE8-9DFE-4177-A0BF-36AD2E38EE48}"/>
    <cellStyle name="Normal 6 2 2" xfId="1159" xr:uid="{F505C6EA-975A-4C90-8BB9-35BD320B7117}"/>
    <cellStyle name="Normal 6 2 2 10" xfId="1160" xr:uid="{6CC04868-76C1-42DB-BAEB-B608CC1FBCDA}"/>
    <cellStyle name="Normal 6 2 2 10 10" xfId="30659" xr:uid="{D75067D5-89E5-4FE6-8FF4-895BB9A030FC}"/>
    <cellStyle name="Normal 6 2 2 10 10 2" xfId="35761" xr:uid="{1028B123-2DFC-43AB-ACCB-731E0E9A37A2}"/>
    <cellStyle name="Normal 6 2 2 10 11" xfId="31185" xr:uid="{2D76AE04-BCD0-4EA4-8EF8-F534E844A1F2}"/>
    <cellStyle name="Normal 6 2 2 10 11 2" xfId="35882" xr:uid="{4ACAADBD-1DA4-4A31-8A72-F808A6A6CED9}"/>
    <cellStyle name="Normal 6 2 2 10 12" xfId="31320" xr:uid="{30CF1D18-9CBA-4294-A35D-E6BE9CE5D53C}"/>
    <cellStyle name="Normal 6 2 2 10 12 2" xfId="36012" xr:uid="{F3C99389-D1AC-4833-BA46-FDEF9813A113}"/>
    <cellStyle name="Normal 6 2 2 10 13" xfId="36132" xr:uid="{79B83E50-8920-4C25-938F-A0861C664544}"/>
    <cellStyle name="Normal 6 2 2 10 14" xfId="36295" xr:uid="{EA4A1221-B6AE-4EF1-8DA8-E0C4738D57BA}"/>
    <cellStyle name="Normal 6 2 2 10 15" xfId="47186" xr:uid="{192608F4-7AB7-4D95-8405-77914F706627}"/>
    <cellStyle name="Normal 6 2 2 10 16" xfId="12189" xr:uid="{298BBB34-154B-485B-8B2B-C0C5952B57DF}"/>
    <cellStyle name="Normal 6 2 2 10 2" xfId="12190" xr:uid="{1E3569B2-355A-4BC3-9A9C-6029A3D1857E}"/>
    <cellStyle name="Normal 6 2 2 10 2 2" xfId="12191" xr:uid="{10A1002A-5F45-453F-8EBC-7C23E8DA38EA}"/>
    <cellStyle name="Normal 6 2 2 10 2 2 2" xfId="12192" xr:uid="{E4893451-D9FF-4E02-823C-12BFDB5FAFBD}"/>
    <cellStyle name="Normal 6 2 2 10 2 2 2 2" xfId="12193" xr:uid="{9FF3BF17-4361-4096-8D5A-3052EABC3720}"/>
    <cellStyle name="Normal 6 2 2 10 2 2 2 2 2" xfId="47190" xr:uid="{0611468F-02DA-4D24-ABBC-D99D65DC9820}"/>
    <cellStyle name="Normal 6 2 2 10 2 2 2 3" xfId="12194" xr:uid="{BAE8DFF1-0067-4DDE-A420-340D8E89928A}"/>
    <cellStyle name="Normal 6 2 2 10 2 2 2 3 2" xfId="47191" xr:uid="{AFC24883-E5AB-4D59-A872-62025C1CFA8C}"/>
    <cellStyle name="Normal 6 2 2 10 2 2 2 4" xfId="47189" xr:uid="{5AF1F5B9-CE16-4F3C-9040-E3D707DA35C1}"/>
    <cellStyle name="Normal 6 2 2 10 2 2 3" xfId="12195" xr:uid="{9502ECB9-6A73-4B47-8E41-E8A70ABEAFE4}"/>
    <cellStyle name="Normal 6 2 2 10 2 2 3 2" xfId="47192" xr:uid="{A59D56D0-04D2-4854-AC56-DA674309250E}"/>
    <cellStyle name="Normal 6 2 2 10 2 2 4" xfId="12196" xr:uid="{EE350415-4BC5-4957-8462-00CB1A73A51E}"/>
    <cellStyle name="Normal 6 2 2 10 2 2 4 2" xfId="47193" xr:uid="{B8A3937A-1173-4CE6-AEED-CC8AF5ED3094}"/>
    <cellStyle name="Normal 6 2 2 10 2 2 5" xfId="47188" xr:uid="{E42A5915-5736-404D-A681-4BD1A4F71931}"/>
    <cellStyle name="Normal 6 2 2 10 2 3" xfId="12197" xr:uid="{0FF83350-A0C7-4335-92FA-047DF10BC4B3}"/>
    <cellStyle name="Normal 6 2 2 10 2 3 2" xfId="12198" xr:uid="{02C09EA5-6A20-4153-AFC2-7D83ED560E26}"/>
    <cellStyle name="Normal 6 2 2 10 2 3 2 2" xfId="12199" xr:uid="{083BEAD9-A95A-4B4D-9855-B281A80FF066}"/>
    <cellStyle name="Normal 6 2 2 10 2 3 2 2 2" xfId="47196" xr:uid="{905A3B62-3B56-4D32-8C1F-DCEA976EFAF4}"/>
    <cellStyle name="Normal 6 2 2 10 2 3 2 3" xfId="12200" xr:uid="{AB779764-FF52-4C27-8C88-EAB18F089177}"/>
    <cellStyle name="Normal 6 2 2 10 2 3 2 3 2" xfId="47197" xr:uid="{55B1D2BB-12C2-453C-A3B5-6E9282F03360}"/>
    <cellStyle name="Normal 6 2 2 10 2 3 2 4" xfId="47195" xr:uid="{842EBC0B-BDBF-434C-B791-23E590FB90EF}"/>
    <cellStyle name="Normal 6 2 2 10 2 3 3" xfId="12201" xr:uid="{2F5F4BEE-3C22-4408-8E2D-47931FAB5EE8}"/>
    <cellStyle name="Normal 6 2 2 10 2 3 3 2" xfId="47198" xr:uid="{E9177209-8326-4CFF-B52F-A985E208912C}"/>
    <cellStyle name="Normal 6 2 2 10 2 3 4" xfId="12202" xr:uid="{68460E3A-53B2-49F7-BC13-145614EEF8A3}"/>
    <cellStyle name="Normal 6 2 2 10 2 3 4 2" xfId="47199" xr:uid="{0794D9BD-9979-4196-A9B2-40BD279A2562}"/>
    <cellStyle name="Normal 6 2 2 10 2 3 5" xfId="47194" xr:uid="{BA073099-1259-4624-AFE2-D5D7596C069D}"/>
    <cellStyle name="Normal 6 2 2 10 2 4" xfId="12203" xr:uid="{DF8C59D8-B8B4-41C6-A369-C216A10D1795}"/>
    <cellStyle name="Normal 6 2 2 10 2 4 2" xfId="12204" xr:uid="{2DCE128F-028E-4DBC-B421-E1EE859B7069}"/>
    <cellStyle name="Normal 6 2 2 10 2 4 2 2" xfId="47201" xr:uid="{6157AA54-6123-4830-9E88-CC547FE3DACB}"/>
    <cellStyle name="Normal 6 2 2 10 2 4 3" xfId="12205" xr:uid="{582DC7B0-B1EF-4E1D-911F-8EED38BDA183}"/>
    <cellStyle name="Normal 6 2 2 10 2 4 3 2" xfId="47202" xr:uid="{E47AC551-6704-48D6-AB9C-9342258BDEE3}"/>
    <cellStyle name="Normal 6 2 2 10 2 4 4" xfId="47200" xr:uid="{6D7ECF14-1428-469C-B8BB-AEE32DF8738B}"/>
    <cellStyle name="Normal 6 2 2 10 2 5" xfId="12206" xr:uid="{EA859487-9F20-4694-AD78-38899BE3EEF6}"/>
    <cellStyle name="Normal 6 2 2 10 2 5 2" xfId="47203" xr:uid="{55BAF923-5ACD-43C1-8933-0AC7029CD005}"/>
    <cellStyle name="Normal 6 2 2 10 2 6" xfId="12207" xr:uid="{7D46A49E-6405-48F6-80DE-8D65A06FBD8E}"/>
    <cellStyle name="Normal 6 2 2 10 2 6 2" xfId="47204" xr:uid="{052355A4-D623-4EC3-BC7A-4B8A0294A6A6}"/>
    <cellStyle name="Normal 6 2 2 10 2 7" xfId="12208" xr:uid="{967984BB-7F72-4AA6-842C-ADA9224B6BA0}"/>
    <cellStyle name="Normal 6 2 2 10 2 7 2" xfId="47205" xr:uid="{37E905D1-3616-43AC-8ECC-5D0ACFB273E2}"/>
    <cellStyle name="Normal 6 2 2 10 2 8" xfId="36513" xr:uid="{71476CD0-3ADB-4732-BDFB-3FB8D00FA47F}"/>
    <cellStyle name="Normal 6 2 2 10 2 9" xfId="47187" xr:uid="{9A397777-8D95-42A9-9917-493B0C805226}"/>
    <cellStyle name="Normal 6 2 2 10 3" xfId="12209" xr:uid="{36A25E6F-10AE-48DA-AB13-3E3E97A45179}"/>
    <cellStyle name="Normal 6 2 2 10 3 2" xfId="12210" xr:uid="{F6C5DDD5-F3DB-4F39-87D8-C8D33DC763CE}"/>
    <cellStyle name="Normal 6 2 2 10 3 2 2" xfId="12211" xr:uid="{9D186358-62D3-4245-A75D-5BB76EE0352A}"/>
    <cellStyle name="Normal 6 2 2 10 3 2 2 2" xfId="12212" xr:uid="{A092A579-19F2-49D6-8886-071343E34037}"/>
    <cellStyle name="Normal 6 2 2 10 3 2 2 2 2" xfId="47209" xr:uid="{16CE3F18-FEE0-433E-9C04-5884FEDF5568}"/>
    <cellStyle name="Normal 6 2 2 10 3 2 2 3" xfId="12213" xr:uid="{FC628205-4A14-439C-82DE-381E4199449B}"/>
    <cellStyle name="Normal 6 2 2 10 3 2 2 3 2" xfId="47210" xr:uid="{4FD50288-4C3E-47B0-B031-D81AA979E894}"/>
    <cellStyle name="Normal 6 2 2 10 3 2 2 4" xfId="47208" xr:uid="{7AF4E9D0-004F-4B1B-9F17-7975886AD599}"/>
    <cellStyle name="Normal 6 2 2 10 3 2 3" xfId="12214" xr:uid="{E768E349-E7AE-422C-9B02-AD8621FF9E61}"/>
    <cellStyle name="Normal 6 2 2 10 3 2 3 2" xfId="47211" xr:uid="{59A7560C-1F0A-4BB3-ACBC-2C70F5C05BC4}"/>
    <cellStyle name="Normal 6 2 2 10 3 2 4" xfId="12215" xr:uid="{FC817DF2-E792-429F-BD85-AF94F6262B55}"/>
    <cellStyle name="Normal 6 2 2 10 3 2 4 2" xfId="47212" xr:uid="{CC0DE0F5-BF32-4CFE-AB8D-874D0F8EB11F}"/>
    <cellStyle name="Normal 6 2 2 10 3 2 5" xfId="47207" xr:uid="{E463A52A-B645-4292-80B3-3698D06BF95A}"/>
    <cellStyle name="Normal 6 2 2 10 3 3" xfId="12216" xr:uid="{50BA1949-B4E2-4868-B9EF-541943E5B597}"/>
    <cellStyle name="Normal 6 2 2 10 3 3 2" xfId="12217" xr:uid="{687347AB-DEC7-4FEB-BF06-38BB08A44895}"/>
    <cellStyle name="Normal 6 2 2 10 3 3 2 2" xfId="47214" xr:uid="{19AA26A9-D693-40E9-9D73-925375000157}"/>
    <cellStyle name="Normal 6 2 2 10 3 3 3" xfId="12218" xr:uid="{8C85863D-9C82-4560-A2A6-21BFB0A9C086}"/>
    <cellStyle name="Normal 6 2 2 10 3 3 3 2" xfId="47215" xr:uid="{4577E1B2-B842-411D-BD98-2963FBE7949C}"/>
    <cellStyle name="Normal 6 2 2 10 3 3 4" xfId="47213" xr:uid="{02AE2F05-A25C-4946-9181-C919F6FCFD39}"/>
    <cellStyle name="Normal 6 2 2 10 3 4" xfId="12219" xr:uid="{91B6902B-8612-4B9B-B76D-77C6C44B8B0A}"/>
    <cellStyle name="Normal 6 2 2 10 3 4 2" xfId="47216" xr:uid="{B799DBE0-E473-4740-9749-1280FCA245FD}"/>
    <cellStyle name="Normal 6 2 2 10 3 5" xfId="12220" xr:uid="{4FE32CE6-9BF1-4CE7-BAF6-9007A7B75BD8}"/>
    <cellStyle name="Normal 6 2 2 10 3 5 2" xfId="47217" xr:uid="{C6347176-97B3-4ECF-BA39-FE2F690BC802}"/>
    <cellStyle name="Normal 6 2 2 10 3 6" xfId="47206" xr:uid="{D01C97E3-80AF-4F49-BE70-AA771D11C152}"/>
    <cellStyle name="Normal 6 2 2 10 4" xfId="12221" xr:uid="{93B8DF67-6E0B-45D5-AED0-B43A205836EA}"/>
    <cellStyle name="Normal 6 2 2 10 4 2" xfId="12222" xr:uid="{86A7D37F-185A-4EA2-8A6A-393275496FCA}"/>
    <cellStyle name="Normal 6 2 2 10 4 2 2" xfId="47219" xr:uid="{CE7A960E-FD25-4744-97E9-AC5E6B86E3C4}"/>
    <cellStyle name="Normal 6 2 2 10 4 3" xfId="12223" xr:uid="{A5835E8E-0B71-438E-BA63-99766D1FA5A4}"/>
    <cellStyle name="Normal 6 2 2 10 4 3 2" xfId="47220" xr:uid="{89D25180-97ED-42AF-B0AA-E44175A319A1}"/>
    <cellStyle name="Normal 6 2 2 10 4 4" xfId="47218" xr:uid="{FE3B0499-CDAA-4E1C-A6E8-176821149ED4}"/>
    <cellStyle name="Normal 6 2 2 10 5" xfId="12224" xr:uid="{4856FF33-B015-4E23-BBF4-75F5E44D3B47}"/>
    <cellStyle name="Normal 6 2 2 10 5 2" xfId="12225" xr:uid="{77C26865-2552-4269-A20C-5C6B9495A9C1}"/>
    <cellStyle name="Normal 6 2 2 10 5 2 2" xfId="47222" xr:uid="{6C5ED592-AC64-4373-8700-4D1911381329}"/>
    <cellStyle name="Normal 6 2 2 10 5 3" xfId="12226" xr:uid="{76E70D29-CAE7-4F66-828B-D99C11DADE58}"/>
    <cellStyle name="Normal 6 2 2 10 5 3 2" xfId="47223" xr:uid="{DFFF0B52-8AE0-4884-980C-C6B0BF0B7968}"/>
    <cellStyle name="Normal 6 2 2 10 5 4" xfId="47221" xr:uid="{225100C1-9961-417B-A41A-2B5E835F2EA4}"/>
    <cellStyle name="Normal 6 2 2 10 6" xfId="12227" xr:uid="{60B31E5F-0FC7-45CD-972A-F37F52F88C9C}"/>
    <cellStyle name="Normal 6 2 2 10 6 2" xfId="47224" xr:uid="{181755D5-0ECB-4B5D-A7CC-CB793473D39A}"/>
    <cellStyle name="Normal 6 2 2 10 7" xfId="12228" xr:uid="{5DB69C5E-B251-4BD1-B0AF-0CF67B0733FC}"/>
    <cellStyle name="Normal 6 2 2 10 7 2" xfId="47225" xr:uid="{A762FCD3-87F4-40EB-B1C0-2721ECDD8A95}"/>
    <cellStyle name="Normal 6 2 2 10 8" xfId="12229" xr:uid="{5A765FB0-AAB9-481B-8E14-99CBB5AFD4FB}"/>
    <cellStyle name="Normal 6 2 2 10 8 2" xfId="47226" xr:uid="{10A54427-9434-4BB5-B4E3-14F8E4968427}"/>
    <cellStyle name="Normal 6 2 2 10 9" xfId="12230" xr:uid="{F14B56C2-E945-4BE0-BAC0-E72A4DC2C6E2}"/>
    <cellStyle name="Normal 6 2 2 10 9 2" xfId="47227" xr:uid="{8E7D5344-5471-45F9-93EF-DB601FEC6BDE}"/>
    <cellStyle name="Normal 6 2 2 11" xfId="1161" xr:uid="{10E53C80-481A-4ADB-B7A9-48C89C6FE1B2}"/>
    <cellStyle name="Normal 6 2 2 11 10" xfId="30660" xr:uid="{241F206C-8BDA-4DC8-93FA-6DF9998858A0}"/>
    <cellStyle name="Normal 6 2 2 11 10 2" xfId="35762" xr:uid="{924B99A8-82D3-4793-B082-A2EB867D6434}"/>
    <cellStyle name="Normal 6 2 2 11 11" xfId="31186" xr:uid="{705F18FD-E441-43FD-A01E-0929EC3339A2}"/>
    <cellStyle name="Normal 6 2 2 11 11 2" xfId="35883" xr:uid="{861578AC-101C-4650-82AE-2430FCE466A2}"/>
    <cellStyle name="Normal 6 2 2 11 12" xfId="31321" xr:uid="{2AF00BBB-8CF3-4178-A35D-A462930FFC84}"/>
    <cellStyle name="Normal 6 2 2 11 12 2" xfId="36013" xr:uid="{A84C9999-48D4-4365-81C0-185A878B24E0}"/>
    <cellStyle name="Normal 6 2 2 11 13" xfId="36133" xr:uid="{9201671A-285E-4F01-87F3-67363643CB31}"/>
    <cellStyle name="Normal 6 2 2 11 14" xfId="36296" xr:uid="{DD6F0CDD-805F-49DF-B8EF-86D361A202C0}"/>
    <cellStyle name="Normal 6 2 2 11 15" xfId="47228" xr:uid="{8CA5F475-B90E-4C43-AA60-72D7D411BC34}"/>
    <cellStyle name="Normal 6 2 2 11 16" xfId="12231" xr:uid="{5F59FF92-D585-49D2-8648-7205BFF1C196}"/>
    <cellStyle name="Normal 6 2 2 11 2" xfId="12232" xr:uid="{19601F63-2B5A-411E-A23C-83445870B473}"/>
    <cellStyle name="Normal 6 2 2 11 2 2" xfId="12233" xr:uid="{9117AC92-BCCE-46DA-A0D2-E485233EE66C}"/>
    <cellStyle name="Normal 6 2 2 11 2 2 2" xfId="12234" xr:uid="{58BE9A99-087E-4222-B4CE-72758EC25F2B}"/>
    <cellStyle name="Normal 6 2 2 11 2 2 2 2" xfId="12235" xr:uid="{2162D5E6-3731-4314-A2C8-C660F83D7BF5}"/>
    <cellStyle name="Normal 6 2 2 11 2 2 2 2 2" xfId="47232" xr:uid="{3DB96284-2EFA-4EEC-AE39-433EF682453E}"/>
    <cellStyle name="Normal 6 2 2 11 2 2 2 3" xfId="12236" xr:uid="{08F9D700-B29E-4FDF-9D95-6623DA643756}"/>
    <cellStyle name="Normal 6 2 2 11 2 2 2 3 2" xfId="47233" xr:uid="{E21CC5DA-0114-4FA5-8897-25113AD85865}"/>
    <cellStyle name="Normal 6 2 2 11 2 2 2 4" xfId="47231" xr:uid="{AE68A7B5-68A2-4B2A-BA06-8D297C9EDC0F}"/>
    <cellStyle name="Normal 6 2 2 11 2 2 3" xfId="12237" xr:uid="{56898164-EA07-4B8F-890B-AEB4272A344D}"/>
    <cellStyle name="Normal 6 2 2 11 2 2 3 2" xfId="47234" xr:uid="{7147C281-0C4E-4982-99B4-4B7674C55124}"/>
    <cellStyle name="Normal 6 2 2 11 2 2 4" xfId="12238" xr:uid="{E9CFBD7E-BD0C-4B44-9E3D-027D37091566}"/>
    <cellStyle name="Normal 6 2 2 11 2 2 4 2" xfId="47235" xr:uid="{D52FE460-52C0-4EE6-9E4B-9DD170DA04D6}"/>
    <cellStyle name="Normal 6 2 2 11 2 2 5" xfId="47230" xr:uid="{39491B2F-4EFD-4673-9EC7-67BD1006E370}"/>
    <cellStyle name="Normal 6 2 2 11 2 3" xfId="12239" xr:uid="{07D2237F-C29C-47FD-BD2C-E7B4F0D28BD8}"/>
    <cellStyle name="Normal 6 2 2 11 2 3 2" xfId="12240" xr:uid="{CE821AB9-9278-4EEC-86A6-612DA34CE3AD}"/>
    <cellStyle name="Normal 6 2 2 11 2 3 2 2" xfId="12241" xr:uid="{2FF00F2C-1A46-44B5-BFCD-CB00A7C9B107}"/>
    <cellStyle name="Normal 6 2 2 11 2 3 2 2 2" xfId="47238" xr:uid="{5008644D-8E65-4097-B02F-1F4ECF7D8687}"/>
    <cellStyle name="Normal 6 2 2 11 2 3 2 3" xfId="12242" xr:uid="{023808C9-5E68-4C20-A0B9-F104C47482DE}"/>
    <cellStyle name="Normal 6 2 2 11 2 3 2 3 2" xfId="47239" xr:uid="{FC162677-4DC1-43CE-B585-F60779C9F348}"/>
    <cellStyle name="Normal 6 2 2 11 2 3 2 4" xfId="47237" xr:uid="{7FC67761-CE98-4177-A29A-96297EF1A80B}"/>
    <cellStyle name="Normal 6 2 2 11 2 3 3" xfId="12243" xr:uid="{09E62852-3781-4D51-80A6-7B26DB1F1CA4}"/>
    <cellStyle name="Normal 6 2 2 11 2 3 3 2" xfId="47240" xr:uid="{DDB240DC-F6F4-4F14-ACC0-F123AB795DD1}"/>
    <cellStyle name="Normal 6 2 2 11 2 3 4" xfId="12244" xr:uid="{9396E655-2888-4997-B0CF-C9A15DA1FE97}"/>
    <cellStyle name="Normal 6 2 2 11 2 3 4 2" xfId="47241" xr:uid="{ED760FF2-9EB2-4427-AE0D-1667985309F5}"/>
    <cellStyle name="Normal 6 2 2 11 2 3 5" xfId="47236" xr:uid="{A60A5AF7-2D5C-4820-8443-D461E4F35185}"/>
    <cellStyle name="Normal 6 2 2 11 2 4" xfId="12245" xr:uid="{EC474413-3505-4D83-8DD1-60B9ACDAAB5B}"/>
    <cellStyle name="Normal 6 2 2 11 2 4 2" xfId="12246" xr:uid="{F2DB1F8B-0C7B-4464-BC89-56F738C587D6}"/>
    <cellStyle name="Normal 6 2 2 11 2 4 2 2" xfId="47243" xr:uid="{78264DED-0990-4E3C-B391-22283514A928}"/>
    <cellStyle name="Normal 6 2 2 11 2 4 3" xfId="12247" xr:uid="{A18C45DD-8182-4B9D-BFB7-5B74987B9516}"/>
    <cellStyle name="Normal 6 2 2 11 2 4 3 2" xfId="47244" xr:uid="{CC37F295-24D5-4CDF-A5CB-126AECC604D5}"/>
    <cellStyle name="Normal 6 2 2 11 2 4 4" xfId="47242" xr:uid="{FE032837-7425-4ED2-B394-233869AFA11B}"/>
    <cellStyle name="Normal 6 2 2 11 2 5" xfId="12248" xr:uid="{4F2657A2-CAA1-4FB2-97CA-7AFC1423EAAA}"/>
    <cellStyle name="Normal 6 2 2 11 2 5 2" xfId="47245" xr:uid="{4BB0CF34-1523-46BE-AC3B-2BDA69F68670}"/>
    <cellStyle name="Normal 6 2 2 11 2 6" xfId="12249" xr:uid="{2455A32A-B636-432C-B78E-0A5EA7F25C87}"/>
    <cellStyle name="Normal 6 2 2 11 2 6 2" xfId="47246" xr:uid="{8538E498-4324-4751-ABF6-19CBEE365C30}"/>
    <cellStyle name="Normal 6 2 2 11 2 7" xfId="12250" xr:uid="{812BFA5B-8FF1-4A77-B213-A6E5C7F90930}"/>
    <cellStyle name="Normal 6 2 2 11 2 7 2" xfId="47247" xr:uid="{622408EF-BCA6-4141-8E5A-23163CF4BCB0}"/>
    <cellStyle name="Normal 6 2 2 11 2 8" xfId="36514" xr:uid="{353E7F6F-8E98-40FF-8C48-8A1E74224761}"/>
    <cellStyle name="Normal 6 2 2 11 2 9" xfId="47229" xr:uid="{2D3FA305-E836-4023-841A-8971E063B5F9}"/>
    <cellStyle name="Normal 6 2 2 11 3" xfId="12251" xr:uid="{CA75A524-720D-4D5C-970B-7FF81134C556}"/>
    <cellStyle name="Normal 6 2 2 11 3 2" xfId="12252" xr:uid="{1B8FCC08-10CD-4994-B55E-65841633715B}"/>
    <cellStyle name="Normal 6 2 2 11 3 2 2" xfId="12253" xr:uid="{E0422967-ED6F-4DFD-BDD5-54BCB3109997}"/>
    <cellStyle name="Normal 6 2 2 11 3 2 2 2" xfId="12254" xr:uid="{BA905CD0-0A6D-4A44-BB09-8E83A62EF1FD}"/>
    <cellStyle name="Normal 6 2 2 11 3 2 2 2 2" xfId="47251" xr:uid="{E5686637-788D-4A5C-B418-487333A8F32D}"/>
    <cellStyle name="Normal 6 2 2 11 3 2 2 3" xfId="12255" xr:uid="{907FBDBE-5DD4-4CED-8900-5FC0C88E2106}"/>
    <cellStyle name="Normal 6 2 2 11 3 2 2 3 2" xfId="47252" xr:uid="{11BA34F9-5AA0-474E-A4F6-05AF1AD9FB17}"/>
    <cellStyle name="Normal 6 2 2 11 3 2 2 4" xfId="47250" xr:uid="{945E2EEA-9EC1-41E8-81F5-E1EE24813FBF}"/>
    <cellStyle name="Normal 6 2 2 11 3 2 3" xfId="12256" xr:uid="{6EC2132E-435F-40D4-8F26-B60E8AE1B447}"/>
    <cellStyle name="Normal 6 2 2 11 3 2 3 2" xfId="47253" xr:uid="{5C118854-6DA1-4E37-9DD0-7F5593B98B50}"/>
    <cellStyle name="Normal 6 2 2 11 3 2 4" xfId="12257" xr:uid="{56B99E99-0105-407F-B3C1-FDFE9B47A2C1}"/>
    <cellStyle name="Normal 6 2 2 11 3 2 4 2" xfId="47254" xr:uid="{220A5345-A7E6-454A-90B1-0F71A11B7F73}"/>
    <cellStyle name="Normal 6 2 2 11 3 2 5" xfId="47249" xr:uid="{C7DEA969-2FA8-4628-8894-FCEEED489732}"/>
    <cellStyle name="Normal 6 2 2 11 3 3" xfId="12258" xr:uid="{8C7BA37F-C8D9-4AA5-80F7-835238CADB59}"/>
    <cellStyle name="Normal 6 2 2 11 3 3 2" xfId="12259" xr:uid="{926E5129-8028-410A-B213-42D5E6BC2093}"/>
    <cellStyle name="Normal 6 2 2 11 3 3 2 2" xfId="47256" xr:uid="{63582BAE-4C4B-4E9B-86BC-E73AB5982B6D}"/>
    <cellStyle name="Normal 6 2 2 11 3 3 3" xfId="12260" xr:uid="{EEE82F60-9F12-4753-ACEA-B00BA2FF3D87}"/>
    <cellStyle name="Normal 6 2 2 11 3 3 3 2" xfId="47257" xr:uid="{9C52E296-2A64-4E69-91F1-3C51A41E4C2A}"/>
    <cellStyle name="Normal 6 2 2 11 3 3 4" xfId="47255" xr:uid="{579BBB4A-6E40-4958-8C86-9DB7772E7999}"/>
    <cellStyle name="Normal 6 2 2 11 3 4" xfId="12261" xr:uid="{7388B39E-FF6B-41C8-9A78-7A97AB6F73B8}"/>
    <cellStyle name="Normal 6 2 2 11 3 4 2" xfId="47258" xr:uid="{4FC295E8-D1A2-43A9-81E3-F82F6A29FF94}"/>
    <cellStyle name="Normal 6 2 2 11 3 5" xfId="12262" xr:uid="{B5AB18FE-5690-45F0-B2DE-78AD3A4449C7}"/>
    <cellStyle name="Normal 6 2 2 11 3 5 2" xfId="47259" xr:uid="{5DCEC4E9-CA65-4675-87D9-FF3931EC180A}"/>
    <cellStyle name="Normal 6 2 2 11 3 6" xfId="47248" xr:uid="{1A727FA5-BAA6-4FA4-A18A-04D716DCD05E}"/>
    <cellStyle name="Normal 6 2 2 11 4" xfId="12263" xr:uid="{BA5A2BA7-4F41-4CA9-8F03-D1EE67D4C36A}"/>
    <cellStyle name="Normal 6 2 2 11 4 2" xfId="12264" xr:uid="{1CCCB248-A013-4CF0-81DA-F8E4305BF3C5}"/>
    <cellStyle name="Normal 6 2 2 11 4 2 2" xfId="47261" xr:uid="{A73B28FC-2FA3-4886-8242-F990C8663350}"/>
    <cellStyle name="Normal 6 2 2 11 4 3" xfId="12265" xr:uid="{5E5A6153-6F0B-4326-ADB7-15B6CD89F131}"/>
    <cellStyle name="Normal 6 2 2 11 4 3 2" xfId="47262" xr:uid="{8606519B-9F01-4826-9F6F-3CCE55018911}"/>
    <cellStyle name="Normal 6 2 2 11 4 4" xfId="47260" xr:uid="{396F5F71-9252-4726-809F-CDF3FA52850F}"/>
    <cellStyle name="Normal 6 2 2 11 5" xfId="12266" xr:uid="{9EDF4DB6-00AA-4B47-BBC1-E2566F562257}"/>
    <cellStyle name="Normal 6 2 2 11 5 2" xfId="12267" xr:uid="{AFD9DD9D-F292-4EED-A4D1-D6CCA49C78A4}"/>
    <cellStyle name="Normal 6 2 2 11 5 2 2" xfId="47264" xr:uid="{C8FE3D50-513F-4DF7-9C43-B15F81817C88}"/>
    <cellStyle name="Normal 6 2 2 11 5 3" xfId="12268" xr:uid="{5F986815-6198-4FB1-B467-C5D3935CE56A}"/>
    <cellStyle name="Normal 6 2 2 11 5 3 2" xfId="47265" xr:uid="{ADF49902-882A-4F0B-88A1-FD5035DE5143}"/>
    <cellStyle name="Normal 6 2 2 11 5 4" xfId="47263" xr:uid="{2D6D32CE-F47F-459B-B29D-83F9168E63BB}"/>
    <cellStyle name="Normal 6 2 2 11 6" xfId="12269" xr:uid="{CCD175BC-CA3E-460A-A49E-F9F510504A40}"/>
    <cellStyle name="Normal 6 2 2 11 6 2" xfId="47266" xr:uid="{EB711DC6-AA8C-4941-8D80-7ED629772A73}"/>
    <cellStyle name="Normal 6 2 2 11 7" xfId="12270" xr:uid="{18908F7C-98A8-49F6-9A85-82FEBC8129A1}"/>
    <cellStyle name="Normal 6 2 2 11 7 2" xfId="47267" xr:uid="{5D6E1BC0-915C-4269-BB4F-AABBEF7C14F7}"/>
    <cellStyle name="Normal 6 2 2 11 8" xfId="12271" xr:uid="{E671D622-20C1-4B1A-8F04-C7D989015F59}"/>
    <cellStyle name="Normal 6 2 2 11 8 2" xfId="47268" xr:uid="{7C8A02D8-FAC8-4758-9FD5-3ABB90348037}"/>
    <cellStyle name="Normal 6 2 2 11 9" xfId="12272" xr:uid="{8555B407-88F6-44BE-BE50-535FD94BF599}"/>
    <cellStyle name="Normal 6 2 2 11 9 2" xfId="47269" xr:uid="{840EB1C9-6B84-48BC-A0F1-935DEE366EE0}"/>
    <cellStyle name="Normal 6 2 2 12" xfId="1162" xr:uid="{E74CFE4D-0AAD-4E0A-ACD9-643BE06E51D9}"/>
    <cellStyle name="Normal 6 2 2 12 10" xfId="30661" xr:uid="{EEF736B5-DE08-4116-AA94-22C88B7A0DC0}"/>
    <cellStyle name="Normal 6 2 2 12 10 2" xfId="35763" xr:uid="{10E44E3E-BD09-4FEF-B049-258D38431131}"/>
    <cellStyle name="Normal 6 2 2 12 11" xfId="31187" xr:uid="{F29BD706-4CC9-4567-97DA-32226DA0D2BD}"/>
    <cellStyle name="Normal 6 2 2 12 11 2" xfId="35884" xr:uid="{76A2EA89-7914-4F94-8C00-92161CD245EB}"/>
    <cellStyle name="Normal 6 2 2 12 12" xfId="31322" xr:uid="{9FCA0684-CEDA-4F65-87DE-3A5A1D7CA549}"/>
    <cellStyle name="Normal 6 2 2 12 12 2" xfId="36014" xr:uid="{4E4F2580-7A13-4733-AA02-BEBB3C4BF849}"/>
    <cellStyle name="Normal 6 2 2 12 13" xfId="36134" xr:uid="{791DDAF1-7524-4664-B1F2-FA6718C77EB7}"/>
    <cellStyle name="Normal 6 2 2 12 14" xfId="36297" xr:uid="{C2FB5D64-23CA-435A-A118-78E74F7DD091}"/>
    <cellStyle name="Normal 6 2 2 12 15" xfId="47270" xr:uid="{6FF8CDE5-CDAE-46CC-A805-83092E568306}"/>
    <cellStyle name="Normal 6 2 2 12 16" xfId="12273" xr:uid="{20ACC3EA-DE93-4246-9F0D-C4184B62ADB2}"/>
    <cellStyle name="Normal 6 2 2 12 2" xfId="12274" xr:uid="{D4EDDFB7-40DC-4FB6-8FDA-943F11C55F69}"/>
    <cellStyle name="Normal 6 2 2 12 2 2" xfId="12275" xr:uid="{38FEF69D-E6F2-48D4-B1F2-1A65C6A48006}"/>
    <cellStyle name="Normal 6 2 2 12 2 2 2" xfId="12276" xr:uid="{6A651EEB-A21D-4964-8238-736E745F4CA6}"/>
    <cellStyle name="Normal 6 2 2 12 2 2 2 2" xfId="12277" xr:uid="{B254F8F3-68B9-4B4C-B34E-A4B3D47DF719}"/>
    <cellStyle name="Normal 6 2 2 12 2 2 2 2 2" xfId="47274" xr:uid="{2EEB162B-9977-4E27-839F-7F9765254780}"/>
    <cellStyle name="Normal 6 2 2 12 2 2 2 3" xfId="12278" xr:uid="{C670E649-674A-476B-9A99-5D47304B90F0}"/>
    <cellStyle name="Normal 6 2 2 12 2 2 2 3 2" xfId="47275" xr:uid="{68728156-FBE0-44F8-83E3-2F88FF2EFE46}"/>
    <cellStyle name="Normal 6 2 2 12 2 2 2 4" xfId="47273" xr:uid="{96A7AA2A-A29E-4207-AC2B-B646145819D4}"/>
    <cellStyle name="Normal 6 2 2 12 2 2 3" xfId="12279" xr:uid="{D23310F6-0F54-4F8D-B983-5FE9B738CD3F}"/>
    <cellStyle name="Normal 6 2 2 12 2 2 3 2" xfId="47276" xr:uid="{E10EF443-D617-4694-BD8F-5C65AFB6C31E}"/>
    <cellStyle name="Normal 6 2 2 12 2 2 4" xfId="12280" xr:uid="{04DCE584-59AC-4A16-997E-033251011663}"/>
    <cellStyle name="Normal 6 2 2 12 2 2 4 2" xfId="47277" xr:uid="{070CAFD7-BB6E-41D5-B976-55B2530E927A}"/>
    <cellStyle name="Normal 6 2 2 12 2 2 5" xfId="47272" xr:uid="{B5BA5D2D-AD64-4F59-AA4B-3375DB91E0B8}"/>
    <cellStyle name="Normal 6 2 2 12 2 3" xfId="12281" xr:uid="{3DE919CA-1195-4104-8C6F-EC26181CEC5D}"/>
    <cellStyle name="Normal 6 2 2 12 2 3 2" xfId="12282" xr:uid="{CF03AA69-DAA7-419F-A8AE-B4EF06EEDA84}"/>
    <cellStyle name="Normal 6 2 2 12 2 3 2 2" xfId="12283" xr:uid="{9D3778D9-096C-46B3-98AC-F260D0BCD8F2}"/>
    <cellStyle name="Normal 6 2 2 12 2 3 2 2 2" xfId="47280" xr:uid="{5491FE1B-C90D-4699-B5AB-AFF26F181D89}"/>
    <cellStyle name="Normal 6 2 2 12 2 3 2 3" xfId="12284" xr:uid="{D4DBA203-6350-4B3F-9746-2607B3FC916D}"/>
    <cellStyle name="Normal 6 2 2 12 2 3 2 3 2" xfId="47281" xr:uid="{B7CBDD26-99E0-451B-BD97-EB966D470772}"/>
    <cellStyle name="Normal 6 2 2 12 2 3 2 4" xfId="47279" xr:uid="{C17AFCAF-C628-4B81-9E49-7B53D51EF0C2}"/>
    <cellStyle name="Normal 6 2 2 12 2 3 3" xfId="12285" xr:uid="{758E1A55-0B8B-43F3-8540-FCBB06157394}"/>
    <cellStyle name="Normal 6 2 2 12 2 3 3 2" xfId="47282" xr:uid="{571B3ABC-7249-4166-B724-03E95C49F38A}"/>
    <cellStyle name="Normal 6 2 2 12 2 3 4" xfId="12286" xr:uid="{F062B75D-3F97-4950-B34E-789FDF20283D}"/>
    <cellStyle name="Normal 6 2 2 12 2 3 4 2" xfId="47283" xr:uid="{465747EA-CC73-4D8C-B626-75A8D2A3C8DF}"/>
    <cellStyle name="Normal 6 2 2 12 2 3 5" xfId="47278" xr:uid="{66BB92EA-EA5C-40A0-B645-905214E81625}"/>
    <cellStyle name="Normal 6 2 2 12 2 4" xfId="12287" xr:uid="{BC6C36B1-CBA4-4F08-A9F2-FAAC717A67BF}"/>
    <cellStyle name="Normal 6 2 2 12 2 4 2" xfId="12288" xr:uid="{EA0E757C-30F8-4C5D-8DF8-4C2F35E39685}"/>
    <cellStyle name="Normal 6 2 2 12 2 4 2 2" xfId="47285" xr:uid="{07D21E91-FA22-473A-8105-9D3FADBBA1AA}"/>
    <cellStyle name="Normal 6 2 2 12 2 4 3" xfId="12289" xr:uid="{AB59C53C-C3B1-4F36-80BB-92A04BDE4470}"/>
    <cellStyle name="Normal 6 2 2 12 2 4 3 2" xfId="47286" xr:uid="{ED134A24-DCBA-4839-9DC3-2902A8292E8C}"/>
    <cellStyle name="Normal 6 2 2 12 2 4 4" xfId="47284" xr:uid="{D4535677-865B-4949-A359-295BF67FEE6F}"/>
    <cellStyle name="Normal 6 2 2 12 2 5" xfId="12290" xr:uid="{EF5ECD21-6EDC-4411-8BA8-6E6C38EC6109}"/>
    <cellStyle name="Normal 6 2 2 12 2 5 2" xfId="47287" xr:uid="{7B2374FD-FB7C-4DD0-AA57-0D0CF57632B0}"/>
    <cellStyle name="Normal 6 2 2 12 2 6" xfId="12291" xr:uid="{E90FD798-4B61-480D-AB06-3A951FAF23D0}"/>
    <cellStyle name="Normal 6 2 2 12 2 6 2" xfId="47288" xr:uid="{5A272E55-9443-42D0-901A-CBBD82D078A7}"/>
    <cellStyle name="Normal 6 2 2 12 2 7" xfId="12292" xr:uid="{2D4EC65E-7F1D-48CC-9E78-8E649F13DF7B}"/>
    <cellStyle name="Normal 6 2 2 12 2 7 2" xfId="47289" xr:uid="{3209BDF2-0ABA-4CAF-86E7-098A27B5FE92}"/>
    <cellStyle name="Normal 6 2 2 12 2 8" xfId="36515" xr:uid="{81DFB70F-550D-4817-9E19-0BFA8D60BCC2}"/>
    <cellStyle name="Normal 6 2 2 12 2 9" xfId="47271" xr:uid="{5135564A-B49F-4EDC-8563-90ED2DCD5D4D}"/>
    <cellStyle name="Normal 6 2 2 12 3" xfId="12293" xr:uid="{AFE8BFEF-4430-4BD5-9A9E-5BAB68ACB188}"/>
    <cellStyle name="Normal 6 2 2 12 3 2" xfId="12294" xr:uid="{8D9F44D8-30D9-460A-B2C3-4DA52E975A89}"/>
    <cellStyle name="Normal 6 2 2 12 3 2 2" xfId="12295" xr:uid="{584C3330-685A-48E7-AC0F-2466E95A01C6}"/>
    <cellStyle name="Normal 6 2 2 12 3 2 2 2" xfId="12296" xr:uid="{D1EE7CF6-B95C-438A-B72D-8CD306BA64AD}"/>
    <cellStyle name="Normal 6 2 2 12 3 2 2 2 2" xfId="47293" xr:uid="{1588F533-EFA2-4F1E-AC9E-6712E9FE9802}"/>
    <cellStyle name="Normal 6 2 2 12 3 2 2 3" xfId="12297" xr:uid="{38D52687-C085-48D1-AD8E-28F2CEF6EDA4}"/>
    <cellStyle name="Normal 6 2 2 12 3 2 2 3 2" xfId="47294" xr:uid="{7BA22792-21A2-43E6-BF33-94F144A01875}"/>
    <cellStyle name="Normal 6 2 2 12 3 2 2 4" xfId="47292" xr:uid="{210F6CF0-46AE-4F40-89E7-78366C6CE130}"/>
    <cellStyle name="Normal 6 2 2 12 3 2 3" xfId="12298" xr:uid="{74DC036E-FB89-4059-ADB2-C2E261FB5B8F}"/>
    <cellStyle name="Normal 6 2 2 12 3 2 3 2" xfId="47295" xr:uid="{9E128F4D-7613-4E80-8757-83A9F342DDF2}"/>
    <cellStyle name="Normal 6 2 2 12 3 2 4" xfId="12299" xr:uid="{ACDF570A-E7D6-4C18-B446-02C6BB118D52}"/>
    <cellStyle name="Normal 6 2 2 12 3 2 4 2" xfId="47296" xr:uid="{B08F5364-2EA4-4986-B5F3-D71B8CF550CB}"/>
    <cellStyle name="Normal 6 2 2 12 3 2 5" xfId="47291" xr:uid="{7FA14F14-5578-460C-8647-E3AE1941687D}"/>
    <cellStyle name="Normal 6 2 2 12 3 3" xfId="12300" xr:uid="{B287B5FC-0B89-4E52-9DDD-D57A793AA9BF}"/>
    <cellStyle name="Normal 6 2 2 12 3 3 2" xfId="12301" xr:uid="{B52FE6FA-D76B-4A5C-BF0D-D774F15DBD2E}"/>
    <cellStyle name="Normal 6 2 2 12 3 3 2 2" xfId="47298" xr:uid="{7A4520A8-E8CA-40DB-AE03-1990530DDF79}"/>
    <cellStyle name="Normal 6 2 2 12 3 3 3" xfId="12302" xr:uid="{EE903426-5BC2-4D61-8435-89EF19343079}"/>
    <cellStyle name="Normal 6 2 2 12 3 3 3 2" xfId="47299" xr:uid="{834FDF13-2042-40F7-B72F-3009EF3AA0A5}"/>
    <cellStyle name="Normal 6 2 2 12 3 3 4" xfId="47297" xr:uid="{43B99292-CDF0-4A1B-A4B1-2B03C10BB207}"/>
    <cellStyle name="Normal 6 2 2 12 3 4" xfId="12303" xr:uid="{EFE2F967-22A1-4213-897D-A0A983A52950}"/>
    <cellStyle name="Normal 6 2 2 12 3 4 2" xfId="47300" xr:uid="{A7CB7E26-C4F1-461E-B30A-86721D05D165}"/>
    <cellStyle name="Normal 6 2 2 12 3 5" xfId="12304" xr:uid="{539D6819-EFA4-4D80-8B23-5B7C05EFC169}"/>
    <cellStyle name="Normal 6 2 2 12 3 5 2" xfId="47301" xr:uid="{870AB7BB-A173-40FD-B042-F80BA9B0EC97}"/>
    <cellStyle name="Normal 6 2 2 12 3 6" xfId="47290" xr:uid="{A6352418-869C-4906-9057-63CA94F6D8D9}"/>
    <cellStyle name="Normal 6 2 2 12 4" xfId="12305" xr:uid="{6C46270F-634A-45D9-9B32-36C8D68EFA5E}"/>
    <cellStyle name="Normal 6 2 2 12 4 2" xfId="12306" xr:uid="{3F29B7B1-9738-490F-9D5B-083A64BB0C5F}"/>
    <cellStyle name="Normal 6 2 2 12 4 2 2" xfId="47303" xr:uid="{822F02F1-055B-4187-85E1-826A92E2E105}"/>
    <cellStyle name="Normal 6 2 2 12 4 3" xfId="12307" xr:uid="{407B18A5-61A8-4755-8D9E-A84332C22077}"/>
    <cellStyle name="Normal 6 2 2 12 4 3 2" xfId="47304" xr:uid="{ECEC3778-2C67-46AC-96A4-CC123BFF05AF}"/>
    <cellStyle name="Normal 6 2 2 12 4 4" xfId="47302" xr:uid="{B152294F-651F-4C42-9BA0-1A409B23D610}"/>
    <cellStyle name="Normal 6 2 2 12 5" xfId="12308" xr:uid="{772D6A0F-34C0-4181-B704-C75A12A6D674}"/>
    <cellStyle name="Normal 6 2 2 12 5 2" xfId="12309" xr:uid="{5E151BBD-063B-4314-8887-CCC903930F5B}"/>
    <cellStyle name="Normal 6 2 2 12 5 2 2" xfId="47306" xr:uid="{88F96B61-7033-4D4A-828C-483E0FCB7742}"/>
    <cellStyle name="Normal 6 2 2 12 5 3" xfId="12310" xr:uid="{5C0D5E93-5E12-4B5A-B16A-32B2E94E7AF0}"/>
    <cellStyle name="Normal 6 2 2 12 5 3 2" xfId="47307" xr:uid="{61BDA981-8E57-4400-8CE7-A46A8CA7C11B}"/>
    <cellStyle name="Normal 6 2 2 12 5 4" xfId="47305" xr:uid="{306FA44E-2458-49BD-879C-90E7CF7E88C3}"/>
    <cellStyle name="Normal 6 2 2 12 6" xfId="12311" xr:uid="{ACC27B20-2D65-4467-9EF5-43406E5ACE70}"/>
    <cellStyle name="Normal 6 2 2 12 6 2" xfId="47308" xr:uid="{A7DCDC9E-4C84-4232-BA27-95AEF9E2CE9E}"/>
    <cellStyle name="Normal 6 2 2 12 7" xfId="12312" xr:uid="{CB07CE3E-D45A-4783-8604-D1753F5A68E4}"/>
    <cellStyle name="Normal 6 2 2 12 7 2" xfId="47309" xr:uid="{3C3E1303-098F-4EDA-ACDC-AB883A7D4DBC}"/>
    <cellStyle name="Normal 6 2 2 12 8" xfId="12313" xr:uid="{9417CCD2-4265-40C9-8D7A-2A42ECF36905}"/>
    <cellStyle name="Normal 6 2 2 12 8 2" xfId="47310" xr:uid="{FBDC6720-B25E-4C8E-BC2E-1F153D964C11}"/>
    <cellStyle name="Normal 6 2 2 12 9" xfId="12314" xr:uid="{DB31DDD2-5D36-4921-BE6A-98A1B61772AC}"/>
    <cellStyle name="Normal 6 2 2 12 9 2" xfId="47311" xr:uid="{E7EFD1B1-B664-4F1E-9BA3-BE2F1D786D9C}"/>
    <cellStyle name="Normal 6 2 2 13" xfId="1163" xr:uid="{F14B86BE-1917-448B-B270-841D68C12A7F}"/>
    <cellStyle name="Normal 6 2 2 13 10" xfId="30662" xr:uid="{57AD764B-EFB0-4342-BCF3-45EE9B0F12FB}"/>
    <cellStyle name="Normal 6 2 2 13 10 2" xfId="35764" xr:uid="{CFD47844-F138-470A-9778-9041387EFC76}"/>
    <cellStyle name="Normal 6 2 2 13 11" xfId="31188" xr:uid="{78939F2E-ED8A-480C-8E3C-CE7D65D60007}"/>
    <cellStyle name="Normal 6 2 2 13 11 2" xfId="35885" xr:uid="{5B726EDB-68E9-4EE0-8BD9-7348362C23AE}"/>
    <cellStyle name="Normal 6 2 2 13 12" xfId="31323" xr:uid="{BF560CD3-1C3C-49A0-B228-9F6BFB0FC248}"/>
    <cellStyle name="Normal 6 2 2 13 12 2" xfId="36015" xr:uid="{DFD79C40-6DAC-49EB-8788-57B0E722631D}"/>
    <cellStyle name="Normal 6 2 2 13 13" xfId="36135" xr:uid="{66931989-91FA-4158-8CA5-8F3DD370A361}"/>
    <cellStyle name="Normal 6 2 2 13 14" xfId="36298" xr:uid="{A514C620-29AA-4C20-A772-E377AA61781B}"/>
    <cellStyle name="Normal 6 2 2 13 15" xfId="47312" xr:uid="{C71A1F68-EB64-4C40-A444-1599954A29D2}"/>
    <cellStyle name="Normal 6 2 2 13 16" xfId="12315" xr:uid="{304ACF20-E63E-479F-B34F-1F5939CC6330}"/>
    <cellStyle name="Normal 6 2 2 13 2" xfId="12316" xr:uid="{1A330BE8-EB5E-4600-A2B0-33427436280B}"/>
    <cellStyle name="Normal 6 2 2 13 2 2" xfId="12317" xr:uid="{03F5A4C2-579B-437C-912C-61636C8768B7}"/>
    <cellStyle name="Normal 6 2 2 13 2 2 2" xfId="12318" xr:uid="{09F2EC3A-68A1-43A9-989C-277ED6997A30}"/>
    <cellStyle name="Normal 6 2 2 13 2 2 2 2" xfId="12319" xr:uid="{4C360C0E-29D5-424C-B455-D225525FEE10}"/>
    <cellStyle name="Normal 6 2 2 13 2 2 2 2 2" xfId="47316" xr:uid="{C49F9224-DF19-4D8A-87B1-B3B60444E5AB}"/>
    <cellStyle name="Normal 6 2 2 13 2 2 2 3" xfId="12320" xr:uid="{AB25B73B-C09C-4E1F-B1D3-8EE8CB4E69C9}"/>
    <cellStyle name="Normal 6 2 2 13 2 2 2 3 2" xfId="47317" xr:uid="{A098EF89-9756-4C82-849C-2D415400A607}"/>
    <cellStyle name="Normal 6 2 2 13 2 2 2 4" xfId="47315" xr:uid="{BA9E206E-22AA-4B8D-9548-BE89F0EE8CD8}"/>
    <cellStyle name="Normal 6 2 2 13 2 2 3" xfId="12321" xr:uid="{704017E6-76E7-4E83-B85C-05AD4892AE59}"/>
    <cellStyle name="Normal 6 2 2 13 2 2 3 2" xfId="47318" xr:uid="{D9BCCE56-B5B3-4394-B323-72C0E6D66310}"/>
    <cellStyle name="Normal 6 2 2 13 2 2 4" xfId="12322" xr:uid="{4849F021-AABA-411C-BDD6-A8034D609179}"/>
    <cellStyle name="Normal 6 2 2 13 2 2 4 2" xfId="47319" xr:uid="{36D2FF46-0120-45E2-A741-CB4FEC38C4B2}"/>
    <cellStyle name="Normal 6 2 2 13 2 2 5" xfId="47314" xr:uid="{08D03BE6-CE07-45FB-8FF1-7A61157754D3}"/>
    <cellStyle name="Normal 6 2 2 13 2 3" xfId="12323" xr:uid="{43C93024-A122-42B4-A5AA-291E884F764A}"/>
    <cellStyle name="Normal 6 2 2 13 2 3 2" xfId="12324" xr:uid="{050FC7D0-3199-494E-94B9-777A1C8C6787}"/>
    <cellStyle name="Normal 6 2 2 13 2 3 2 2" xfId="12325" xr:uid="{A7418153-F097-454E-BB39-5D558284D727}"/>
    <cellStyle name="Normal 6 2 2 13 2 3 2 2 2" xfId="47322" xr:uid="{BA458202-C834-45B2-8791-7AA558483009}"/>
    <cellStyle name="Normal 6 2 2 13 2 3 2 3" xfId="12326" xr:uid="{A6D5223F-AFFD-4A03-A261-7DD0529BE75F}"/>
    <cellStyle name="Normal 6 2 2 13 2 3 2 3 2" xfId="47323" xr:uid="{6ABEC974-211A-43A4-A013-FFE375901499}"/>
    <cellStyle name="Normal 6 2 2 13 2 3 2 4" xfId="47321" xr:uid="{73AB1579-262F-4130-9942-0ED870258147}"/>
    <cellStyle name="Normal 6 2 2 13 2 3 3" xfId="12327" xr:uid="{61D81138-B006-41E1-8614-A317B5769286}"/>
    <cellStyle name="Normal 6 2 2 13 2 3 3 2" xfId="47324" xr:uid="{91CDA764-1D9E-451A-85E5-78137909CD1E}"/>
    <cellStyle name="Normal 6 2 2 13 2 3 4" xfId="12328" xr:uid="{DD02064F-3488-4DA2-ACF4-8571F435264F}"/>
    <cellStyle name="Normal 6 2 2 13 2 3 4 2" xfId="47325" xr:uid="{B94CFD5C-9B84-4217-B372-F7BA3E3B6746}"/>
    <cellStyle name="Normal 6 2 2 13 2 3 5" xfId="47320" xr:uid="{9AA27AF8-E76F-4588-976C-E24A50C39D13}"/>
    <cellStyle name="Normal 6 2 2 13 2 4" xfId="12329" xr:uid="{CCE72B4C-E61D-4038-B6B3-BDF233542A30}"/>
    <cellStyle name="Normal 6 2 2 13 2 4 2" xfId="12330" xr:uid="{9010D6A3-E174-4E5E-B674-AAD837DB3FFD}"/>
    <cellStyle name="Normal 6 2 2 13 2 4 2 2" xfId="47327" xr:uid="{DA675290-1A20-41CE-B541-A7BD629A241F}"/>
    <cellStyle name="Normal 6 2 2 13 2 4 3" xfId="12331" xr:uid="{F0AB02A0-A515-4836-9C4D-BC1BF0EF6313}"/>
    <cellStyle name="Normal 6 2 2 13 2 4 3 2" xfId="47328" xr:uid="{80702988-8078-46E5-AA6D-1753C2CDC592}"/>
    <cellStyle name="Normal 6 2 2 13 2 4 4" xfId="47326" xr:uid="{E20F05E4-BEA8-4DE4-AE86-885645765985}"/>
    <cellStyle name="Normal 6 2 2 13 2 5" xfId="12332" xr:uid="{23D008EF-C0ED-405C-A5EF-56E72BB13446}"/>
    <cellStyle name="Normal 6 2 2 13 2 5 2" xfId="47329" xr:uid="{D0C131AB-85AC-4F9F-9567-D54C47A59428}"/>
    <cellStyle name="Normal 6 2 2 13 2 6" xfId="12333" xr:uid="{116E0E16-55EC-470E-877F-203F741F8B3D}"/>
    <cellStyle name="Normal 6 2 2 13 2 6 2" xfId="47330" xr:uid="{23A80E24-1790-4076-AA15-4317B5B6D260}"/>
    <cellStyle name="Normal 6 2 2 13 2 7" xfId="12334" xr:uid="{A35C0314-75C9-4A57-9A27-0C65BF09F947}"/>
    <cellStyle name="Normal 6 2 2 13 2 7 2" xfId="47331" xr:uid="{FFDFF4A2-D4B5-474C-9C14-F4569F7DE07D}"/>
    <cellStyle name="Normal 6 2 2 13 2 8" xfId="36516" xr:uid="{7758394F-5516-4BA5-BB4C-44BB6D28E365}"/>
    <cellStyle name="Normal 6 2 2 13 2 9" xfId="47313" xr:uid="{6A0D5F7A-F4E8-485F-9B14-2653E53FA8D8}"/>
    <cellStyle name="Normal 6 2 2 13 3" xfId="12335" xr:uid="{3A8D3981-4906-4794-B2CE-B99B629B8E7B}"/>
    <cellStyle name="Normal 6 2 2 13 3 2" xfId="12336" xr:uid="{B3529616-151F-4870-B0DB-C4A2158B9AFA}"/>
    <cellStyle name="Normal 6 2 2 13 3 2 2" xfId="12337" xr:uid="{44E81FEF-0CDE-4BB2-9965-2DDB201F11A1}"/>
    <cellStyle name="Normal 6 2 2 13 3 2 2 2" xfId="12338" xr:uid="{849C7324-DC3E-4186-9BE8-CCC1E84113D4}"/>
    <cellStyle name="Normal 6 2 2 13 3 2 2 2 2" xfId="47335" xr:uid="{46E3D45C-DE90-4223-9AC1-93F1821B3559}"/>
    <cellStyle name="Normal 6 2 2 13 3 2 2 3" xfId="12339" xr:uid="{4A9ABFFA-4A8B-4398-AA32-02083C0BA6C8}"/>
    <cellStyle name="Normal 6 2 2 13 3 2 2 3 2" xfId="47336" xr:uid="{7DCC9225-FA5A-4E20-A48F-26F2AEADD14F}"/>
    <cellStyle name="Normal 6 2 2 13 3 2 2 4" xfId="47334" xr:uid="{870D0A5F-2E61-4BBB-983E-24A115E71404}"/>
    <cellStyle name="Normal 6 2 2 13 3 2 3" xfId="12340" xr:uid="{F8B8EC28-5F0A-4F76-9429-B296671D5082}"/>
    <cellStyle name="Normal 6 2 2 13 3 2 3 2" xfId="47337" xr:uid="{64BA1EF9-2E75-4526-A0D9-2C19D1F29D38}"/>
    <cellStyle name="Normal 6 2 2 13 3 2 4" xfId="12341" xr:uid="{A93A7FA2-3330-4AB6-A1F4-19EE1030AF56}"/>
    <cellStyle name="Normal 6 2 2 13 3 2 4 2" xfId="47338" xr:uid="{A701F4BE-DA16-4DF3-A2F5-0942B3EC63EC}"/>
    <cellStyle name="Normal 6 2 2 13 3 2 5" xfId="47333" xr:uid="{07D3A523-0D0E-4E20-8C2C-6715018E0A8B}"/>
    <cellStyle name="Normal 6 2 2 13 3 3" xfId="12342" xr:uid="{CB1A018E-1370-4BBD-BA09-10FE5AE1FF71}"/>
    <cellStyle name="Normal 6 2 2 13 3 3 2" xfId="12343" xr:uid="{6A0CDA93-3A1E-48BB-8FBB-762A44B1BFD6}"/>
    <cellStyle name="Normal 6 2 2 13 3 3 2 2" xfId="47340" xr:uid="{CA1614E7-8721-41DD-8002-62B4590C414E}"/>
    <cellStyle name="Normal 6 2 2 13 3 3 3" xfId="12344" xr:uid="{D8BFAD1F-0879-4033-BD86-D64D22449B0D}"/>
    <cellStyle name="Normal 6 2 2 13 3 3 3 2" xfId="47341" xr:uid="{1B36118B-B588-4F00-90E3-03CE8681AA83}"/>
    <cellStyle name="Normal 6 2 2 13 3 3 4" xfId="47339" xr:uid="{CADC1B7F-4D51-4417-8C1B-30EF361192DF}"/>
    <cellStyle name="Normal 6 2 2 13 3 4" xfId="12345" xr:uid="{AC7ABD5A-027E-40A9-A4E3-B6C790AA05B2}"/>
    <cellStyle name="Normal 6 2 2 13 3 4 2" xfId="47342" xr:uid="{E8F4FC28-DB07-4A69-8A1C-B99770B0F78B}"/>
    <cellStyle name="Normal 6 2 2 13 3 5" xfId="12346" xr:uid="{DCF04CBA-ED1C-4A64-90B7-095C3CCD833E}"/>
    <cellStyle name="Normal 6 2 2 13 3 5 2" xfId="47343" xr:uid="{53EB3277-2A76-4B60-A735-B63FBB5AAAE9}"/>
    <cellStyle name="Normal 6 2 2 13 3 6" xfId="47332" xr:uid="{874773B4-608A-45A3-B623-07F79135B59D}"/>
    <cellStyle name="Normal 6 2 2 13 4" xfId="12347" xr:uid="{08C429E4-D7DF-48B7-B8FE-31F52A6F1FFC}"/>
    <cellStyle name="Normal 6 2 2 13 4 2" xfId="12348" xr:uid="{E61BF883-C02E-479F-BE91-C4F2495218E9}"/>
    <cellStyle name="Normal 6 2 2 13 4 2 2" xfId="47345" xr:uid="{D1880486-ED6A-49CD-A895-CA4441FC4A33}"/>
    <cellStyle name="Normal 6 2 2 13 4 3" xfId="12349" xr:uid="{D460E4EB-4C03-4671-81EE-F7759A11112B}"/>
    <cellStyle name="Normal 6 2 2 13 4 3 2" xfId="47346" xr:uid="{9162A5DE-4A3B-4A28-8577-648EF7599DC3}"/>
    <cellStyle name="Normal 6 2 2 13 4 4" xfId="47344" xr:uid="{FF1FF47A-597A-4FF7-BA41-34C83FD72A4A}"/>
    <cellStyle name="Normal 6 2 2 13 5" xfId="12350" xr:uid="{51567AC8-4436-4EBE-B635-6D945F223278}"/>
    <cellStyle name="Normal 6 2 2 13 5 2" xfId="12351" xr:uid="{95E7B27F-0D23-4491-B00D-4E82D83D7AAB}"/>
    <cellStyle name="Normal 6 2 2 13 5 2 2" xfId="47348" xr:uid="{3517852B-F83B-4279-8FFA-F68CA0726FB2}"/>
    <cellStyle name="Normal 6 2 2 13 5 3" xfId="12352" xr:uid="{0654D59C-25B1-4F36-A51B-D2783B253B7F}"/>
    <cellStyle name="Normal 6 2 2 13 5 3 2" xfId="47349" xr:uid="{CC128B56-4944-4853-8C2E-EE59BDE71E87}"/>
    <cellStyle name="Normal 6 2 2 13 5 4" xfId="47347" xr:uid="{AE7EF7DE-939D-4A45-AFEC-BA355F4161B0}"/>
    <cellStyle name="Normal 6 2 2 13 6" xfId="12353" xr:uid="{FEA7D1BD-778E-4E0D-8763-8DD28DBBC42B}"/>
    <cellStyle name="Normal 6 2 2 13 6 2" xfId="47350" xr:uid="{8BC0288B-F6A0-443D-9F0B-A79DF34EF0C1}"/>
    <cellStyle name="Normal 6 2 2 13 7" xfId="12354" xr:uid="{4192DA27-3D60-4009-8E90-F22F861AD2FD}"/>
    <cellStyle name="Normal 6 2 2 13 7 2" xfId="47351" xr:uid="{FF5446EC-4CE4-41F8-B164-ACED1C62CCDE}"/>
    <cellStyle name="Normal 6 2 2 13 8" xfId="12355" xr:uid="{50D48E22-E81C-4C99-939A-550598D48335}"/>
    <cellStyle name="Normal 6 2 2 13 8 2" xfId="47352" xr:uid="{43F9DF19-E102-41BB-AC9C-19290FFE423C}"/>
    <cellStyle name="Normal 6 2 2 13 9" xfId="12356" xr:uid="{7DC7FB13-5B5C-4E1B-8379-CB44BFD9D6E9}"/>
    <cellStyle name="Normal 6 2 2 13 9 2" xfId="47353" xr:uid="{4CAC9F91-FDF1-41DE-95DF-0FEEABBB6FFC}"/>
    <cellStyle name="Normal 6 2 2 14" xfId="12357" xr:uid="{C1436836-812B-40A8-9C90-7CE5C30169BF}"/>
    <cellStyle name="Normal 6 2 2 14 2" xfId="47354" xr:uid="{73418D0E-FA2A-4F8C-8D12-ED909BBB4177}"/>
    <cellStyle name="Normal 6 2 2 15" xfId="12358" xr:uid="{AC30FE13-1293-4892-A141-75B700AC76EB}"/>
    <cellStyle name="Normal 6 2 2 15 2" xfId="47355" xr:uid="{97656653-6027-48E5-B44A-A3B0818CBF1E}"/>
    <cellStyle name="Normal 6 2 2 16" xfId="12359" xr:uid="{0BA584E7-C109-45A8-9844-FE59D86B370E}"/>
    <cellStyle name="Normal 6 2 2 16 2" xfId="47356" xr:uid="{0D7DC4A4-6B40-4958-888F-9820B3E07365}"/>
    <cellStyle name="Normal 6 2 2 17" xfId="12360" xr:uid="{F97608D5-C97B-480E-8A23-F5DB85FC26C8}"/>
    <cellStyle name="Normal 6 2 2 17 2" xfId="47357" xr:uid="{67E08D0E-1FDD-4F22-B46D-74412F435530}"/>
    <cellStyle name="Normal 6 2 2 18" xfId="47185" xr:uid="{67691C60-35F6-4AD5-821D-5563789A699C}"/>
    <cellStyle name="Normal 6 2 2 2" xfId="1164" xr:uid="{0D65F953-BA0F-4206-9480-334981ADF7DB}"/>
    <cellStyle name="Normal 6 2 2 2 10" xfId="30663" xr:uid="{8CA7AF78-024B-444A-B724-ADB3AD823ECB}"/>
    <cellStyle name="Normal 6 2 2 2 10 2" xfId="35765" xr:uid="{1FB5364F-6A2D-4519-A2A8-CD648CA37D92}"/>
    <cellStyle name="Normal 6 2 2 2 11" xfId="31189" xr:uid="{014A4B12-DAC9-44F1-A06C-A25FDF9490A7}"/>
    <cellStyle name="Normal 6 2 2 2 11 2" xfId="35886" xr:uid="{B5DB2C9F-D86E-4945-A39C-F02F1DCB265F}"/>
    <cellStyle name="Normal 6 2 2 2 12" xfId="31324" xr:uid="{358A85A1-5429-4798-8103-0DF347FC1568}"/>
    <cellStyle name="Normal 6 2 2 2 12 2" xfId="36016" xr:uid="{BAF67DD0-9CAD-4052-95C4-DA1F947A5605}"/>
    <cellStyle name="Normal 6 2 2 2 13" xfId="36136" xr:uid="{99B8130D-3CCC-41CC-B072-9A79F8E2F590}"/>
    <cellStyle name="Normal 6 2 2 2 14" xfId="36299" xr:uid="{4F68D77E-0BB6-4C68-BB0C-3ED25D913DC7}"/>
    <cellStyle name="Normal 6 2 2 2 15" xfId="47358" xr:uid="{B14E3C1B-9097-4F61-B082-DCD64ADA5E1B}"/>
    <cellStyle name="Normal 6 2 2 2 16" xfId="12361" xr:uid="{B6B307C1-CAAC-4F10-819E-4F4E7241D2F7}"/>
    <cellStyle name="Normal 6 2 2 2 2" xfId="12362" xr:uid="{812DCB99-F6F4-41AE-A0C2-95F7710024E6}"/>
    <cellStyle name="Normal 6 2 2 2 2 2" xfId="12363" xr:uid="{F3F3B4F6-3E10-42F0-838C-8C2757B6B201}"/>
    <cellStyle name="Normal 6 2 2 2 2 2 2" xfId="12364" xr:uid="{7E7D8D48-96A6-4138-BEB3-E1E7132F9F6D}"/>
    <cellStyle name="Normal 6 2 2 2 2 2 2 2" xfId="12365" xr:uid="{C043E1FD-05FF-4E5B-B863-FED3340E7095}"/>
    <cellStyle name="Normal 6 2 2 2 2 2 2 2 2" xfId="47362" xr:uid="{845609C9-1172-4BA5-9E53-6F2580B0480F}"/>
    <cellStyle name="Normal 6 2 2 2 2 2 2 3" xfId="12366" xr:uid="{E8C3757A-5B1E-402E-AD65-15887E930CF3}"/>
    <cellStyle name="Normal 6 2 2 2 2 2 2 3 2" xfId="47363" xr:uid="{DAD43E24-BC7B-46C7-8625-305882054089}"/>
    <cellStyle name="Normal 6 2 2 2 2 2 2 4" xfId="47361" xr:uid="{2686B10C-410A-4E95-8165-160D526F91E6}"/>
    <cellStyle name="Normal 6 2 2 2 2 2 3" xfId="12367" xr:uid="{92207FF0-60A2-482A-B47C-20B11223B58C}"/>
    <cellStyle name="Normal 6 2 2 2 2 2 3 2" xfId="47364" xr:uid="{F7A07648-838A-47EE-8A41-7C49957B7112}"/>
    <cellStyle name="Normal 6 2 2 2 2 2 4" xfId="12368" xr:uid="{C1F8D15F-F57D-407D-8DE4-85346A08C34C}"/>
    <cellStyle name="Normal 6 2 2 2 2 2 4 2" xfId="47365" xr:uid="{7036C19A-EBE4-45DA-93BA-7B6114A91CB2}"/>
    <cellStyle name="Normal 6 2 2 2 2 2 5" xfId="47360" xr:uid="{B0819BFD-CF02-47E9-A7AF-2E1DBE1AF9A6}"/>
    <cellStyle name="Normal 6 2 2 2 2 3" xfId="12369" xr:uid="{2D41EF04-008F-466B-B063-4B0CB0092865}"/>
    <cellStyle name="Normal 6 2 2 2 2 3 2" xfId="12370" xr:uid="{404ABFD5-2909-4D9F-9844-8A2E84DC0CDA}"/>
    <cellStyle name="Normal 6 2 2 2 2 3 2 2" xfId="12371" xr:uid="{7E5F4014-2BF9-4341-8E67-1FE8EC831AC4}"/>
    <cellStyle name="Normal 6 2 2 2 2 3 2 2 2" xfId="47368" xr:uid="{48588002-3690-4895-8258-24AF3465466E}"/>
    <cellStyle name="Normal 6 2 2 2 2 3 2 3" xfId="12372" xr:uid="{A6B90785-71CF-4E3E-80E0-44C3559AE689}"/>
    <cellStyle name="Normal 6 2 2 2 2 3 2 3 2" xfId="47369" xr:uid="{D1B93063-8975-414C-9756-DC2F64DD5CF0}"/>
    <cellStyle name="Normal 6 2 2 2 2 3 2 4" xfId="47367" xr:uid="{99E534EC-DBF5-444A-A25C-D29135AEAA4B}"/>
    <cellStyle name="Normal 6 2 2 2 2 3 3" xfId="12373" xr:uid="{8076111F-0857-4E1A-B423-4BE0D1B5B55C}"/>
    <cellStyle name="Normal 6 2 2 2 2 3 3 2" xfId="47370" xr:uid="{89664A7F-32BE-4EDC-9878-1899E545F01D}"/>
    <cellStyle name="Normal 6 2 2 2 2 3 4" xfId="12374" xr:uid="{38C2DD49-D8D8-466C-8534-FFC568356D3D}"/>
    <cellStyle name="Normal 6 2 2 2 2 3 4 2" xfId="47371" xr:uid="{B68D57E9-0AAB-4007-9537-D9EC630B28DA}"/>
    <cellStyle name="Normal 6 2 2 2 2 3 5" xfId="47366" xr:uid="{CB819164-2A57-444A-8641-0AEB1B163B53}"/>
    <cellStyle name="Normal 6 2 2 2 2 4" xfId="12375" xr:uid="{76F02CE2-DC91-42BC-A118-6A1C4AF1B728}"/>
    <cellStyle name="Normal 6 2 2 2 2 4 2" xfId="12376" xr:uid="{25E481A5-D4CC-4830-BFCA-8BAB9AF5EBE9}"/>
    <cellStyle name="Normal 6 2 2 2 2 4 2 2" xfId="47373" xr:uid="{870EDEED-2EB0-4A21-8494-CC08623C47E1}"/>
    <cellStyle name="Normal 6 2 2 2 2 4 3" xfId="12377" xr:uid="{6ACD3A9E-5EF9-4977-9A01-EC067C736DEC}"/>
    <cellStyle name="Normal 6 2 2 2 2 4 3 2" xfId="47374" xr:uid="{8C121C46-786D-48A1-A9CC-C5E3A9D8E59C}"/>
    <cellStyle name="Normal 6 2 2 2 2 4 4" xfId="47372" xr:uid="{E597F900-9BE5-4989-8777-4479B4D3F775}"/>
    <cellStyle name="Normal 6 2 2 2 2 5" xfId="12378" xr:uid="{F39DAF41-084E-4C8D-90CD-E5EEC32B09C0}"/>
    <cellStyle name="Normal 6 2 2 2 2 5 2" xfId="47375" xr:uid="{3E99828B-3671-47DE-B900-A466C7328EF1}"/>
    <cellStyle name="Normal 6 2 2 2 2 6" xfId="12379" xr:uid="{66853434-4F89-4CE2-A2FD-EF299E863431}"/>
    <cellStyle name="Normal 6 2 2 2 2 6 2" xfId="47376" xr:uid="{6DA536FF-1AA6-4191-98E5-F34A94AB5854}"/>
    <cellStyle name="Normal 6 2 2 2 2 7" xfId="12380" xr:uid="{33FF1095-3973-42C8-9A36-51F9336ECB63}"/>
    <cellStyle name="Normal 6 2 2 2 2 7 2" xfId="47377" xr:uid="{5472D716-5C67-474E-8F4D-0365CC3A6AF2}"/>
    <cellStyle name="Normal 6 2 2 2 2 8" xfId="36517" xr:uid="{DCAD22ED-B087-47A6-91CA-A4180FA6BDD6}"/>
    <cellStyle name="Normal 6 2 2 2 2 9" xfId="47359" xr:uid="{01250E44-1E3A-40A7-8F8C-FF3649703840}"/>
    <cellStyle name="Normal 6 2 2 2 3" xfId="12381" xr:uid="{8F862546-46C1-4BD2-A898-FB5D7893835A}"/>
    <cellStyle name="Normal 6 2 2 2 3 2" xfId="12382" xr:uid="{F032AEE3-FB38-49A2-9826-27113B7C5B0A}"/>
    <cellStyle name="Normal 6 2 2 2 3 2 2" xfId="12383" xr:uid="{295DC687-9926-43B6-8B96-200A0BF51A8A}"/>
    <cellStyle name="Normal 6 2 2 2 3 2 2 2" xfId="12384" xr:uid="{DEC6F71A-D34C-4810-8A7E-CC3158395EF5}"/>
    <cellStyle name="Normal 6 2 2 2 3 2 2 2 2" xfId="47381" xr:uid="{CC52FD0D-5B2C-43BB-98C1-A9BDF8B8D369}"/>
    <cellStyle name="Normal 6 2 2 2 3 2 2 3" xfId="12385" xr:uid="{60B94592-B1D5-4158-9821-0AA3997E37DF}"/>
    <cellStyle name="Normal 6 2 2 2 3 2 2 3 2" xfId="47382" xr:uid="{76F5EAF4-4C7F-40C9-9850-B0DC8EDAA350}"/>
    <cellStyle name="Normal 6 2 2 2 3 2 2 4" xfId="47380" xr:uid="{3C85F8DE-C153-4F10-9E87-05DF395C9922}"/>
    <cellStyle name="Normal 6 2 2 2 3 2 3" xfId="12386" xr:uid="{4E6C9206-9AFF-46BA-A6FE-2CD3D00075C0}"/>
    <cellStyle name="Normal 6 2 2 2 3 2 3 2" xfId="47383" xr:uid="{EE08FBE7-9237-4908-8DE3-CAC8972462B7}"/>
    <cellStyle name="Normal 6 2 2 2 3 2 4" xfId="12387" xr:uid="{211856CB-5A47-4E9E-8023-599AB38EB298}"/>
    <cellStyle name="Normal 6 2 2 2 3 2 4 2" xfId="47384" xr:uid="{04D05034-C10D-4FEE-A658-5BC56E6D4B3A}"/>
    <cellStyle name="Normal 6 2 2 2 3 2 5" xfId="47379" xr:uid="{BEE27A95-3239-4980-ACAB-CB42BC2809E4}"/>
    <cellStyle name="Normal 6 2 2 2 3 3" xfId="12388" xr:uid="{22F6CC0D-8EFF-445F-8402-60C850E5E298}"/>
    <cellStyle name="Normal 6 2 2 2 3 3 2" xfId="12389" xr:uid="{5203C9E0-C105-417D-A941-2457E5407BEF}"/>
    <cellStyle name="Normal 6 2 2 2 3 3 2 2" xfId="47386" xr:uid="{62251180-6DE3-4E2B-9DE8-4CF8F2F5E435}"/>
    <cellStyle name="Normal 6 2 2 2 3 3 3" xfId="12390" xr:uid="{87B5E052-3A41-47E3-9ADC-B7C8B58A1253}"/>
    <cellStyle name="Normal 6 2 2 2 3 3 3 2" xfId="47387" xr:uid="{93DAED77-94C1-4DFD-97BB-B6CDFCCE49F6}"/>
    <cellStyle name="Normal 6 2 2 2 3 3 4" xfId="47385" xr:uid="{8B2C4A9C-8EFB-42DA-ADC1-7AC8C9FC075C}"/>
    <cellStyle name="Normal 6 2 2 2 3 4" xfId="12391" xr:uid="{751DA7EF-0A22-4D00-846C-56F85FC00C1B}"/>
    <cellStyle name="Normal 6 2 2 2 3 4 2" xfId="47388" xr:uid="{5A91CCC4-8E4D-4ED8-A193-AD2583583217}"/>
    <cellStyle name="Normal 6 2 2 2 3 5" xfId="12392" xr:uid="{4B76222F-42A3-4492-A26C-9F34E204EC7C}"/>
    <cellStyle name="Normal 6 2 2 2 3 5 2" xfId="47389" xr:uid="{0C523F2B-817D-478C-86A5-899C7E38AA3F}"/>
    <cellStyle name="Normal 6 2 2 2 3 6" xfId="47378" xr:uid="{19BCD4D4-809E-4ABC-AAAA-83B92BA2C094}"/>
    <cellStyle name="Normal 6 2 2 2 4" xfId="12393" xr:uid="{3B5BD8EF-A549-41E2-9B28-342AA991BBBF}"/>
    <cellStyle name="Normal 6 2 2 2 4 2" xfId="12394" xr:uid="{BA7698E3-B32A-4CB8-9D1C-B9286A970219}"/>
    <cellStyle name="Normal 6 2 2 2 4 2 2" xfId="47391" xr:uid="{3DAF8C85-590F-4FE7-9F4C-AFEC14EA143E}"/>
    <cellStyle name="Normal 6 2 2 2 4 3" xfId="12395" xr:uid="{41EF1D3C-7442-4365-840E-B0170034C71A}"/>
    <cellStyle name="Normal 6 2 2 2 4 3 2" xfId="47392" xr:uid="{1F49814A-D0BC-498F-966A-870C87932360}"/>
    <cellStyle name="Normal 6 2 2 2 4 4" xfId="47390" xr:uid="{095B2A80-BD2F-471D-8575-E6A325154E2A}"/>
    <cellStyle name="Normal 6 2 2 2 5" xfId="12396" xr:uid="{4E641F0D-F771-450C-BE2E-B9EB95DCE541}"/>
    <cellStyle name="Normal 6 2 2 2 5 2" xfId="12397" xr:uid="{16149F6B-4724-423A-BE59-D50AFCBF53FA}"/>
    <cellStyle name="Normal 6 2 2 2 5 2 2" xfId="47394" xr:uid="{8C3ED708-9FDD-4CCE-96E8-58A6C4EECB23}"/>
    <cellStyle name="Normal 6 2 2 2 5 3" xfId="12398" xr:uid="{1FC74AF7-F317-4978-8EF9-1AE1CFB6B0D5}"/>
    <cellStyle name="Normal 6 2 2 2 5 3 2" xfId="47395" xr:uid="{42ACB9E8-8623-4CC7-8E9C-271826000DF9}"/>
    <cellStyle name="Normal 6 2 2 2 5 4" xfId="47393" xr:uid="{F68F2D36-1C01-4420-88BD-BCB2E0998A61}"/>
    <cellStyle name="Normal 6 2 2 2 6" xfId="12399" xr:uid="{8A23400F-19CA-46ED-BBE3-D287D749E900}"/>
    <cellStyle name="Normal 6 2 2 2 6 2" xfId="47396" xr:uid="{D01EC4BC-3031-4B45-9335-DDC6C26563EF}"/>
    <cellStyle name="Normal 6 2 2 2 7" xfId="12400" xr:uid="{184FE323-C5E1-4A19-BE9B-C9135186DE90}"/>
    <cellStyle name="Normal 6 2 2 2 7 2" xfId="47397" xr:uid="{2835268E-8040-41E8-A47B-7D28377D5312}"/>
    <cellStyle name="Normal 6 2 2 2 8" xfId="12401" xr:uid="{F754292F-A0D3-4ED5-9E3A-E196E35DC12B}"/>
    <cellStyle name="Normal 6 2 2 2 8 2" xfId="47398" xr:uid="{6D65D6D8-1AEF-4681-BA36-732E696D741F}"/>
    <cellStyle name="Normal 6 2 2 2 9" xfId="12402" xr:uid="{BD3179B6-FCF5-40B2-AD44-FA75B7D43276}"/>
    <cellStyle name="Normal 6 2 2 2 9 2" xfId="47399" xr:uid="{B8B4B737-CC74-4820-8832-2F5DDA5ED389}"/>
    <cellStyle name="Normal 6 2 2 3" xfId="1165" xr:uid="{5FCD3696-410E-4FF8-844E-9D42125F34D0}"/>
    <cellStyle name="Normal 6 2 2 3 10" xfId="30664" xr:uid="{1EFFBD22-6ADA-4FA5-9F1E-B5F8FD863D2A}"/>
    <cellStyle name="Normal 6 2 2 3 10 2" xfId="35766" xr:uid="{C6826769-5440-47F2-89DB-81ACA9B2E254}"/>
    <cellStyle name="Normal 6 2 2 3 11" xfId="31190" xr:uid="{50C0E96F-CE46-4A23-855A-48DE1E497818}"/>
    <cellStyle name="Normal 6 2 2 3 11 2" xfId="35887" xr:uid="{2EF879D6-9527-4DE8-B11C-20942774EEB9}"/>
    <cellStyle name="Normal 6 2 2 3 12" xfId="31325" xr:uid="{1D37B1A1-B419-49E0-B664-5802215AA1F7}"/>
    <cellStyle name="Normal 6 2 2 3 12 2" xfId="36017" xr:uid="{82676243-CA1E-422E-8627-1FBD2195D6EB}"/>
    <cellStyle name="Normal 6 2 2 3 13" xfId="36137" xr:uid="{507343F9-F038-4A10-914E-94E009E5FA2D}"/>
    <cellStyle name="Normal 6 2 2 3 14" xfId="36300" xr:uid="{6DBCF4CE-E954-4B2E-AED5-3F225E3C1154}"/>
    <cellStyle name="Normal 6 2 2 3 15" xfId="47400" xr:uid="{E7413225-F3FA-4E76-BF66-57A6EBB3B7DB}"/>
    <cellStyle name="Normal 6 2 2 3 16" xfId="12403" xr:uid="{577A7858-2737-4229-BBFF-AF46AFED6D76}"/>
    <cellStyle name="Normal 6 2 2 3 2" xfId="12404" xr:uid="{89F62310-464C-4A95-A0C3-2639AFCD2451}"/>
    <cellStyle name="Normal 6 2 2 3 2 2" xfId="12405" xr:uid="{92654F04-7202-45CB-BE59-6606CDB8BA9C}"/>
    <cellStyle name="Normal 6 2 2 3 2 2 2" xfId="12406" xr:uid="{56CB07B5-C8AE-4A41-9611-1D75D401CD59}"/>
    <cellStyle name="Normal 6 2 2 3 2 2 2 2" xfId="12407" xr:uid="{059AD95F-6C09-48CE-9574-7ACBF0F03A79}"/>
    <cellStyle name="Normal 6 2 2 3 2 2 2 2 2" xfId="47404" xr:uid="{B731D438-6697-42EF-9FEB-ACD473B5A5A0}"/>
    <cellStyle name="Normal 6 2 2 3 2 2 2 3" xfId="12408" xr:uid="{C684FF84-10CE-4522-A9B9-18ECC4AF5F72}"/>
    <cellStyle name="Normal 6 2 2 3 2 2 2 3 2" xfId="47405" xr:uid="{5911174F-A12C-4CF3-9168-9B37A66C7A81}"/>
    <cellStyle name="Normal 6 2 2 3 2 2 2 4" xfId="47403" xr:uid="{6C249C81-68B5-4BC8-962F-93F61689AB18}"/>
    <cellStyle name="Normal 6 2 2 3 2 2 3" xfId="12409" xr:uid="{17F1E568-3F3F-45D2-978E-A2DDE46809EF}"/>
    <cellStyle name="Normal 6 2 2 3 2 2 3 2" xfId="47406" xr:uid="{786FBC7C-A8F4-4DA6-9A31-D26E659F6E50}"/>
    <cellStyle name="Normal 6 2 2 3 2 2 4" xfId="12410" xr:uid="{566330BA-4089-418C-B3B5-361D1EB6ECAD}"/>
    <cellStyle name="Normal 6 2 2 3 2 2 4 2" xfId="47407" xr:uid="{07E5C235-B1EC-440E-AF80-DF13B89C72D3}"/>
    <cellStyle name="Normal 6 2 2 3 2 2 5" xfId="47402" xr:uid="{019134C4-CC50-4F60-A06B-54F588AC88D7}"/>
    <cellStyle name="Normal 6 2 2 3 2 3" xfId="12411" xr:uid="{79C21B41-D393-4222-BB4B-800A99D1D4CF}"/>
    <cellStyle name="Normal 6 2 2 3 2 3 2" xfId="12412" xr:uid="{BBB1555D-85D1-4880-ADAD-D5EB88F2D270}"/>
    <cellStyle name="Normal 6 2 2 3 2 3 2 2" xfId="12413" xr:uid="{DE3333A3-C663-4323-8E4F-8682CB34F7CA}"/>
    <cellStyle name="Normal 6 2 2 3 2 3 2 2 2" xfId="47410" xr:uid="{71477817-32D5-4611-95A5-5F28F3804159}"/>
    <cellStyle name="Normal 6 2 2 3 2 3 2 3" xfId="12414" xr:uid="{AE0556E9-59C1-43B9-8107-5902C4EFE6AF}"/>
    <cellStyle name="Normal 6 2 2 3 2 3 2 3 2" xfId="47411" xr:uid="{8E4472EB-1207-466E-AA0A-8E888507594F}"/>
    <cellStyle name="Normal 6 2 2 3 2 3 2 4" xfId="47409" xr:uid="{20A352CB-90F1-4FBB-B6D3-D707C64B352A}"/>
    <cellStyle name="Normal 6 2 2 3 2 3 3" xfId="12415" xr:uid="{D7D07844-F105-4EC2-8371-347845F8BBC2}"/>
    <cellStyle name="Normal 6 2 2 3 2 3 3 2" xfId="47412" xr:uid="{554EC807-2253-48D6-8D2E-89A3FC29711A}"/>
    <cellStyle name="Normal 6 2 2 3 2 3 4" xfId="12416" xr:uid="{C56D57F4-93D5-4F7C-9232-BDC699ADF9C3}"/>
    <cellStyle name="Normal 6 2 2 3 2 3 4 2" xfId="47413" xr:uid="{58BCEA82-593E-44E6-AE55-EB170DAB185D}"/>
    <cellStyle name="Normal 6 2 2 3 2 3 5" xfId="47408" xr:uid="{E9CD7A57-DCD1-446A-A858-D8F69D1685A9}"/>
    <cellStyle name="Normal 6 2 2 3 2 4" xfId="12417" xr:uid="{2898D012-1CEC-49B5-9959-D2C9D94E3B5F}"/>
    <cellStyle name="Normal 6 2 2 3 2 4 2" xfId="12418" xr:uid="{480A173E-B0E2-4C92-B09F-24DC074623AC}"/>
    <cellStyle name="Normal 6 2 2 3 2 4 2 2" xfId="47415" xr:uid="{A75AE377-A4C4-43C3-B90D-E7DEE8B45682}"/>
    <cellStyle name="Normal 6 2 2 3 2 4 3" xfId="12419" xr:uid="{3C001B88-9C1F-48E7-B873-20902446D4C8}"/>
    <cellStyle name="Normal 6 2 2 3 2 4 3 2" xfId="47416" xr:uid="{9DBF670C-D169-47F2-83E6-449F85C78915}"/>
    <cellStyle name="Normal 6 2 2 3 2 4 4" xfId="47414" xr:uid="{F9A88772-57A7-400A-8655-D31CFF11F0C7}"/>
    <cellStyle name="Normal 6 2 2 3 2 5" xfId="12420" xr:uid="{E1B2A430-4654-437F-B34F-36E678D9C16B}"/>
    <cellStyle name="Normal 6 2 2 3 2 5 2" xfId="47417" xr:uid="{713520B4-E497-4BB6-ADE5-C778F412AE80}"/>
    <cellStyle name="Normal 6 2 2 3 2 6" xfId="12421" xr:uid="{BD04C12D-B33C-4E2B-8BB7-D2A614270D09}"/>
    <cellStyle name="Normal 6 2 2 3 2 6 2" xfId="47418" xr:uid="{F8D6DEB1-7438-4EAE-9540-D77612F69FC7}"/>
    <cellStyle name="Normal 6 2 2 3 2 7" xfId="12422" xr:uid="{85098ECC-8BFF-47AC-ABEE-ABC980D9C52F}"/>
    <cellStyle name="Normal 6 2 2 3 2 7 2" xfId="47419" xr:uid="{4BAA1A0F-E235-424D-B0BA-D5388A95F89C}"/>
    <cellStyle name="Normal 6 2 2 3 2 8" xfId="36518" xr:uid="{91FA9B29-446C-4D20-A47E-C390F6F78862}"/>
    <cellStyle name="Normal 6 2 2 3 2 9" xfId="47401" xr:uid="{3F702032-9C96-4D07-9BB4-9709D2D76D7E}"/>
    <cellStyle name="Normal 6 2 2 3 3" xfId="12423" xr:uid="{0505E51A-B2E3-4FA3-9A7F-435F56A58CD3}"/>
    <cellStyle name="Normal 6 2 2 3 3 2" xfId="12424" xr:uid="{C86799D3-1CD3-4C7F-8CBA-FD6D80668526}"/>
    <cellStyle name="Normal 6 2 2 3 3 2 2" xfId="12425" xr:uid="{D2534E09-30AC-4848-B040-40C923FD7B5B}"/>
    <cellStyle name="Normal 6 2 2 3 3 2 2 2" xfId="12426" xr:uid="{C526A48A-4E56-40F6-8CBB-53103CAC2105}"/>
    <cellStyle name="Normal 6 2 2 3 3 2 2 2 2" xfId="47423" xr:uid="{90882F6B-2D04-4B29-AA45-A669D1B7B15A}"/>
    <cellStyle name="Normal 6 2 2 3 3 2 2 3" xfId="12427" xr:uid="{41B24640-A89E-4B33-95C0-934ED3CA3814}"/>
    <cellStyle name="Normal 6 2 2 3 3 2 2 3 2" xfId="47424" xr:uid="{B7570CF2-3D0A-4C7E-AEAD-34799312B482}"/>
    <cellStyle name="Normal 6 2 2 3 3 2 2 4" xfId="47422" xr:uid="{99CB06F6-6A14-4433-917A-036E8667A220}"/>
    <cellStyle name="Normal 6 2 2 3 3 2 3" xfId="12428" xr:uid="{66A71339-F99F-4A8B-AC9A-64EF6B600555}"/>
    <cellStyle name="Normal 6 2 2 3 3 2 3 2" xfId="47425" xr:uid="{671BFF5E-3573-4382-9EEC-26CFB824C84F}"/>
    <cellStyle name="Normal 6 2 2 3 3 2 4" xfId="12429" xr:uid="{A43AF50A-61EA-478D-9640-0E063561CB9D}"/>
    <cellStyle name="Normal 6 2 2 3 3 2 4 2" xfId="47426" xr:uid="{9CA42B8E-5C2A-4D89-9190-8968D90432B5}"/>
    <cellStyle name="Normal 6 2 2 3 3 2 5" xfId="47421" xr:uid="{A8378A70-1C2E-4848-A5A3-F5D0092EE519}"/>
    <cellStyle name="Normal 6 2 2 3 3 3" xfId="12430" xr:uid="{1F7A106B-3665-47D6-B1C3-7F61C7FC5E11}"/>
    <cellStyle name="Normal 6 2 2 3 3 3 2" xfId="12431" xr:uid="{15459289-BFB1-4B92-9558-DB3892DC0F16}"/>
    <cellStyle name="Normal 6 2 2 3 3 3 2 2" xfId="47428" xr:uid="{81A7AE50-58D0-4BB5-9906-42A2B472844C}"/>
    <cellStyle name="Normal 6 2 2 3 3 3 3" xfId="12432" xr:uid="{D41A0B6F-2E44-4BCD-8B9F-D1BF7CD0F40A}"/>
    <cellStyle name="Normal 6 2 2 3 3 3 3 2" xfId="47429" xr:uid="{02A012FE-F261-4A62-B3B7-9F771CB7BA6F}"/>
    <cellStyle name="Normal 6 2 2 3 3 3 4" xfId="47427" xr:uid="{9640F9FA-C90F-4C94-A1C1-99598F6AE696}"/>
    <cellStyle name="Normal 6 2 2 3 3 4" xfId="12433" xr:uid="{AA1477E5-2C33-4417-AF56-36C4FB3DEC0E}"/>
    <cellStyle name="Normal 6 2 2 3 3 4 2" xfId="47430" xr:uid="{FFE1D73D-676D-4546-BDFD-4B38F9D99A40}"/>
    <cellStyle name="Normal 6 2 2 3 3 5" xfId="12434" xr:uid="{5510D8FF-3373-4871-9BEB-A86DB1ACF895}"/>
    <cellStyle name="Normal 6 2 2 3 3 5 2" xfId="47431" xr:uid="{F49FE0E7-8F98-42F4-9E2D-E54D8C20FBC7}"/>
    <cellStyle name="Normal 6 2 2 3 3 6" xfId="47420" xr:uid="{C7DDCCC8-6A0E-49DD-A251-1372235EE6A7}"/>
    <cellStyle name="Normal 6 2 2 3 4" xfId="12435" xr:uid="{6E2833CF-2703-43D3-B50E-A7B8E7BEEC9A}"/>
    <cellStyle name="Normal 6 2 2 3 4 2" xfId="12436" xr:uid="{E732E5BE-4429-4052-BFF8-E6B6AD48F31A}"/>
    <cellStyle name="Normal 6 2 2 3 4 2 2" xfId="47433" xr:uid="{C65ADA06-D59F-4260-9ABC-26CCC395B455}"/>
    <cellStyle name="Normal 6 2 2 3 4 3" xfId="12437" xr:uid="{0353228C-547A-43A1-85CA-2799B3EA3AC7}"/>
    <cellStyle name="Normal 6 2 2 3 4 3 2" xfId="47434" xr:uid="{BB369CFC-3929-49E4-99C9-C08D5FC8B7F2}"/>
    <cellStyle name="Normal 6 2 2 3 4 4" xfId="47432" xr:uid="{F5423D09-1B31-48CB-8828-633776F7B042}"/>
    <cellStyle name="Normal 6 2 2 3 5" xfId="12438" xr:uid="{398B2F5F-05EA-4919-A42F-F7CB728F7FBD}"/>
    <cellStyle name="Normal 6 2 2 3 5 2" xfId="12439" xr:uid="{7F7221A3-5C07-470D-8697-146BC2DE1785}"/>
    <cellStyle name="Normal 6 2 2 3 5 2 2" xfId="47436" xr:uid="{E5FB5E9B-373D-4AEC-9F9D-D4CC4827A812}"/>
    <cellStyle name="Normal 6 2 2 3 5 3" xfId="12440" xr:uid="{B27A4BDD-29D3-44CE-AB7D-2C071B009CA3}"/>
    <cellStyle name="Normal 6 2 2 3 5 3 2" xfId="47437" xr:uid="{4B653CD2-1050-406A-8402-66272B96500C}"/>
    <cellStyle name="Normal 6 2 2 3 5 4" xfId="47435" xr:uid="{B324ABE9-D6AF-40CD-BB42-D45D2C9A034E}"/>
    <cellStyle name="Normal 6 2 2 3 6" xfId="12441" xr:uid="{B41AB98E-5876-4435-AE15-5AA95992103D}"/>
    <cellStyle name="Normal 6 2 2 3 6 2" xfId="47438" xr:uid="{D405C3F5-B72D-48D3-BC68-C37BB09C6F57}"/>
    <cellStyle name="Normal 6 2 2 3 7" xfId="12442" xr:uid="{E6BB3D29-8230-464C-BF33-5297C046092E}"/>
    <cellStyle name="Normal 6 2 2 3 7 2" xfId="47439" xr:uid="{0FF0AC6B-40AE-41E2-BA1B-0BF3C4FAB5DF}"/>
    <cellStyle name="Normal 6 2 2 3 8" xfId="12443" xr:uid="{81F5392A-BC63-4E17-8D59-B30A9197CE58}"/>
    <cellStyle name="Normal 6 2 2 3 8 2" xfId="47440" xr:uid="{B5D5E40B-4C56-4122-B379-E377571D2978}"/>
    <cellStyle name="Normal 6 2 2 3 9" xfId="12444" xr:uid="{970F9028-4BA8-4E12-92E9-902C4D05438A}"/>
    <cellStyle name="Normal 6 2 2 3 9 2" xfId="47441" xr:uid="{2A79F21E-B027-47C4-8A52-00A8BC681A03}"/>
    <cellStyle name="Normal 6 2 2 4" xfId="1166" xr:uid="{48F4B471-65FC-4580-AB67-D55236D4D1DF}"/>
    <cellStyle name="Normal 6 2 2 4 10" xfId="30665" xr:uid="{F5268B11-50F2-42C2-9BFD-AF6CD302B259}"/>
    <cellStyle name="Normal 6 2 2 4 10 2" xfId="35767" xr:uid="{517314EA-3B5E-4AEB-9F0B-9FBE2875AA89}"/>
    <cellStyle name="Normal 6 2 2 4 11" xfId="31191" xr:uid="{9008E3E3-C15C-4AF9-A89F-D8EBEAFEABC5}"/>
    <cellStyle name="Normal 6 2 2 4 11 2" xfId="35888" xr:uid="{F2E88C5F-46D9-46DF-BF22-7AE78838F6FF}"/>
    <cellStyle name="Normal 6 2 2 4 12" xfId="31326" xr:uid="{84FE2981-9040-4863-BE99-A4C21383BEB5}"/>
    <cellStyle name="Normal 6 2 2 4 12 2" xfId="36018" xr:uid="{AD69F4CA-2027-4F8E-AF4C-B48CFEE20E97}"/>
    <cellStyle name="Normal 6 2 2 4 13" xfId="36138" xr:uid="{57E34143-E2D6-4824-855C-F1026C3BBA88}"/>
    <cellStyle name="Normal 6 2 2 4 14" xfId="36301" xr:uid="{6983FEE7-71AD-4ED3-9988-207D7EFE99B4}"/>
    <cellStyle name="Normal 6 2 2 4 15" xfId="47442" xr:uid="{C39C40EF-8925-4159-872E-081B92E94E91}"/>
    <cellStyle name="Normal 6 2 2 4 16" xfId="12445" xr:uid="{91F0EE2B-3F94-48AB-9691-2A3E1A3D84D2}"/>
    <cellStyle name="Normal 6 2 2 4 2" xfId="12446" xr:uid="{BC3F91E4-FA44-481C-8E13-CFB1091B9DA1}"/>
    <cellStyle name="Normal 6 2 2 4 2 2" xfId="12447" xr:uid="{2D964E22-FC18-43EF-9F23-24CC94185136}"/>
    <cellStyle name="Normal 6 2 2 4 2 2 2" xfId="12448" xr:uid="{F833C398-8E46-4774-86F1-7C718995E6BE}"/>
    <cellStyle name="Normal 6 2 2 4 2 2 2 2" xfId="12449" xr:uid="{7F458479-E1F1-45E1-BB7E-347E92EF4FA3}"/>
    <cellStyle name="Normal 6 2 2 4 2 2 2 2 2" xfId="47446" xr:uid="{68AB9395-BB1D-45E3-9254-4A2168AA9918}"/>
    <cellStyle name="Normal 6 2 2 4 2 2 2 3" xfId="12450" xr:uid="{3BECADB1-ACA8-41F5-A696-40D05E24878E}"/>
    <cellStyle name="Normal 6 2 2 4 2 2 2 3 2" xfId="47447" xr:uid="{59D2E560-C781-4D64-9153-79FAF50B5FB3}"/>
    <cellStyle name="Normal 6 2 2 4 2 2 2 4" xfId="47445" xr:uid="{3ADFD65D-CADA-4D06-A601-44CF0AE9B187}"/>
    <cellStyle name="Normal 6 2 2 4 2 2 3" xfId="12451" xr:uid="{6438A5F1-3879-4496-90A4-4A198A88BE47}"/>
    <cellStyle name="Normal 6 2 2 4 2 2 3 2" xfId="47448" xr:uid="{86A83351-6BFB-4179-868B-86C2B88EE508}"/>
    <cellStyle name="Normal 6 2 2 4 2 2 4" xfId="12452" xr:uid="{5CBFF1A8-9666-458C-A30F-D5A7CC827B29}"/>
    <cellStyle name="Normal 6 2 2 4 2 2 4 2" xfId="47449" xr:uid="{BEC8A351-25A5-4138-A366-519B00BEAE53}"/>
    <cellStyle name="Normal 6 2 2 4 2 2 5" xfId="47444" xr:uid="{1D2E7C28-3D0F-4FD1-B617-6B7E50D3D731}"/>
    <cellStyle name="Normal 6 2 2 4 2 3" xfId="12453" xr:uid="{22F76F7F-BB33-41CF-BE4B-7641935293C0}"/>
    <cellStyle name="Normal 6 2 2 4 2 3 2" xfId="12454" xr:uid="{6583ED68-7323-4777-8BE3-79FC343FCB5F}"/>
    <cellStyle name="Normal 6 2 2 4 2 3 2 2" xfId="12455" xr:uid="{FE30A709-CA18-44B1-952E-C2FFDA4FD0E5}"/>
    <cellStyle name="Normal 6 2 2 4 2 3 2 2 2" xfId="47452" xr:uid="{F90D5ECD-5286-401F-8DEE-C3E650350138}"/>
    <cellStyle name="Normal 6 2 2 4 2 3 2 3" xfId="12456" xr:uid="{D471587A-F214-49DC-9521-8E91EF1913E4}"/>
    <cellStyle name="Normal 6 2 2 4 2 3 2 3 2" xfId="47453" xr:uid="{D11F5567-58A2-4BFB-9F9A-E6796CFFF24B}"/>
    <cellStyle name="Normal 6 2 2 4 2 3 2 4" xfId="47451" xr:uid="{5E87C549-0052-4256-A504-D0717EC23B4C}"/>
    <cellStyle name="Normal 6 2 2 4 2 3 3" xfId="12457" xr:uid="{7211781B-2FAD-46E7-AFA7-953CE6480951}"/>
    <cellStyle name="Normal 6 2 2 4 2 3 3 2" xfId="47454" xr:uid="{E57CD877-119C-498D-A129-5C29099A1F61}"/>
    <cellStyle name="Normal 6 2 2 4 2 3 4" xfId="12458" xr:uid="{0DADF117-E5F6-44B5-80FE-BF4E317A6CF8}"/>
    <cellStyle name="Normal 6 2 2 4 2 3 4 2" xfId="47455" xr:uid="{BDE9F43A-428D-434A-8EF5-504A096C421F}"/>
    <cellStyle name="Normal 6 2 2 4 2 3 5" xfId="47450" xr:uid="{DE1B7EDF-1416-438F-BFEE-6718AC49D0B1}"/>
    <cellStyle name="Normal 6 2 2 4 2 4" xfId="12459" xr:uid="{CC978E6E-6EBF-4EFD-90F0-B6E70258305B}"/>
    <cellStyle name="Normal 6 2 2 4 2 4 2" xfId="12460" xr:uid="{57E3EC5F-499B-4342-AC88-B36AC14937E0}"/>
    <cellStyle name="Normal 6 2 2 4 2 4 2 2" xfId="47457" xr:uid="{3BB85EDE-327F-4D77-B528-89B1C267653C}"/>
    <cellStyle name="Normal 6 2 2 4 2 4 3" xfId="12461" xr:uid="{5DA52006-2DA5-4D90-AA3A-815280CEB96E}"/>
    <cellStyle name="Normal 6 2 2 4 2 4 3 2" xfId="47458" xr:uid="{C8EDE22B-C830-434D-9888-2E1268AD81BF}"/>
    <cellStyle name="Normal 6 2 2 4 2 4 4" xfId="47456" xr:uid="{E42C76AE-89C8-41F7-B5D5-7714F173F5A8}"/>
    <cellStyle name="Normal 6 2 2 4 2 5" xfId="12462" xr:uid="{6361FA56-742E-4D57-B43C-76A029B2ADF4}"/>
    <cellStyle name="Normal 6 2 2 4 2 5 2" xfId="47459" xr:uid="{11F52B5C-EA89-4064-99D7-20EA6083B84D}"/>
    <cellStyle name="Normal 6 2 2 4 2 6" xfId="12463" xr:uid="{9BE9ACBE-2B89-47DE-B181-9DE531CA9EFF}"/>
    <cellStyle name="Normal 6 2 2 4 2 6 2" xfId="47460" xr:uid="{52144359-F8D0-40EA-90C3-9D51B916E871}"/>
    <cellStyle name="Normal 6 2 2 4 2 7" xfId="12464" xr:uid="{F5A772B6-5B27-49EE-974F-DD32AC85C8D2}"/>
    <cellStyle name="Normal 6 2 2 4 2 7 2" xfId="47461" xr:uid="{BB895E7B-4699-4731-AB6B-529DDB5A9360}"/>
    <cellStyle name="Normal 6 2 2 4 2 8" xfId="36519" xr:uid="{8972379C-00A6-42C4-8F1E-289F291BD26F}"/>
    <cellStyle name="Normal 6 2 2 4 2 9" xfId="47443" xr:uid="{B2000932-2FC2-4831-95B8-354922F38EE7}"/>
    <cellStyle name="Normal 6 2 2 4 3" xfId="12465" xr:uid="{2D701203-042D-4871-A066-19F11FE30E62}"/>
    <cellStyle name="Normal 6 2 2 4 3 2" xfId="12466" xr:uid="{CB5EC642-9B55-40C2-9211-BB8BEA4E3369}"/>
    <cellStyle name="Normal 6 2 2 4 3 2 2" xfId="12467" xr:uid="{B14A863B-1883-4C92-BEEE-49EB35EF2FDC}"/>
    <cellStyle name="Normal 6 2 2 4 3 2 2 2" xfId="12468" xr:uid="{6B8BC64D-DD38-47D4-A732-67CA7466C2DB}"/>
    <cellStyle name="Normal 6 2 2 4 3 2 2 2 2" xfId="47465" xr:uid="{4C0621F1-4829-407E-A770-F7DA2A07FF48}"/>
    <cellStyle name="Normal 6 2 2 4 3 2 2 3" xfId="12469" xr:uid="{2345D469-6507-4493-9CB7-188F1B866D38}"/>
    <cellStyle name="Normal 6 2 2 4 3 2 2 3 2" xfId="47466" xr:uid="{E0D64A89-6B4B-4A33-824D-7AD623F9616F}"/>
    <cellStyle name="Normal 6 2 2 4 3 2 2 4" xfId="47464" xr:uid="{366CD448-635F-4F83-BACD-5736B7F985FE}"/>
    <cellStyle name="Normal 6 2 2 4 3 2 3" xfId="12470" xr:uid="{D57F6293-493F-4970-8F12-0D9FACADD651}"/>
    <cellStyle name="Normal 6 2 2 4 3 2 3 2" xfId="47467" xr:uid="{4C0B6786-8DD2-4581-969F-274A46EE4319}"/>
    <cellStyle name="Normal 6 2 2 4 3 2 4" xfId="12471" xr:uid="{90F4B4E5-8168-401A-8364-BDC137DA7B13}"/>
    <cellStyle name="Normal 6 2 2 4 3 2 4 2" xfId="47468" xr:uid="{A7D89654-D2E8-47BD-A35D-BFFA221379B5}"/>
    <cellStyle name="Normal 6 2 2 4 3 2 5" xfId="47463" xr:uid="{8513A75D-2651-485E-88F8-86748BDEAFB1}"/>
    <cellStyle name="Normal 6 2 2 4 3 3" xfId="12472" xr:uid="{E43CC87C-A1A6-420C-AADE-662E4AC8AB78}"/>
    <cellStyle name="Normal 6 2 2 4 3 3 2" xfId="12473" xr:uid="{72C01318-A059-4ED5-846A-1EED37B992BC}"/>
    <cellStyle name="Normal 6 2 2 4 3 3 2 2" xfId="47470" xr:uid="{EBA072D8-3169-4B4A-9DE4-BFFD24D8336F}"/>
    <cellStyle name="Normal 6 2 2 4 3 3 3" xfId="12474" xr:uid="{DB9F7D2D-5299-4F9B-858C-1603993C0231}"/>
    <cellStyle name="Normal 6 2 2 4 3 3 3 2" xfId="47471" xr:uid="{FBDC75AC-7FE3-4DF3-BE59-1F53D0775557}"/>
    <cellStyle name="Normal 6 2 2 4 3 3 4" xfId="47469" xr:uid="{6EBD8759-09F1-4722-B2DB-0F8668E4C38C}"/>
    <cellStyle name="Normal 6 2 2 4 3 4" xfId="12475" xr:uid="{E0B6D0AA-68CD-48A2-A5A2-359C28D1A0CF}"/>
    <cellStyle name="Normal 6 2 2 4 3 4 2" xfId="47472" xr:uid="{F1B3EB19-B339-4013-87B8-C5271236D6BB}"/>
    <cellStyle name="Normal 6 2 2 4 3 5" xfId="12476" xr:uid="{78412626-361C-4D9B-93FC-3A27759392FC}"/>
    <cellStyle name="Normal 6 2 2 4 3 5 2" xfId="47473" xr:uid="{F5859105-D2C8-4CB5-9C05-B71E61EDA590}"/>
    <cellStyle name="Normal 6 2 2 4 3 6" xfId="47462" xr:uid="{B57AD63F-AD63-4322-A3C3-EDB439118FF6}"/>
    <cellStyle name="Normal 6 2 2 4 4" xfId="12477" xr:uid="{30EFBBE0-0E72-46DC-9372-2A13AE6C296C}"/>
    <cellStyle name="Normal 6 2 2 4 4 2" xfId="12478" xr:uid="{13361250-6ACC-4431-91A0-1EE101B9DB1E}"/>
    <cellStyle name="Normal 6 2 2 4 4 2 2" xfId="47475" xr:uid="{72F4359C-E861-46A0-B05E-878168D8AEB7}"/>
    <cellStyle name="Normal 6 2 2 4 4 3" xfId="12479" xr:uid="{D7046AD5-6CAE-4375-8B3B-1E2D3B379105}"/>
    <cellStyle name="Normal 6 2 2 4 4 3 2" xfId="47476" xr:uid="{542F8B02-A1D7-4EDB-A437-B981A8179306}"/>
    <cellStyle name="Normal 6 2 2 4 4 4" xfId="47474" xr:uid="{0E6FAD63-BD8D-450A-9302-8779440C0FBD}"/>
    <cellStyle name="Normal 6 2 2 4 5" xfId="12480" xr:uid="{9CD8BB23-8B32-4CC0-B632-05DF6051A5D3}"/>
    <cellStyle name="Normal 6 2 2 4 5 2" xfId="12481" xr:uid="{7EA97853-E275-4047-BEBF-9328FCA9CB47}"/>
    <cellStyle name="Normal 6 2 2 4 5 2 2" xfId="47478" xr:uid="{A0809805-8BAE-4975-92B7-604BCD5BD611}"/>
    <cellStyle name="Normal 6 2 2 4 5 3" xfId="12482" xr:uid="{8AC5F2BA-74DE-4BF6-9B8B-15A1B4CA8CD6}"/>
    <cellStyle name="Normal 6 2 2 4 5 3 2" xfId="47479" xr:uid="{6EDC15BF-D19E-4147-AEF6-9157EBA6066B}"/>
    <cellStyle name="Normal 6 2 2 4 5 4" xfId="47477" xr:uid="{ED3D7836-D73F-45CE-AD15-D83B17581969}"/>
    <cellStyle name="Normal 6 2 2 4 6" xfId="12483" xr:uid="{386A1470-277E-4F7B-AE88-657841DB76BA}"/>
    <cellStyle name="Normal 6 2 2 4 6 2" xfId="47480" xr:uid="{A08AE3C7-6814-4976-B189-5A4AA9E5B37B}"/>
    <cellStyle name="Normal 6 2 2 4 7" xfId="12484" xr:uid="{11B51572-0284-4F8C-80FD-15F3990E26CB}"/>
    <cellStyle name="Normal 6 2 2 4 7 2" xfId="47481" xr:uid="{B272BF7F-E888-4CD2-B56E-7F87706CF20C}"/>
    <cellStyle name="Normal 6 2 2 4 8" xfId="12485" xr:uid="{F19C8E58-942D-4ED6-9320-2EC0DD6A418A}"/>
    <cellStyle name="Normal 6 2 2 4 8 2" xfId="47482" xr:uid="{9A130766-4D60-4508-B195-A1FFC35E7411}"/>
    <cellStyle name="Normal 6 2 2 4 9" xfId="12486" xr:uid="{366882D2-BA81-454D-B3DD-8444332B3324}"/>
    <cellStyle name="Normal 6 2 2 4 9 2" xfId="47483" xr:uid="{4E882EA5-BC77-4EB9-9F9F-D5C545CD12B9}"/>
    <cellStyle name="Normal 6 2 2 5" xfId="1167" xr:uid="{F3D4EA9C-B803-46E4-81A3-30F08F832CCC}"/>
    <cellStyle name="Normal 6 2 2 5 10" xfId="30666" xr:uid="{5C675D48-5EA8-4EDC-B8CD-85F90C79010E}"/>
    <cellStyle name="Normal 6 2 2 5 10 2" xfId="35768" xr:uid="{A766E83E-8C07-4B55-A879-80B5BAA7C4E9}"/>
    <cellStyle name="Normal 6 2 2 5 11" xfId="31192" xr:uid="{6267B8B5-E048-4926-B1BC-1D5AB947C56A}"/>
    <cellStyle name="Normal 6 2 2 5 11 2" xfId="35889" xr:uid="{B5E3D898-0633-4060-B5F2-A5806AED97B3}"/>
    <cellStyle name="Normal 6 2 2 5 12" xfId="31327" xr:uid="{DEEBE465-03BE-4A65-BB95-95A488E5B9DB}"/>
    <cellStyle name="Normal 6 2 2 5 12 2" xfId="36019" xr:uid="{D7B59EEF-8018-4D5B-8F88-2D917E7C3700}"/>
    <cellStyle name="Normal 6 2 2 5 13" xfId="36139" xr:uid="{2100A273-AEB5-49C3-BC54-B818CAB706DF}"/>
    <cellStyle name="Normal 6 2 2 5 14" xfId="36302" xr:uid="{D4B5A473-3585-454A-9149-34B6A31E547B}"/>
    <cellStyle name="Normal 6 2 2 5 15" xfId="47484" xr:uid="{5CE62ED2-4077-4B9C-99F4-872614BD8EC9}"/>
    <cellStyle name="Normal 6 2 2 5 16" xfId="12487" xr:uid="{1C8AAE94-3620-4B72-85A2-B33056A8654E}"/>
    <cellStyle name="Normal 6 2 2 5 2" xfId="12488" xr:uid="{13DEBA50-A99A-4D02-A8CD-BD9EE15FDF4F}"/>
    <cellStyle name="Normal 6 2 2 5 2 2" xfId="12489" xr:uid="{F97BC113-C829-49BC-A5B3-FC4CB5E737FC}"/>
    <cellStyle name="Normal 6 2 2 5 2 2 2" xfId="12490" xr:uid="{7784051C-FB7D-4085-BE86-DE6A8C5251B9}"/>
    <cellStyle name="Normal 6 2 2 5 2 2 2 2" xfId="12491" xr:uid="{14049002-2095-4EA9-A7FB-D7C1DE27C939}"/>
    <cellStyle name="Normal 6 2 2 5 2 2 2 2 2" xfId="47488" xr:uid="{4AB8AF6D-CB5E-4858-AB5D-94E64035F6D9}"/>
    <cellStyle name="Normal 6 2 2 5 2 2 2 3" xfId="12492" xr:uid="{609776CF-6245-4310-B541-2D21A4F106DE}"/>
    <cellStyle name="Normal 6 2 2 5 2 2 2 3 2" xfId="47489" xr:uid="{B22840BE-1227-4161-809C-687D67685356}"/>
    <cellStyle name="Normal 6 2 2 5 2 2 2 4" xfId="47487" xr:uid="{DDD2CB00-48FF-4532-BEEC-E010D37988C9}"/>
    <cellStyle name="Normal 6 2 2 5 2 2 3" xfId="12493" xr:uid="{AF32BF99-0B42-42A4-BA25-5EBEFC29DA46}"/>
    <cellStyle name="Normal 6 2 2 5 2 2 3 2" xfId="47490" xr:uid="{88DE13D7-4287-4831-9D8D-D2FC7855C2CC}"/>
    <cellStyle name="Normal 6 2 2 5 2 2 4" xfId="12494" xr:uid="{DA4F8C74-2731-4999-A64A-640F128BA8AA}"/>
    <cellStyle name="Normal 6 2 2 5 2 2 4 2" xfId="47491" xr:uid="{85EAC8E9-D20A-4528-A981-91C24C699572}"/>
    <cellStyle name="Normal 6 2 2 5 2 2 5" xfId="47486" xr:uid="{EE97E301-C9A6-49DD-AAE4-30AE17C9D9CC}"/>
    <cellStyle name="Normal 6 2 2 5 2 3" xfId="12495" xr:uid="{CAC71364-E7D7-44A4-B3B3-A3425BED8A4B}"/>
    <cellStyle name="Normal 6 2 2 5 2 3 2" xfId="12496" xr:uid="{B916959A-98A4-435A-BC2B-5B33711A1044}"/>
    <cellStyle name="Normal 6 2 2 5 2 3 2 2" xfId="12497" xr:uid="{4E6506AB-A99B-43D2-83F5-0EA324CB7F30}"/>
    <cellStyle name="Normal 6 2 2 5 2 3 2 2 2" xfId="47494" xr:uid="{EB632731-12BA-4AFC-9119-CE7206FBA2D1}"/>
    <cellStyle name="Normal 6 2 2 5 2 3 2 3" xfId="12498" xr:uid="{ABE98121-47CA-400B-A782-AFA0E27AF9A0}"/>
    <cellStyle name="Normal 6 2 2 5 2 3 2 3 2" xfId="47495" xr:uid="{08286EED-AEA3-4EEB-8212-D0A51F0B903B}"/>
    <cellStyle name="Normal 6 2 2 5 2 3 2 4" xfId="47493" xr:uid="{62D87E1B-5D87-4CE3-A0A6-F176953F8E42}"/>
    <cellStyle name="Normal 6 2 2 5 2 3 3" xfId="12499" xr:uid="{6866459F-67A8-4A3F-BCC2-CF07B424DE50}"/>
    <cellStyle name="Normal 6 2 2 5 2 3 3 2" xfId="47496" xr:uid="{4BAF9BE0-0571-404D-B3CE-15345B6D4B74}"/>
    <cellStyle name="Normal 6 2 2 5 2 3 4" xfId="12500" xr:uid="{030A9B35-D7B9-4CE6-B5F7-0AA69F89DB0E}"/>
    <cellStyle name="Normal 6 2 2 5 2 3 4 2" xfId="47497" xr:uid="{9E4A6CD8-149F-4FB2-944C-B34D5170F75F}"/>
    <cellStyle name="Normal 6 2 2 5 2 3 5" xfId="47492" xr:uid="{E94BF08F-EBCB-43FD-918F-032E67422F2D}"/>
    <cellStyle name="Normal 6 2 2 5 2 4" xfId="12501" xr:uid="{468D41EB-BEB4-434D-814A-633BEFBDA23B}"/>
    <cellStyle name="Normal 6 2 2 5 2 4 2" xfId="12502" xr:uid="{29B1E593-BDBD-45DB-AECC-F064CDCF5CBE}"/>
    <cellStyle name="Normal 6 2 2 5 2 4 2 2" xfId="47499" xr:uid="{8576AB25-8F5C-4C90-9370-E7C2BC6A8A02}"/>
    <cellStyle name="Normal 6 2 2 5 2 4 3" xfId="12503" xr:uid="{0055BC63-5133-4BC3-A4BB-A25BBD3F486E}"/>
    <cellStyle name="Normal 6 2 2 5 2 4 3 2" xfId="47500" xr:uid="{B6D59168-176E-49CC-8BAF-249B16655626}"/>
    <cellStyle name="Normal 6 2 2 5 2 4 4" xfId="47498" xr:uid="{D62FC022-125C-448A-AD38-37922D1A6E6D}"/>
    <cellStyle name="Normal 6 2 2 5 2 5" xfId="12504" xr:uid="{A0D95A04-072F-4F0E-97E7-F95010379C35}"/>
    <cellStyle name="Normal 6 2 2 5 2 5 2" xfId="47501" xr:uid="{68692DC1-745F-48E8-BDDB-EEFF9F8616F8}"/>
    <cellStyle name="Normal 6 2 2 5 2 6" xfId="12505" xr:uid="{88492090-F50E-441E-A8B8-5E2DDF1FC498}"/>
    <cellStyle name="Normal 6 2 2 5 2 6 2" xfId="47502" xr:uid="{50A42AAE-BEBC-4DCE-B273-F45236756C63}"/>
    <cellStyle name="Normal 6 2 2 5 2 7" xfId="12506" xr:uid="{FC09C84C-78E4-4448-B67D-C4D094CA968A}"/>
    <cellStyle name="Normal 6 2 2 5 2 7 2" xfId="47503" xr:uid="{972EDCE9-C006-48F3-A42E-6CF5F716C3EB}"/>
    <cellStyle name="Normal 6 2 2 5 2 8" xfId="36520" xr:uid="{D3BD8CDF-3E49-4369-A113-A67FC0F6C457}"/>
    <cellStyle name="Normal 6 2 2 5 2 9" xfId="47485" xr:uid="{2815F51B-8F32-4E43-A444-C0ED9051A3B0}"/>
    <cellStyle name="Normal 6 2 2 5 3" xfId="12507" xr:uid="{4E460C60-F6F4-44BA-A4C9-76AD553631C7}"/>
    <cellStyle name="Normal 6 2 2 5 3 2" xfId="12508" xr:uid="{0FFA6EB4-7908-4ECD-A7DC-539AF8CCF101}"/>
    <cellStyle name="Normal 6 2 2 5 3 2 2" xfId="12509" xr:uid="{395F90F3-41B5-4FD3-8A94-A72CDA858F67}"/>
    <cellStyle name="Normal 6 2 2 5 3 2 2 2" xfId="12510" xr:uid="{8A230705-F8DD-4322-8D6B-2068028DC4DD}"/>
    <cellStyle name="Normal 6 2 2 5 3 2 2 2 2" xfId="47507" xr:uid="{BED1DC73-FDBF-408F-80B3-6DE8F8E2AABD}"/>
    <cellStyle name="Normal 6 2 2 5 3 2 2 3" xfId="12511" xr:uid="{8B278C96-FD2F-456B-B00A-E2E7E08DB6C7}"/>
    <cellStyle name="Normal 6 2 2 5 3 2 2 3 2" xfId="47508" xr:uid="{3BFEFF82-D7A8-400B-9D24-79CFE3EF8D24}"/>
    <cellStyle name="Normal 6 2 2 5 3 2 2 4" xfId="47506" xr:uid="{72FFBB03-6CAD-40EB-A3A1-E22E22890BEB}"/>
    <cellStyle name="Normal 6 2 2 5 3 2 3" xfId="12512" xr:uid="{E7D88485-9680-4E8E-BB68-E009BFC3E77E}"/>
    <cellStyle name="Normal 6 2 2 5 3 2 3 2" xfId="47509" xr:uid="{02DF3B2F-C5FC-4E7D-941C-2386FF2626D2}"/>
    <cellStyle name="Normal 6 2 2 5 3 2 4" xfId="12513" xr:uid="{7EF7C30B-92FF-4AF9-9AF4-E659395D4A83}"/>
    <cellStyle name="Normal 6 2 2 5 3 2 4 2" xfId="47510" xr:uid="{3A67F0B6-74B8-4276-9088-16A7B518478E}"/>
    <cellStyle name="Normal 6 2 2 5 3 2 5" xfId="47505" xr:uid="{90465C69-0100-4452-AA95-B3E83E73D3D3}"/>
    <cellStyle name="Normal 6 2 2 5 3 3" xfId="12514" xr:uid="{EC33B207-B837-4793-BF63-3924EBA3B5F7}"/>
    <cellStyle name="Normal 6 2 2 5 3 3 2" xfId="12515" xr:uid="{194B366B-03E8-456B-AF8A-0B6466DD5C97}"/>
    <cellStyle name="Normal 6 2 2 5 3 3 2 2" xfId="47512" xr:uid="{A87EC604-58F6-4D74-A919-90D44C3AEC44}"/>
    <cellStyle name="Normal 6 2 2 5 3 3 3" xfId="12516" xr:uid="{4FC5DBB2-3EC9-49A3-8BBB-8DB0D8423933}"/>
    <cellStyle name="Normal 6 2 2 5 3 3 3 2" xfId="47513" xr:uid="{0A0C56AD-3366-49ED-9D75-C779DB943181}"/>
    <cellStyle name="Normal 6 2 2 5 3 3 4" xfId="47511" xr:uid="{D8A35BC7-A3AD-49F2-9D91-3C09746A8914}"/>
    <cellStyle name="Normal 6 2 2 5 3 4" xfId="12517" xr:uid="{61D21DAF-932E-48A7-A174-9437FFFA2E0A}"/>
    <cellStyle name="Normal 6 2 2 5 3 4 2" xfId="47514" xr:uid="{DF10D8FA-3569-4D60-9AEF-BAFECA7B2E0F}"/>
    <cellStyle name="Normal 6 2 2 5 3 5" xfId="12518" xr:uid="{D4EA6DE6-0FB8-4BE9-A456-CCDBB244E932}"/>
    <cellStyle name="Normal 6 2 2 5 3 5 2" xfId="47515" xr:uid="{C6A57B9B-09F7-4890-AE91-4A9D92CD16BF}"/>
    <cellStyle name="Normal 6 2 2 5 3 6" xfId="47504" xr:uid="{AFAE0880-AFC2-435D-A0D5-6BA5D14A4816}"/>
    <cellStyle name="Normal 6 2 2 5 4" xfId="12519" xr:uid="{75E33FA9-7B03-4DDB-A42F-89AB3889B0DB}"/>
    <cellStyle name="Normal 6 2 2 5 4 2" xfId="12520" xr:uid="{60EBF43B-AE22-44FD-B487-0B0AE29A7A1A}"/>
    <cellStyle name="Normal 6 2 2 5 4 2 2" xfId="47517" xr:uid="{31D14DCB-78A3-4651-BD2B-70ADFAAF6C95}"/>
    <cellStyle name="Normal 6 2 2 5 4 3" xfId="12521" xr:uid="{3B1C6CAA-758C-415B-A04E-5BCBFACA04A2}"/>
    <cellStyle name="Normal 6 2 2 5 4 3 2" xfId="47518" xr:uid="{BF8BB84B-4960-421C-8E6C-9C44E4C0348C}"/>
    <cellStyle name="Normal 6 2 2 5 4 4" xfId="47516" xr:uid="{7C20B66E-6FC0-44A7-964C-456676C56058}"/>
    <cellStyle name="Normal 6 2 2 5 5" xfId="12522" xr:uid="{5164188E-8DFB-4514-8635-F1DFB2BE836E}"/>
    <cellStyle name="Normal 6 2 2 5 5 2" xfId="12523" xr:uid="{6E9C4205-187F-4C81-97E0-317844767B63}"/>
    <cellStyle name="Normal 6 2 2 5 5 2 2" xfId="47520" xr:uid="{400007FA-8567-4A6A-9D98-25D3943CBEAC}"/>
    <cellStyle name="Normal 6 2 2 5 5 3" xfId="12524" xr:uid="{05C8C743-F4A5-4F31-9730-91FFE5475EFB}"/>
    <cellStyle name="Normal 6 2 2 5 5 3 2" xfId="47521" xr:uid="{FB8B3BB1-096E-45F6-BCEB-C7B2E41E660B}"/>
    <cellStyle name="Normal 6 2 2 5 5 4" xfId="47519" xr:uid="{19084422-0B8F-41E9-BE38-D3D9BBC9BA77}"/>
    <cellStyle name="Normal 6 2 2 5 6" xfId="12525" xr:uid="{CF1F42CC-7519-4CEB-8B22-48B9910F26A6}"/>
    <cellStyle name="Normal 6 2 2 5 6 2" xfId="47522" xr:uid="{B9BB20CC-6AC1-494B-A90C-751B3A648E9C}"/>
    <cellStyle name="Normal 6 2 2 5 7" xfId="12526" xr:uid="{74C6AF1F-F7D4-4C68-887B-7D50D08FA7FD}"/>
    <cellStyle name="Normal 6 2 2 5 7 2" xfId="47523" xr:uid="{2ADBEEDD-8B6A-4137-BAC0-0846D6298455}"/>
    <cellStyle name="Normal 6 2 2 5 8" xfId="12527" xr:uid="{B6DF99C7-F04C-4216-9041-A6FD3D48AE8B}"/>
    <cellStyle name="Normal 6 2 2 5 8 2" xfId="47524" xr:uid="{F063E4CD-EB86-46CC-8A89-A940B524D014}"/>
    <cellStyle name="Normal 6 2 2 5 9" xfId="12528" xr:uid="{624430F6-B1B1-4277-A769-9C611CBE806B}"/>
    <cellStyle name="Normal 6 2 2 5 9 2" xfId="47525" xr:uid="{B4C230BD-4938-4154-808F-A0F1AC839A9F}"/>
    <cellStyle name="Normal 6 2 2 6" xfId="1168" xr:uid="{1BF6FDF9-3FF5-4FC6-AB84-8F0B8F8DF403}"/>
    <cellStyle name="Normal 6 2 2 6 10" xfId="30667" xr:uid="{F9D35281-CC0F-4B5A-BD35-D7A63478A30E}"/>
    <cellStyle name="Normal 6 2 2 6 10 2" xfId="35769" xr:uid="{B5F5C8CA-1B62-479F-A51D-F1E4FAA54955}"/>
    <cellStyle name="Normal 6 2 2 6 11" xfId="31193" xr:uid="{2360EB8D-CF8C-4B71-A512-279B372D13EF}"/>
    <cellStyle name="Normal 6 2 2 6 11 2" xfId="35890" xr:uid="{7568039E-8838-40D3-B532-9380D19B6B40}"/>
    <cellStyle name="Normal 6 2 2 6 12" xfId="31328" xr:uid="{65EB8513-8CD7-4DC2-8986-9C5C0430C3F1}"/>
    <cellStyle name="Normal 6 2 2 6 12 2" xfId="36020" xr:uid="{6783884E-EF52-41BB-8C68-9522F502B8BA}"/>
    <cellStyle name="Normal 6 2 2 6 13" xfId="36140" xr:uid="{70751579-E2FD-4543-8190-C886047CD00B}"/>
    <cellStyle name="Normal 6 2 2 6 14" xfId="36303" xr:uid="{1E6E113E-EA51-4731-B547-BC01DD5501C7}"/>
    <cellStyle name="Normal 6 2 2 6 15" xfId="47526" xr:uid="{E1F02358-18A8-4D27-8314-901874EF7DA0}"/>
    <cellStyle name="Normal 6 2 2 6 16" xfId="12529" xr:uid="{350F6F99-B2B8-4543-84D8-EDB2D27BF495}"/>
    <cellStyle name="Normal 6 2 2 6 2" xfId="12530" xr:uid="{B7C62038-83A9-4C6F-9259-C616A32BB13D}"/>
    <cellStyle name="Normal 6 2 2 6 2 2" xfId="12531" xr:uid="{1E992828-F85C-4CFF-BD77-34EC7C1AA152}"/>
    <cellStyle name="Normal 6 2 2 6 2 2 2" xfId="12532" xr:uid="{C4DBC2BA-4623-459C-A8BC-4E14475333AD}"/>
    <cellStyle name="Normal 6 2 2 6 2 2 2 2" xfId="12533" xr:uid="{9482A45E-D20A-42BF-8699-FF6D9E1011E4}"/>
    <cellStyle name="Normal 6 2 2 6 2 2 2 2 2" xfId="47530" xr:uid="{B927E1E8-5864-420D-98E9-6E3EE4AC23B2}"/>
    <cellStyle name="Normal 6 2 2 6 2 2 2 3" xfId="12534" xr:uid="{AA659B04-7C82-445C-BB89-7D4ACD565314}"/>
    <cellStyle name="Normal 6 2 2 6 2 2 2 3 2" xfId="47531" xr:uid="{64835DB4-DF4A-4289-A377-B582C62AA317}"/>
    <cellStyle name="Normal 6 2 2 6 2 2 2 4" xfId="47529" xr:uid="{4F090F6E-1576-48FE-B54A-4280FB99026B}"/>
    <cellStyle name="Normal 6 2 2 6 2 2 3" xfId="12535" xr:uid="{6AD04857-1382-44DE-BDA5-F5BE2EC10EA6}"/>
    <cellStyle name="Normal 6 2 2 6 2 2 3 2" xfId="47532" xr:uid="{F8D178C7-50DE-44F7-AB66-AAD770A792C7}"/>
    <cellStyle name="Normal 6 2 2 6 2 2 4" xfId="12536" xr:uid="{EB370E0A-F57D-44D1-9895-42B7D3933065}"/>
    <cellStyle name="Normal 6 2 2 6 2 2 4 2" xfId="47533" xr:uid="{B5D98EE5-1A23-4D70-979D-AD122712EE7A}"/>
    <cellStyle name="Normal 6 2 2 6 2 2 5" xfId="47528" xr:uid="{385A22E4-A13D-40A2-9528-3191E498BECC}"/>
    <cellStyle name="Normal 6 2 2 6 2 3" xfId="12537" xr:uid="{D465FD8E-9824-4D67-9FA3-FB101837BF61}"/>
    <cellStyle name="Normal 6 2 2 6 2 3 2" xfId="12538" xr:uid="{5D2F1EE0-2C3E-42EC-88B6-94EBB5B45C1B}"/>
    <cellStyle name="Normal 6 2 2 6 2 3 2 2" xfId="12539" xr:uid="{3DE8B08E-2816-4231-933B-7B79B3473D6A}"/>
    <cellStyle name="Normal 6 2 2 6 2 3 2 2 2" xfId="47536" xr:uid="{1400355C-65A1-4A9A-8D10-4C3B50355071}"/>
    <cellStyle name="Normal 6 2 2 6 2 3 2 3" xfId="12540" xr:uid="{419CD174-36A1-4A92-9BFB-9968389C65E5}"/>
    <cellStyle name="Normal 6 2 2 6 2 3 2 3 2" xfId="47537" xr:uid="{884370D8-0827-41FF-9470-29AA5E73218A}"/>
    <cellStyle name="Normal 6 2 2 6 2 3 2 4" xfId="47535" xr:uid="{10E6CFD8-E129-4979-830E-605937009A46}"/>
    <cellStyle name="Normal 6 2 2 6 2 3 3" xfId="12541" xr:uid="{01844370-ADC5-4883-9ED2-64D136F70D36}"/>
    <cellStyle name="Normal 6 2 2 6 2 3 3 2" xfId="47538" xr:uid="{C053052E-BFB2-4982-92C7-57E2DCF5D46F}"/>
    <cellStyle name="Normal 6 2 2 6 2 3 4" xfId="12542" xr:uid="{711DC6E6-80EC-4E72-AF42-CBABAF15EEB4}"/>
    <cellStyle name="Normal 6 2 2 6 2 3 4 2" xfId="47539" xr:uid="{959D8211-EA3A-48AD-9209-2A17AEE1346F}"/>
    <cellStyle name="Normal 6 2 2 6 2 3 5" xfId="47534" xr:uid="{1F6AD4A3-8A94-4B3D-A7AA-2EBC90A08DAD}"/>
    <cellStyle name="Normal 6 2 2 6 2 4" xfId="12543" xr:uid="{70F87E76-6360-4296-9007-7BC01B6D8C50}"/>
    <cellStyle name="Normal 6 2 2 6 2 4 2" xfId="12544" xr:uid="{CED8C0E1-F96C-4267-B726-49AC9093DD8C}"/>
    <cellStyle name="Normal 6 2 2 6 2 4 2 2" xfId="47541" xr:uid="{BBA9CA47-38AE-467A-8A6A-4231C3151C88}"/>
    <cellStyle name="Normal 6 2 2 6 2 4 3" xfId="12545" xr:uid="{DCECF8D1-373F-483D-B962-177D50FC2B98}"/>
    <cellStyle name="Normal 6 2 2 6 2 4 3 2" xfId="47542" xr:uid="{AF6C26F7-2A3A-4121-81DE-626F30E882B1}"/>
    <cellStyle name="Normal 6 2 2 6 2 4 4" xfId="47540" xr:uid="{43D21A77-581E-4B86-8165-67B51DFA65E0}"/>
    <cellStyle name="Normal 6 2 2 6 2 5" xfId="12546" xr:uid="{C6214F77-3A8A-4522-9C5A-5B9C423E3A87}"/>
    <cellStyle name="Normal 6 2 2 6 2 5 2" xfId="47543" xr:uid="{77A4F5EA-7C66-4D0F-B582-E5946A15B31C}"/>
    <cellStyle name="Normal 6 2 2 6 2 6" xfId="12547" xr:uid="{3D1C9E88-FFE1-411E-A953-7AFADD371144}"/>
    <cellStyle name="Normal 6 2 2 6 2 6 2" xfId="47544" xr:uid="{CD10D4BF-EFD0-45B3-8638-7087B1FBFD75}"/>
    <cellStyle name="Normal 6 2 2 6 2 7" xfId="12548" xr:uid="{87284DB1-F60F-4F0E-AEE1-725179EFB3FF}"/>
    <cellStyle name="Normal 6 2 2 6 2 7 2" xfId="47545" xr:uid="{5DE8D376-6E63-438D-8638-46EDFDCC03DB}"/>
    <cellStyle name="Normal 6 2 2 6 2 8" xfId="36521" xr:uid="{4304DD78-3B15-455F-8093-5BDF4742C58E}"/>
    <cellStyle name="Normal 6 2 2 6 2 9" xfId="47527" xr:uid="{CDDE382B-005F-4E4A-BAE2-7AA6292405CA}"/>
    <cellStyle name="Normal 6 2 2 6 3" xfId="12549" xr:uid="{CB47E6C8-0A41-4487-9F49-2FEC2D8FD956}"/>
    <cellStyle name="Normal 6 2 2 6 3 2" xfId="12550" xr:uid="{C9E810EE-9967-42A6-A1AC-E6C91FC6C0D4}"/>
    <cellStyle name="Normal 6 2 2 6 3 2 2" xfId="12551" xr:uid="{78537F4C-73A8-4536-97D9-6FFDC45B201E}"/>
    <cellStyle name="Normal 6 2 2 6 3 2 2 2" xfId="12552" xr:uid="{8BECB74A-8B56-47B5-AF50-43B750C1A33D}"/>
    <cellStyle name="Normal 6 2 2 6 3 2 2 2 2" xfId="47549" xr:uid="{E9364D77-F706-42CE-ACBB-AA5B07ED514D}"/>
    <cellStyle name="Normal 6 2 2 6 3 2 2 3" xfId="12553" xr:uid="{6AC7EBA0-189F-4769-9DD0-1FA6FF5B8B4C}"/>
    <cellStyle name="Normal 6 2 2 6 3 2 2 3 2" xfId="47550" xr:uid="{69AA299D-FAAA-4323-A68E-885528A18F99}"/>
    <cellStyle name="Normal 6 2 2 6 3 2 2 4" xfId="47548" xr:uid="{5401937D-CF21-463C-852C-5B064A71D9A1}"/>
    <cellStyle name="Normal 6 2 2 6 3 2 3" xfId="12554" xr:uid="{B05C4E08-5D60-4CD8-9C29-DE8DDA156EA5}"/>
    <cellStyle name="Normal 6 2 2 6 3 2 3 2" xfId="47551" xr:uid="{4A117771-857E-4302-9DA5-A1A3D4758490}"/>
    <cellStyle name="Normal 6 2 2 6 3 2 4" xfId="12555" xr:uid="{DD763F59-7280-4FE7-8F96-5B7B35675726}"/>
    <cellStyle name="Normal 6 2 2 6 3 2 4 2" xfId="47552" xr:uid="{0D50B84B-9C05-4DC2-8849-06BBAD8BE03C}"/>
    <cellStyle name="Normal 6 2 2 6 3 2 5" xfId="47547" xr:uid="{764EAE17-AD77-41E1-830B-8A81D16C1375}"/>
    <cellStyle name="Normal 6 2 2 6 3 3" xfId="12556" xr:uid="{26AA05E2-5CBA-4A0A-86F8-3609072F95D9}"/>
    <cellStyle name="Normal 6 2 2 6 3 3 2" xfId="12557" xr:uid="{20C1E8A5-698D-4E76-A812-3AAB0ED425B4}"/>
    <cellStyle name="Normal 6 2 2 6 3 3 2 2" xfId="47554" xr:uid="{BD1476FA-EDA4-4D36-BCA6-066942C4B6B1}"/>
    <cellStyle name="Normal 6 2 2 6 3 3 3" xfId="12558" xr:uid="{2A9745E6-7C78-4DC9-B698-1726EC890FBC}"/>
    <cellStyle name="Normal 6 2 2 6 3 3 3 2" xfId="47555" xr:uid="{099C4617-8D7D-434A-9C23-6625EDD058E2}"/>
    <cellStyle name="Normal 6 2 2 6 3 3 4" xfId="47553" xr:uid="{577CBD2C-60E7-43E8-8FD2-B61C682F9D61}"/>
    <cellStyle name="Normal 6 2 2 6 3 4" xfId="12559" xr:uid="{9FEDC091-73DB-40D6-9F3D-FCDAB61F262D}"/>
    <cellStyle name="Normal 6 2 2 6 3 4 2" xfId="47556" xr:uid="{B6E2C22C-66CF-4CE4-B92F-ECB961BA0866}"/>
    <cellStyle name="Normal 6 2 2 6 3 5" xfId="12560" xr:uid="{1B0A343C-D5D6-4DEF-8737-67F38EAAC5C1}"/>
    <cellStyle name="Normal 6 2 2 6 3 5 2" xfId="47557" xr:uid="{F2DB07D7-2D47-4236-8F39-5BE1218514D9}"/>
    <cellStyle name="Normal 6 2 2 6 3 6" xfId="47546" xr:uid="{AE87CC3F-4AF1-4C49-8EAD-515B82FA8E08}"/>
    <cellStyle name="Normal 6 2 2 6 4" xfId="12561" xr:uid="{D39C208E-6AC8-477A-BD4C-C51A32F016D2}"/>
    <cellStyle name="Normal 6 2 2 6 4 2" xfId="12562" xr:uid="{3A39B378-316D-4458-9D29-5AE5090933EC}"/>
    <cellStyle name="Normal 6 2 2 6 4 2 2" xfId="47559" xr:uid="{7EF7A858-6F02-472D-BA0B-AC35408A6C55}"/>
    <cellStyle name="Normal 6 2 2 6 4 3" xfId="12563" xr:uid="{41851C7B-56D1-4F04-BEE6-BB9465D2B204}"/>
    <cellStyle name="Normal 6 2 2 6 4 3 2" xfId="47560" xr:uid="{E0345FED-624D-470E-868D-B068EE0C25B6}"/>
    <cellStyle name="Normal 6 2 2 6 4 4" xfId="47558" xr:uid="{84865F45-1D79-4C2A-9CCA-BB2C9E5A1813}"/>
    <cellStyle name="Normal 6 2 2 6 5" xfId="12564" xr:uid="{EBDD8015-47CC-472D-917B-3E827F3B28BA}"/>
    <cellStyle name="Normal 6 2 2 6 5 2" xfId="12565" xr:uid="{54356287-04F3-44E6-AB16-DF67DE2CCE29}"/>
    <cellStyle name="Normal 6 2 2 6 5 2 2" xfId="47562" xr:uid="{62231397-5BE3-4BB1-886A-24ECB1158ABD}"/>
    <cellStyle name="Normal 6 2 2 6 5 3" xfId="12566" xr:uid="{ECC8A9DD-9723-4367-843D-F496B379AF85}"/>
    <cellStyle name="Normal 6 2 2 6 5 3 2" xfId="47563" xr:uid="{87FCEAD8-D8C0-46A5-B553-3B4148D6C474}"/>
    <cellStyle name="Normal 6 2 2 6 5 4" xfId="47561" xr:uid="{9D24CCBC-BDFD-440E-B683-519068FF3FB2}"/>
    <cellStyle name="Normal 6 2 2 6 6" xfId="12567" xr:uid="{2B0F03FD-5B20-4FAE-9D5B-7114C8A6F9DB}"/>
    <cellStyle name="Normal 6 2 2 6 6 2" xfId="47564" xr:uid="{89BFF509-6497-47A2-AD91-215792358541}"/>
    <cellStyle name="Normal 6 2 2 6 7" xfId="12568" xr:uid="{F3558323-2934-4499-82E3-617DB744D981}"/>
    <cellStyle name="Normal 6 2 2 6 7 2" xfId="47565" xr:uid="{8334F79B-0504-4E0D-8ECC-E9946DB6D78C}"/>
    <cellStyle name="Normal 6 2 2 6 8" xfId="12569" xr:uid="{8427BA60-2549-42AC-9B68-395D57639460}"/>
    <cellStyle name="Normal 6 2 2 6 8 2" xfId="47566" xr:uid="{2162C1E4-32BD-44FB-980B-8472EDE7FBEC}"/>
    <cellStyle name="Normal 6 2 2 6 9" xfId="12570" xr:uid="{5157C83F-7292-40BF-8AA6-B927B1E804B9}"/>
    <cellStyle name="Normal 6 2 2 6 9 2" xfId="47567" xr:uid="{50BA930B-EE9E-43FD-AC42-13079A898D2D}"/>
    <cellStyle name="Normal 6 2 2 7" xfId="1169" xr:uid="{C22B7841-40E7-49BE-8501-74480DE526BA}"/>
    <cellStyle name="Normal 6 2 2 7 10" xfId="30668" xr:uid="{E979E2FD-1939-4D55-9F43-13FCD83E548B}"/>
    <cellStyle name="Normal 6 2 2 7 10 2" xfId="35770" xr:uid="{7D33174D-451D-4124-ACF6-DB9321D028EE}"/>
    <cellStyle name="Normal 6 2 2 7 11" xfId="31194" xr:uid="{797691A8-B502-4060-B0E4-929BE1DF64F3}"/>
    <cellStyle name="Normal 6 2 2 7 11 2" xfId="35891" xr:uid="{B865BF12-592C-4256-ABC2-9CCE30044219}"/>
    <cellStyle name="Normal 6 2 2 7 12" xfId="31329" xr:uid="{5C0DB484-E948-4F28-A874-88F5B52F5C65}"/>
    <cellStyle name="Normal 6 2 2 7 12 2" xfId="36021" xr:uid="{8AC99BA5-6504-464D-B7AE-4AE572B04EB5}"/>
    <cellStyle name="Normal 6 2 2 7 13" xfId="36141" xr:uid="{03E890CB-DF69-47B8-8EF9-A1E5F955BFA4}"/>
    <cellStyle name="Normal 6 2 2 7 14" xfId="36304" xr:uid="{60511FD9-57E3-4D06-AC0A-BDCD3A26E320}"/>
    <cellStyle name="Normal 6 2 2 7 15" xfId="47568" xr:uid="{2324CC7A-CC8B-494F-859F-62CEF9A169AE}"/>
    <cellStyle name="Normal 6 2 2 7 16" xfId="12571" xr:uid="{C3715E04-5765-4C1C-9EF7-BD3435478972}"/>
    <cellStyle name="Normal 6 2 2 7 2" xfId="12572" xr:uid="{235439EA-38DE-484C-91D8-42104C205A0A}"/>
    <cellStyle name="Normal 6 2 2 7 2 2" xfId="12573" xr:uid="{9D30EE28-C0C5-4D4E-BA42-299DCFDC939F}"/>
    <cellStyle name="Normal 6 2 2 7 2 2 2" xfId="12574" xr:uid="{1AEA21A0-ACF3-4496-98FF-6839063C3B6D}"/>
    <cellStyle name="Normal 6 2 2 7 2 2 2 2" xfId="12575" xr:uid="{6F58C40A-14BD-422A-84D6-D96350E2D664}"/>
    <cellStyle name="Normal 6 2 2 7 2 2 2 2 2" xfId="47572" xr:uid="{354C72DF-AED3-467A-B4CB-F72DB30741E3}"/>
    <cellStyle name="Normal 6 2 2 7 2 2 2 3" xfId="12576" xr:uid="{AA0B903E-DD3A-4EF0-89BA-5280DC118250}"/>
    <cellStyle name="Normal 6 2 2 7 2 2 2 3 2" xfId="47573" xr:uid="{3BCBF53F-8790-474B-BEB5-5065A4C3D8EC}"/>
    <cellStyle name="Normal 6 2 2 7 2 2 2 4" xfId="47571" xr:uid="{E09622E5-CD49-4743-A1DA-FE0AD0FBDD63}"/>
    <cellStyle name="Normal 6 2 2 7 2 2 3" xfId="12577" xr:uid="{D7D578B8-F597-46EE-871C-947365835C9E}"/>
    <cellStyle name="Normal 6 2 2 7 2 2 3 2" xfId="47574" xr:uid="{A45DFF2D-2F50-4E9A-B9CE-668D88C7FBDD}"/>
    <cellStyle name="Normal 6 2 2 7 2 2 4" xfId="12578" xr:uid="{DC443118-2CE3-424E-9D78-ACDFA94FB199}"/>
    <cellStyle name="Normal 6 2 2 7 2 2 4 2" xfId="47575" xr:uid="{4BDC0F2B-08D1-48D6-AE12-860CD306E204}"/>
    <cellStyle name="Normal 6 2 2 7 2 2 5" xfId="47570" xr:uid="{AEE1E9BC-854F-4E88-A163-3A35583DD489}"/>
    <cellStyle name="Normal 6 2 2 7 2 3" xfId="12579" xr:uid="{A80FDBEC-857C-47AA-9BDC-186147148D10}"/>
    <cellStyle name="Normal 6 2 2 7 2 3 2" xfId="12580" xr:uid="{95CC51BB-B9A9-4EAE-92CC-9D9F570B4BB4}"/>
    <cellStyle name="Normal 6 2 2 7 2 3 2 2" xfId="12581" xr:uid="{C7753D9D-286E-427D-8FE4-2194E8D3FE8F}"/>
    <cellStyle name="Normal 6 2 2 7 2 3 2 2 2" xfId="47578" xr:uid="{5C9714C1-AC52-48E0-B652-20FBD5715D57}"/>
    <cellStyle name="Normal 6 2 2 7 2 3 2 3" xfId="12582" xr:uid="{FAA66BCD-70C6-45D4-8F79-37CAFCF97B17}"/>
    <cellStyle name="Normal 6 2 2 7 2 3 2 3 2" xfId="47579" xr:uid="{CB4A2B31-169C-4944-8EEB-9ED0F12B3DB0}"/>
    <cellStyle name="Normal 6 2 2 7 2 3 2 4" xfId="47577" xr:uid="{05F15EFE-04CE-4CF5-BF79-8C6C62B5B159}"/>
    <cellStyle name="Normal 6 2 2 7 2 3 3" xfId="12583" xr:uid="{634CB657-D4C1-4A10-A73A-3E49854CB3C3}"/>
    <cellStyle name="Normal 6 2 2 7 2 3 3 2" xfId="47580" xr:uid="{30471900-A243-4C16-8CAA-5522D3B4C87D}"/>
    <cellStyle name="Normal 6 2 2 7 2 3 4" xfId="12584" xr:uid="{4BDD4A9B-B5D6-4D2C-9D8A-3CDE36881037}"/>
    <cellStyle name="Normal 6 2 2 7 2 3 4 2" xfId="47581" xr:uid="{A46F991B-58C7-492D-8AE1-7AE7E4FA5D87}"/>
    <cellStyle name="Normal 6 2 2 7 2 3 5" xfId="47576" xr:uid="{901F8DB7-9798-434F-B26F-AAA5C11EB12A}"/>
    <cellStyle name="Normal 6 2 2 7 2 4" xfId="12585" xr:uid="{9CA7BFEF-DA8E-49CF-B7DB-EC2BC7D38A9B}"/>
    <cellStyle name="Normal 6 2 2 7 2 4 2" xfId="12586" xr:uid="{8A4D4755-24E5-4813-B035-9BA0A06E7FF0}"/>
    <cellStyle name="Normal 6 2 2 7 2 4 2 2" xfId="47583" xr:uid="{11FB6CA0-612C-439B-9D13-5EA63FCD3C28}"/>
    <cellStyle name="Normal 6 2 2 7 2 4 3" xfId="12587" xr:uid="{9E97E04A-9408-4FA3-AA59-575C86B7A08D}"/>
    <cellStyle name="Normal 6 2 2 7 2 4 3 2" xfId="47584" xr:uid="{B3B3F386-1F98-44C2-9813-108F2260533B}"/>
    <cellStyle name="Normal 6 2 2 7 2 4 4" xfId="47582" xr:uid="{9D55D3D5-A80A-48DF-A9CA-E062D4D381EA}"/>
    <cellStyle name="Normal 6 2 2 7 2 5" xfId="12588" xr:uid="{0DCC2BD3-DC63-4241-B7DF-DC2ACF8E90A9}"/>
    <cellStyle name="Normal 6 2 2 7 2 5 2" xfId="47585" xr:uid="{B0485B08-C610-4388-96CA-A96854B97742}"/>
    <cellStyle name="Normal 6 2 2 7 2 6" xfId="12589" xr:uid="{D566D1FA-7BC6-4B2A-9305-E3538D9FCADB}"/>
    <cellStyle name="Normal 6 2 2 7 2 6 2" xfId="47586" xr:uid="{5CEA5B96-1069-4E32-9EA9-74D7E3147A2B}"/>
    <cellStyle name="Normal 6 2 2 7 2 7" xfId="12590" xr:uid="{82321595-2EFA-4CA0-BFF4-A3F730880B2D}"/>
    <cellStyle name="Normal 6 2 2 7 2 7 2" xfId="47587" xr:uid="{874844FE-BD96-44B3-A2F8-292379AC0A20}"/>
    <cellStyle name="Normal 6 2 2 7 2 8" xfId="36522" xr:uid="{CEBB80C3-2E9D-4904-A897-220C66FD4E1B}"/>
    <cellStyle name="Normal 6 2 2 7 2 9" xfId="47569" xr:uid="{811BE92F-9D80-4BA6-90F8-AB72A5AEBF2C}"/>
    <cellStyle name="Normal 6 2 2 7 3" xfId="12591" xr:uid="{A14E2190-86EF-4C8D-9888-B5245B0854E0}"/>
    <cellStyle name="Normal 6 2 2 7 3 2" xfId="12592" xr:uid="{71C19B33-17A2-4542-B0D9-AC1782E9136A}"/>
    <cellStyle name="Normal 6 2 2 7 3 2 2" xfId="12593" xr:uid="{BD22AE38-59F4-48D0-A647-F52543345EF9}"/>
    <cellStyle name="Normal 6 2 2 7 3 2 2 2" xfId="12594" xr:uid="{0A7B7A00-6A24-44B2-BB37-C2F3815C2950}"/>
    <cellStyle name="Normal 6 2 2 7 3 2 2 2 2" xfId="47591" xr:uid="{65D31A25-39BD-42D9-9EF4-AD69928CFFBF}"/>
    <cellStyle name="Normal 6 2 2 7 3 2 2 3" xfId="12595" xr:uid="{2D40B89F-DFC1-42E6-BCE1-53BE6B9040F4}"/>
    <cellStyle name="Normal 6 2 2 7 3 2 2 3 2" xfId="47592" xr:uid="{91EEEC55-74C1-4AF0-87F6-FA354364E8DA}"/>
    <cellStyle name="Normal 6 2 2 7 3 2 2 4" xfId="47590" xr:uid="{7C0281D3-981B-4D78-AF44-54445F53EC8B}"/>
    <cellStyle name="Normal 6 2 2 7 3 2 3" xfId="12596" xr:uid="{3E7AB1B7-BA94-42EE-93A0-4E789C7A28D6}"/>
    <cellStyle name="Normal 6 2 2 7 3 2 3 2" xfId="47593" xr:uid="{5070D920-573B-4F42-8E43-3992EAF041BA}"/>
    <cellStyle name="Normal 6 2 2 7 3 2 4" xfId="12597" xr:uid="{FA6848A3-26BF-4F72-9DF6-37E61938928C}"/>
    <cellStyle name="Normal 6 2 2 7 3 2 4 2" xfId="47594" xr:uid="{65E2E718-0179-44AF-92F3-5F9444F69E58}"/>
    <cellStyle name="Normal 6 2 2 7 3 2 5" xfId="47589" xr:uid="{66AE7DB3-6653-4E69-A1DB-7BF063B43C03}"/>
    <cellStyle name="Normal 6 2 2 7 3 3" xfId="12598" xr:uid="{CCDCB27C-AFED-4F6B-A223-F483B66EF7DD}"/>
    <cellStyle name="Normal 6 2 2 7 3 3 2" xfId="12599" xr:uid="{DA95B75E-D155-4A15-9E06-375BA8A992A8}"/>
    <cellStyle name="Normal 6 2 2 7 3 3 2 2" xfId="47596" xr:uid="{56F366F3-A25D-4129-B0C3-05D50D601B96}"/>
    <cellStyle name="Normal 6 2 2 7 3 3 3" xfId="12600" xr:uid="{55A92473-CE4D-4678-9303-C91FB81D7927}"/>
    <cellStyle name="Normal 6 2 2 7 3 3 3 2" xfId="47597" xr:uid="{3A0A444A-3DFA-46B4-ADFD-D6135BB04CCF}"/>
    <cellStyle name="Normal 6 2 2 7 3 3 4" xfId="47595" xr:uid="{62AB3D21-7B65-4F98-9DF4-619E3595C0FB}"/>
    <cellStyle name="Normal 6 2 2 7 3 4" xfId="12601" xr:uid="{CDD747AB-643E-4478-ADAF-29F1F4D5CC1B}"/>
    <cellStyle name="Normal 6 2 2 7 3 4 2" xfId="47598" xr:uid="{B10D632F-0EFF-452D-A291-70E3DA969E52}"/>
    <cellStyle name="Normal 6 2 2 7 3 5" xfId="12602" xr:uid="{3A1D22E1-1A8F-4BE8-9206-434320ACC74C}"/>
    <cellStyle name="Normal 6 2 2 7 3 5 2" xfId="47599" xr:uid="{1708E8E7-3CC2-4DC4-B7D4-D0E2A8CB49D6}"/>
    <cellStyle name="Normal 6 2 2 7 3 6" xfId="47588" xr:uid="{D550A530-54F5-4715-9C0E-F40667803E2D}"/>
    <cellStyle name="Normal 6 2 2 7 4" xfId="12603" xr:uid="{FEAED6A9-777E-40A6-BAFE-1ED877D94930}"/>
    <cellStyle name="Normal 6 2 2 7 4 2" xfId="12604" xr:uid="{59918898-CC0C-459A-9096-25CE42F92B8D}"/>
    <cellStyle name="Normal 6 2 2 7 4 2 2" xfId="47601" xr:uid="{F9D0B5D2-B041-4525-B8F9-CD5BDB650CB7}"/>
    <cellStyle name="Normal 6 2 2 7 4 3" xfId="12605" xr:uid="{136D2951-94DF-4761-A2FA-DDB316C60908}"/>
    <cellStyle name="Normal 6 2 2 7 4 3 2" xfId="47602" xr:uid="{56383BDA-DE55-4E6A-B600-7F8FF36629A7}"/>
    <cellStyle name="Normal 6 2 2 7 4 4" xfId="47600" xr:uid="{3206C5AC-0B45-404E-9B31-169347003A5F}"/>
    <cellStyle name="Normal 6 2 2 7 5" xfId="12606" xr:uid="{7B934BF7-471D-4988-97C6-D5E2AA48B3BF}"/>
    <cellStyle name="Normal 6 2 2 7 5 2" xfId="12607" xr:uid="{0300ED71-959A-4D79-907A-3A6689E57605}"/>
    <cellStyle name="Normal 6 2 2 7 5 2 2" xfId="47604" xr:uid="{E4F0C8A3-6CBE-4D64-8AA8-A60032DB8DB3}"/>
    <cellStyle name="Normal 6 2 2 7 5 3" xfId="12608" xr:uid="{4A963D6F-0478-43B6-8731-C3A90C1F9A79}"/>
    <cellStyle name="Normal 6 2 2 7 5 3 2" xfId="47605" xr:uid="{581B3B8B-107E-4D7A-BB90-77EF49FB6430}"/>
    <cellStyle name="Normal 6 2 2 7 5 4" xfId="47603" xr:uid="{1E673207-4F2D-4BEB-A088-0FEE987CAF22}"/>
    <cellStyle name="Normal 6 2 2 7 6" xfId="12609" xr:uid="{60DD2D27-5560-430B-85CB-4DB8EBF905AA}"/>
    <cellStyle name="Normal 6 2 2 7 6 2" xfId="47606" xr:uid="{462E3F6F-92BD-4CE5-8AC4-ED4384BEEF84}"/>
    <cellStyle name="Normal 6 2 2 7 7" xfId="12610" xr:uid="{61199604-53E7-46A9-9B10-9DB75F8BBF05}"/>
    <cellStyle name="Normal 6 2 2 7 7 2" xfId="47607" xr:uid="{B224AA95-4371-4DF8-A4C0-AD56FAC7AC49}"/>
    <cellStyle name="Normal 6 2 2 7 8" xfId="12611" xr:uid="{C532ACDD-1EF4-437E-A743-AEAD78846DDF}"/>
    <cellStyle name="Normal 6 2 2 7 8 2" xfId="47608" xr:uid="{7CA3601C-3811-4F66-98BA-82AEF819548A}"/>
    <cellStyle name="Normal 6 2 2 7 9" xfId="12612" xr:uid="{899B2214-0047-4016-A0D8-9BB944148783}"/>
    <cellStyle name="Normal 6 2 2 7 9 2" xfId="47609" xr:uid="{E4EFA921-22D6-4C17-A803-B178815C7C5A}"/>
    <cellStyle name="Normal 6 2 2 8" xfId="1170" xr:uid="{49F2D7E2-76DC-4C80-A30A-16AC56E46216}"/>
    <cellStyle name="Normal 6 2 2 8 10" xfId="30669" xr:uid="{90200ACB-6F3F-472F-BBAC-11288AFFBDDA}"/>
    <cellStyle name="Normal 6 2 2 8 10 2" xfId="35771" xr:uid="{25E5DB37-8CF8-4F93-8DAA-794E6BA2538D}"/>
    <cellStyle name="Normal 6 2 2 8 11" xfId="31195" xr:uid="{B82F3686-64E0-4752-89B4-4C79FF87A99A}"/>
    <cellStyle name="Normal 6 2 2 8 11 2" xfId="35892" xr:uid="{8F3E40E1-A697-4E31-9616-A3B3DA18E090}"/>
    <cellStyle name="Normal 6 2 2 8 12" xfId="31330" xr:uid="{02DD6CC1-44C4-4C2F-95B5-B418D72AC965}"/>
    <cellStyle name="Normal 6 2 2 8 12 2" xfId="36022" xr:uid="{D69BCE96-7456-48D1-BDA4-CD1AA13A6575}"/>
    <cellStyle name="Normal 6 2 2 8 13" xfId="36142" xr:uid="{9A69F7B0-3C4C-4ACC-B9D5-E4478FF8C6B1}"/>
    <cellStyle name="Normal 6 2 2 8 14" xfId="36305" xr:uid="{9254AB93-042C-477C-8791-0A2FFFD4A1B8}"/>
    <cellStyle name="Normal 6 2 2 8 15" xfId="47610" xr:uid="{9D343A21-D4B2-445A-9AB8-6AD31BDAC6E0}"/>
    <cellStyle name="Normal 6 2 2 8 16" xfId="12613" xr:uid="{1CDF1E5E-43CA-4A32-8F4F-C27C5E5C13CA}"/>
    <cellStyle name="Normal 6 2 2 8 2" xfId="12614" xr:uid="{DC4E548E-0BDC-46A6-B14D-5C8B0264DC6A}"/>
    <cellStyle name="Normal 6 2 2 8 2 2" xfId="12615" xr:uid="{0A6CA3F5-7812-4498-85A9-4FBEB50EC933}"/>
    <cellStyle name="Normal 6 2 2 8 2 2 2" xfId="12616" xr:uid="{A3D4573A-F027-43AA-BF20-4A1E9541FA02}"/>
    <cellStyle name="Normal 6 2 2 8 2 2 2 2" xfId="12617" xr:uid="{CAD32D7A-F963-412A-87F7-643B8A4BE7EA}"/>
    <cellStyle name="Normal 6 2 2 8 2 2 2 2 2" xfId="47614" xr:uid="{2CD33728-34B4-40F0-BD89-62D9E16085E3}"/>
    <cellStyle name="Normal 6 2 2 8 2 2 2 3" xfId="12618" xr:uid="{76659E5F-2879-44C6-8ADE-1B803A02672F}"/>
    <cellStyle name="Normal 6 2 2 8 2 2 2 3 2" xfId="47615" xr:uid="{6EF5AFA2-F32C-4723-B5EB-D23C3C44F2E5}"/>
    <cellStyle name="Normal 6 2 2 8 2 2 2 4" xfId="47613" xr:uid="{61D8B5E5-69F7-4FE6-B148-7280194F0887}"/>
    <cellStyle name="Normal 6 2 2 8 2 2 3" xfId="12619" xr:uid="{2AB46CF1-D494-4FF5-B907-CF9D351D4DFF}"/>
    <cellStyle name="Normal 6 2 2 8 2 2 3 2" xfId="47616" xr:uid="{67164F91-432D-44BC-8A34-E5732A3718E5}"/>
    <cellStyle name="Normal 6 2 2 8 2 2 4" xfId="12620" xr:uid="{5EC01938-6286-4407-9D16-D09F8FB29255}"/>
    <cellStyle name="Normal 6 2 2 8 2 2 4 2" xfId="47617" xr:uid="{814E83E1-3EB5-4655-80FC-78256EBBCFC4}"/>
    <cellStyle name="Normal 6 2 2 8 2 2 5" xfId="47612" xr:uid="{1A03A965-48B2-4510-837C-3994F833670A}"/>
    <cellStyle name="Normal 6 2 2 8 2 3" xfId="12621" xr:uid="{0C1A78E2-0C15-4428-B077-7D88DCDE22A1}"/>
    <cellStyle name="Normal 6 2 2 8 2 3 2" xfId="12622" xr:uid="{722CDF8E-64B9-4D58-879A-8A2982FCA088}"/>
    <cellStyle name="Normal 6 2 2 8 2 3 2 2" xfId="12623" xr:uid="{9BD6E8EC-400C-4203-A6BC-200F7D94B20B}"/>
    <cellStyle name="Normal 6 2 2 8 2 3 2 2 2" xfId="47620" xr:uid="{CFDFCE0E-DEB0-4E57-93D0-E0A85B524009}"/>
    <cellStyle name="Normal 6 2 2 8 2 3 2 3" xfId="12624" xr:uid="{78827B24-6DC7-4A99-B66B-356FD6CFDCAB}"/>
    <cellStyle name="Normal 6 2 2 8 2 3 2 3 2" xfId="47621" xr:uid="{6F814EA2-848F-4959-A0E6-CB6150BA4F7B}"/>
    <cellStyle name="Normal 6 2 2 8 2 3 2 4" xfId="47619" xr:uid="{4E804FB9-CE5A-4550-BAFB-F7F6E0AAC9F6}"/>
    <cellStyle name="Normal 6 2 2 8 2 3 3" xfId="12625" xr:uid="{F674A499-81EE-4579-B995-471E78A67E1A}"/>
    <cellStyle name="Normal 6 2 2 8 2 3 3 2" xfId="47622" xr:uid="{70CB7B6D-F5CC-490D-9D3B-B3F92FED3130}"/>
    <cellStyle name="Normal 6 2 2 8 2 3 4" xfId="12626" xr:uid="{79F71C22-1101-46C5-9A8F-F30551351BA1}"/>
    <cellStyle name="Normal 6 2 2 8 2 3 4 2" xfId="47623" xr:uid="{CC5176D2-21E1-4A21-BE53-9BEDD0278B46}"/>
    <cellStyle name="Normal 6 2 2 8 2 3 5" xfId="47618" xr:uid="{6F617EC4-9CBC-458A-A232-376ADED73E0F}"/>
    <cellStyle name="Normal 6 2 2 8 2 4" xfId="12627" xr:uid="{DC21FF1F-B4CD-4667-BC6A-AA6BBE2B04B0}"/>
    <cellStyle name="Normal 6 2 2 8 2 4 2" xfId="12628" xr:uid="{C9E183FA-4967-4F73-9787-87444778C430}"/>
    <cellStyle name="Normal 6 2 2 8 2 4 2 2" xfId="47625" xr:uid="{DAC1A8C4-4CCE-4E42-8AAA-6CD7C0D88891}"/>
    <cellStyle name="Normal 6 2 2 8 2 4 3" xfId="12629" xr:uid="{C9DE0647-1DDD-45B0-9CAC-CD7A71CEC737}"/>
    <cellStyle name="Normal 6 2 2 8 2 4 3 2" xfId="47626" xr:uid="{17DAC0E7-6B5F-4062-A7D0-7AE5555BC8E6}"/>
    <cellStyle name="Normal 6 2 2 8 2 4 4" xfId="47624" xr:uid="{A3CFC10A-B0D1-41B4-A8B7-9DA9F43AF473}"/>
    <cellStyle name="Normal 6 2 2 8 2 5" xfId="12630" xr:uid="{5B028166-F8C6-4C50-8916-BDAD70C09F84}"/>
    <cellStyle name="Normal 6 2 2 8 2 5 2" xfId="47627" xr:uid="{D8B97CDB-B7E3-44E3-BB12-4F492EC70272}"/>
    <cellStyle name="Normal 6 2 2 8 2 6" xfId="12631" xr:uid="{481E450E-EC7B-474D-9EC6-1E1A87A1D084}"/>
    <cellStyle name="Normal 6 2 2 8 2 6 2" xfId="47628" xr:uid="{2A8392C1-9CF5-4CF0-B3F2-E81365A94873}"/>
    <cellStyle name="Normal 6 2 2 8 2 7" xfId="12632" xr:uid="{8514773A-D46E-4DD9-8B32-05E31E6C48FB}"/>
    <cellStyle name="Normal 6 2 2 8 2 7 2" xfId="47629" xr:uid="{D04C9D9A-CFBC-4DE7-B3B6-2299BA9BB8D8}"/>
    <cellStyle name="Normal 6 2 2 8 2 8" xfId="36523" xr:uid="{4B61A919-B148-4851-B6DC-37C2FD1448A2}"/>
    <cellStyle name="Normal 6 2 2 8 2 9" xfId="47611" xr:uid="{CE158311-87DC-4C38-8448-B7819E3C40DF}"/>
    <cellStyle name="Normal 6 2 2 8 3" xfId="12633" xr:uid="{55BBE533-5F12-44E4-AEC3-83F42E18A214}"/>
    <cellStyle name="Normal 6 2 2 8 3 2" xfId="12634" xr:uid="{52C12727-ED4A-42E2-A864-73FABFD6D02E}"/>
    <cellStyle name="Normal 6 2 2 8 3 2 2" xfId="12635" xr:uid="{41B42A10-BA26-4322-8B22-7DC28022CDAE}"/>
    <cellStyle name="Normal 6 2 2 8 3 2 2 2" xfId="12636" xr:uid="{CBBF450B-99A2-41D4-9A0F-730318C5DDF7}"/>
    <cellStyle name="Normal 6 2 2 8 3 2 2 2 2" xfId="47633" xr:uid="{9D311891-8E9A-47D8-A3CB-4C213F924E6B}"/>
    <cellStyle name="Normal 6 2 2 8 3 2 2 3" xfId="12637" xr:uid="{70EA3DE1-FD96-47E4-8CA0-BABA6BCD056B}"/>
    <cellStyle name="Normal 6 2 2 8 3 2 2 3 2" xfId="47634" xr:uid="{D6CECE50-9546-4872-9683-A65B0B6AF36D}"/>
    <cellStyle name="Normal 6 2 2 8 3 2 2 4" xfId="47632" xr:uid="{897C9795-8903-4616-99B9-474AC2A03631}"/>
    <cellStyle name="Normal 6 2 2 8 3 2 3" xfId="12638" xr:uid="{BEE29215-BBF1-4270-BE48-66AAA876DA8C}"/>
    <cellStyle name="Normal 6 2 2 8 3 2 3 2" xfId="47635" xr:uid="{99ECBD5F-44D4-42EA-891C-12446D4C99E9}"/>
    <cellStyle name="Normal 6 2 2 8 3 2 4" xfId="12639" xr:uid="{03AB1473-B92D-4646-9970-364BAD9A7DD1}"/>
    <cellStyle name="Normal 6 2 2 8 3 2 4 2" xfId="47636" xr:uid="{59CD5E9E-A2AF-4624-B446-E2FC40BD8527}"/>
    <cellStyle name="Normal 6 2 2 8 3 2 5" xfId="47631" xr:uid="{A8002546-6A62-48E8-9F63-9C5F3B2A0430}"/>
    <cellStyle name="Normal 6 2 2 8 3 3" xfId="12640" xr:uid="{5AF412FD-7FCC-432B-98A8-DCB9C7EEB3B9}"/>
    <cellStyle name="Normal 6 2 2 8 3 3 2" xfId="12641" xr:uid="{C5571FAC-EB8D-4C46-92E3-687B5C82E887}"/>
    <cellStyle name="Normal 6 2 2 8 3 3 2 2" xfId="47638" xr:uid="{636639B6-6E67-4259-8914-E233ECEC74D1}"/>
    <cellStyle name="Normal 6 2 2 8 3 3 3" xfId="12642" xr:uid="{A8CFDD8D-3D37-4F91-BA55-127869A891D9}"/>
    <cellStyle name="Normal 6 2 2 8 3 3 3 2" xfId="47639" xr:uid="{964E3F03-D10A-40C5-8656-51C19FEF63DB}"/>
    <cellStyle name="Normal 6 2 2 8 3 3 4" xfId="47637" xr:uid="{C34D151C-0E18-4B6A-A325-21EDFAF8943F}"/>
    <cellStyle name="Normal 6 2 2 8 3 4" xfId="12643" xr:uid="{359D4A9B-A322-4C95-917B-5BC61E7F82F5}"/>
    <cellStyle name="Normal 6 2 2 8 3 4 2" xfId="47640" xr:uid="{0545BA2C-F004-4367-BD38-E14776ABA817}"/>
    <cellStyle name="Normal 6 2 2 8 3 5" xfId="12644" xr:uid="{E436220D-EF5A-45DA-99D9-7859A2CC6535}"/>
    <cellStyle name="Normal 6 2 2 8 3 5 2" xfId="47641" xr:uid="{93E679F2-1087-4983-9BE8-6E67DAFCB2E3}"/>
    <cellStyle name="Normal 6 2 2 8 3 6" xfId="47630" xr:uid="{F1B19D0C-4C47-4A67-B969-A62243B56978}"/>
    <cellStyle name="Normal 6 2 2 8 4" xfId="12645" xr:uid="{68C93266-8ACA-4C8D-8492-1745E6963A19}"/>
    <cellStyle name="Normal 6 2 2 8 4 2" xfId="12646" xr:uid="{A743A6C0-DCE6-4D8B-A3AA-518A929CEBCC}"/>
    <cellStyle name="Normal 6 2 2 8 4 2 2" xfId="47643" xr:uid="{DE8CD7FC-867B-49DE-BEC6-30F917005BFE}"/>
    <cellStyle name="Normal 6 2 2 8 4 3" xfId="12647" xr:uid="{24EE6C45-1317-46C2-A35E-1A450E1FDD5A}"/>
    <cellStyle name="Normal 6 2 2 8 4 3 2" xfId="47644" xr:uid="{ED9AC73D-83CD-40A9-810D-928564E3D21F}"/>
    <cellStyle name="Normal 6 2 2 8 4 4" xfId="47642" xr:uid="{B9AD27C9-7D22-4A7E-98CB-8CC43CBA8C5F}"/>
    <cellStyle name="Normal 6 2 2 8 5" xfId="12648" xr:uid="{349706EF-030E-40EA-9055-84347CFF9FD1}"/>
    <cellStyle name="Normal 6 2 2 8 5 2" xfId="12649" xr:uid="{C69BF7D0-791C-4464-9FF7-725C2FC3A98E}"/>
    <cellStyle name="Normal 6 2 2 8 5 2 2" xfId="47646" xr:uid="{5369054B-DFA4-418E-A56E-A0685569D8BC}"/>
    <cellStyle name="Normal 6 2 2 8 5 3" xfId="12650" xr:uid="{319BFAFF-896F-44B9-AE83-8929F9787718}"/>
    <cellStyle name="Normal 6 2 2 8 5 3 2" xfId="47647" xr:uid="{19630027-B446-4B2F-9264-BD66211C9EFC}"/>
    <cellStyle name="Normal 6 2 2 8 5 4" xfId="47645" xr:uid="{D42FDE5B-7E9F-4B93-96BB-CB72E598D47A}"/>
    <cellStyle name="Normal 6 2 2 8 6" xfId="12651" xr:uid="{C3F44D62-D2F6-4AEA-ACDA-BB36AA63CCED}"/>
    <cellStyle name="Normal 6 2 2 8 6 2" xfId="47648" xr:uid="{A55F5266-55D2-4E82-A1BF-D746FF89EA56}"/>
    <cellStyle name="Normal 6 2 2 8 7" xfId="12652" xr:uid="{9B2DCE75-CE18-4807-85CA-10CDAE32AF8E}"/>
    <cellStyle name="Normal 6 2 2 8 7 2" xfId="47649" xr:uid="{33C59AE5-371C-4218-BCAC-295E48B48C01}"/>
    <cellStyle name="Normal 6 2 2 8 8" xfId="12653" xr:uid="{40E10B16-319E-4105-8796-66A3B1C3E9DA}"/>
    <cellStyle name="Normal 6 2 2 8 8 2" xfId="47650" xr:uid="{6DB4432B-7DA3-4635-8CF8-5800ADEB8525}"/>
    <cellStyle name="Normal 6 2 2 8 9" xfId="12654" xr:uid="{7DF27464-F5FA-4E6F-A38E-CA303C84A522}"/>
    <cellStyle name="Normal 6 2 2 8 9 2" xfId="47651" xr:uid="{24842CD0-D43D-4F45-9B68-0FC0AE86DCFA}"/>
    <cellStyle name="Normal 6 2 2 9" xfId="1171" xr:uid="{F7719D0E-13B4-4346-B282-F98573A2530F}"/>
    <cellStyle name="Normal 6 2 2 9 10" xfId="30670" xr:uid="{BDD65095-753D-4134-BEB0-F027104B91CE}"/>
    <cellStyle name="Normal 6 2 2 9 10 2" xfId="35772" xr:uid="{D8BB223C-FCEF-49E4-BA2E-C11D286B6F53}"/>
    <cellStyle name="Normal 6 2 2 9 11" xfId="31196" xr:uid="{3B050D29-9D6D-456F-8F24-C9F5194E37F4}"/>
    <cellStyle name="Normal 6 2 2 9 11 2" xfId="35893" xr:uid="{94D77679-32E4-411F-89BA-4696D62C7790}"/>
    <cellStyle name="Normal 6 2 2 9 12" xfId="31331" xr:uid="{67535136-7BE3-4B65-B793-FC39E3440715}"/>
    <cellStyle name="Normal 6 2 2 9 12 2" xfId="36023" xr:uid="{D9742DBC-B764-4861-B463-6919D8715CD0}"/>
    <cellStyle name="Normal 6 2 2 9 13" xfId="36143" xr:uid="{831B6EFE-EBA3-4FA7-AB1E-D47985DD2B66}"/>
    <cellStyle name="Normal 6 2 2 9 14" xfId="36306" xr:uid="{AB331E19-6782-45FE-9B67-797B6DCC6D51}"/>
    <cellStyle name="Normal 6 2 2 9 15" xfId="47652" xr:uid="{EEF56BB4-1286-4371-A3EC-541BF8BC70E6}"/>
    <cellStyle name="Normal 6 2 2 9 16" xfId="12655" xr:uid="{861EBD15-5634-4CCA-8CB0-8FB48AE5ED83}"/>
    <cellStyle name="Normal 6 2 2 9 2" xfId="12656" xr:uid="{85D2FAF2-39D0-439E-AB38-AB09B292CC9A}"/>
    <cellStyle name="Normal 6 2 2 9 2 2" xfId="12657" xr:uid="{50E89C67-0988-4E3B-A3F0-16231002F5C3}"/>
    <cellStyle name="Normal 6 2 2 9 2 2 2" xfId="12658" xr:uid="{E577EB54-CBD9-4DA2-BA09-33C4BA8132AA}"/>
    <cellStyle name="Normal 6 2 2 9 2 2 2 2" xfId="12659" xr:uid="{3205B183-6E6E-4F20-B2B4-C4506468F8B4}"/>
    <cellStyle name="Normal 6 2 2 9 2 2 2 2 2" xfId="47656" xr:uid="{CEEF17E9-B9A8-42D2-968D-106195F697CC}"/>
    <cellStyle name="Normal 6 2 2 9 2 2 2 3" xfId="12660" xr:uid="{D87358EA-9BE2-4D44-98F9-96A51584CF3D}"/>
    <cellStyle name="Normal 6 2 2 9 2 2 2 3 2" xfId="47657" xr:uid="{8A8950D3-BE10-49DA-8E8A-943C02505F1B}"/>
    <cellStyle name="Normal 6 2 2 9 2 2 2 4" xfId="47655" xr:uid="{CAB48C4A-041F-4CD6-874E-3100819B78AB}"/>
    <cellStyle name="Normal 6 2 2 9 2 2 3" xfId="12661" xr:uid="{6832ECC1-B97C-4429-A274-734DF09DBE35}"/>
    <cellStyle name="Normal 6 2 2 9 2 2 3 2" xfId="47658" xr:uid="{089B7229-9D49-46AE-86C7-D7534DD05431}"/>
    <cellStyle name="Normal 6 2 2 9 2 2 4" xfId="12662" xr:uid="{AB50FC51-4570-4C9C-B839-84A6545BFED0}"/>
    <cellStyle name="Normal 6 2 2 9 2 2 4 2" xfId="47659" xr:uid="{F3C3D531-D902-4D2C-B74E-9D53AD04F5E0}"/>
    <cellStyle name="Normal 6 2 2 9 2 2 5" xfId="47654" xr:uid="{17E439C5-0557-4C50-8E48-967E5A6F2491}"/>
    <cellStyle name="Normal 6 2 2 9 2 3" xfId="12663" xr:uid="{37905FB7-85BB-402E-AE22-2DF8CD1053FC}"/>
    <cellStyle name="Normal 6 2 2 9 2 3 2" xfId="12664" xr:uid="{438E9F72-D887-4371-9820-5854D018A1F3}"/>
    <cellStyle name="Normal 6 2 2 9 2 3 2 2" xfId="12665" xr:uid="{A3E2478D-0723-48AC-9E74-20D2A6284435}"/>
    <cellStyle name="Normal 6 2 2 9 2 3 2 2 2" xfId="47662" xr:uid="{1223A111-7DC8-4721-8F98-4D799F047A47}"/>
    <cellStyle name="Normal 6 2 2 9 2 3 2 3" xfId="12666" xr:uid="{B0BD6C7A-9F77-47B3-B440-3C1D738BB1CA}"/>
    <cellStyle name="Normal 6 2 2 9 2 3 2 3 2" xfId="47663" xr:uid="{F33ABD22-0DA1-4A22-8811-E3CF4A44BAA1}"/>
    <cellStyle name="Normal 6 2 2 9 2 3 2 4" xfId="47661" xr:uid="{41C34670-E63C-4DE7-BC0E-2DA1D45B1C61}"/>
    <cellStyle name="Normal 6 2 2 9 2 3 3" xfId="12667" xr:uid="{18AED477-6360-4BCD-A394-E481C1CB2EBD}"/>
    <cellStyle name="Normal 6 2 2 9 2 3 3 2" xfId="47664" xr:uid="{B56E5E5A-1C0F-4610-8F1B-27F837978195}"/>
    <cellStyle name="Normal 6 2 2 9 2 3 4" xfId="12668" xr:uid="{3F1CCA80-9CC6-4DE7-B426-D5ADCE9A9716}"/>
    <cellStyle name="Normal 6 2 2 9 2 3 4 2" xfId="47665" xr:uid="{797F511D-FE20-4911-A8A8-9F527A354DFF}"/>
    <cellStyle name="Normal 6 2 2 9 2 3 5" xfId="47660" xr:uid="{6D389440-9FFA-40D9-81C1-A426C6BCBCA3}"/>
    <cellStyle name="Normal 6 2 2 9 2 4" xfId="12669" xr:uid="{977C978A-C2C4-46EE-915D-5D35138D9057}"/>
    <cellStyle name="Normal 6 2 2 9 2 4 2" xfId="12670" xr:uid="{C4C81868-6AC3-4A66-BE74-09E68ED9B8E4}"/>
    <cellStyle name="Normal 6 2 2 9 2 4 2 2" xfId="47667" xr:uid="{78C6CF72-3EC3-420C-94AF-0E403CC68BD8}"/>
    <cellStyle name="Normal 6 2 2 9 2 4 3" xfId="12671" xr:uid="{02CD8287-2D26-4CBC-90B2-11A160B738B7}"/>
    <cellStyle name="Normal 6 2 2 9 2 4 3 2" xfId="47668" xr:uid="{63829508-E753-43E7-BE6F-83CE24B980F7}"/>
    <cellStyle name="Normal 6 2 2 9 2 4 4" xfId="47666" xr:uid="{CFD07ECB-9978-4E4B-9A25-C56044A787A4}"/>
    <cellStyle name="Normal 6 2 2 9 2 5" xfId="12672" xr:uid="{CDCEA0EE-7543-4196-AA31-C9CD0DEEDA04}"/>
    <cellStyle name="Normal 6 2 2 9 2 5 2" xfId="47669" xr:uid="{1BAEDAB4-E0D4-48A6-982C-BF85745A49C1}"/>
    <cellStyle name="Normal 6 2 2 9 2 6" xfId="12673" xr:uid="{656BE029-03C7-41C4-A0F8-07FF847DA4CC}"/>
    <cellStyle name="Normal 6 2 2 9 2 6 2" xfId="47670" xr:uid="{682A4148-162F-4E5D-B17D-59377F9364E0}"/>
    <cellStyle name="Normal 6 2 2 9 2 7" xfId="12674" xr:uid="{31F00DE5-C2F7-4FE3-8C4A-99348DB5AB84}"/>
    <cellStyle name="Normal 6 2 2 9 2 7 2" xfId="47671" xr:uid="{C1972E22-1E10-49D4-B0D5-D69CAA633AE3}"/>
    <cellStyle name="Normal 6 2 2 9 2 8" xfId="36524" xr:uid="{58C0B774-7FC2-4158-A024-B3627EA2A924}"/>
    <cellStyle name="Normal 6 2 2 9 2 9" xfId="47653" xr:uid="{4C61252B-5712-4ABF-A5CF-93E179775F29}"/>
    <cellStyle name="Normal 6 2 2 9 3" xfId="12675" xr:uid="{ED01E345-A4A8-449A-93FC-52D759C22F5C}"/>
    <cellStyle name="Normal 6 2 2 9 3 2" xfId="12676" xr:uid="{3A4B8F91-8340-49B6-AEA0-FCDF501E83A7}"/>
    <cellStyle name="Normal 6 2 2 9 3 2 2" xfId="12677" xr:uid="{6169BC0B-0749-4224-A567-081AC4FF1A3C}"/>
    <cellStyle name="Normal 6 2 2 9 3 2 2 2" xfId="12678" xr:uid="{2D2290D6-33B4-4755-8556-025DB42BAF65}"/>
    <cellStyle name="Normal 6 2 2 9 3 2 2 2 2" xfId="47675" xr:uid="{85CE208C-9AE9-40F5-8938-F35EBF36705D}"/>
    <cellStyle name="Normal 6 2 2 9 3 2 2 3" xfId="12679" xr:uid="{BD898B7F-B070-4353-9380-E8C3CC60BF23}"/>
    <cellStyle name="Normal 6 2 2 9 3 2 2 3 2" xfId="47676" xr:uid="{01543675-5915-434F-A140-B603AF2BDBB2}"/>
    <cellStyle name="Normal 6 2 2 9 3 2 2 4" xfId="47674" xr:uid="{5CB49255-409D-407C-BE9B-5F94E1A7D56D}"/>
    <cellStyle name="Normal 6 2 2 9 3 2 3" xfId="12680" xr:uid="{D79FCAA5-49AB-497C-8246-4636265D62B5}"/>
    <cellStyle name="Normal 6 2 2 9 3 2 3 2" xfId="47677" xr:uid="{A0CEFCCD-818E-44E7-B296-9D04479E84EB}"/>
    <cellStyle name="Normal 6 2 2 9 3 2 4" xfId="12681" xr:uid="{4D3925AF-D1FA-40B7-B82B-A10AE33649CA}"/>
    <cellStyle name="Normal 6 2 2 9 3 2 4 2" xfId="47678" xr:uid="{2391CB5F-AF9A-4D73-8DC7-E64D3C6F3B96}"/>
    <cellStyle name="Normal 6 2 2 9 3 2 5" xfId="47673" xr:uid="{5C08BCC4-C68E-4A5A-B23F-05C8783B9C3A}"/>
    <cellStyle name="Normal 6 2 2 9 3 3" xfId="12682" xr:uid="{7A95FCE5-0CD3-405A-A7ED-F2AFE1D5EDA5}"/>
    <cellStyle name="Normal 6 2 2 9 3 3 2" xfId="12683" xr:uid="{7F2615D8-3B1D-4224-949E-2C011C032A07}"/>
    <cellStyle name="Normal 6 2 2 9 3 3 2 2" xfId="47680" xr:uid="{92173100-470E-41C9-BDA6-EC8E65696CEB}"/>
    <cellStyle name="Normal 6 2 2 9 3 3 3" xfId="12684" xr:uid="{D625A362-80F0-44A5-8A89-F8AD6B58E7C6}"/>
    <cellStyle name="Normal 6 2 2 9 3 3 3 2" xfId="47681" xr:uid="{C9667D13-D936-4FA2-BF7E-295FEB7C0E2F}"/>
    <cellStyle name="Normal 6 2 2 9 3 3 4" xfId="47679" xr:uid="{4B49B296-A8DE-4ED8-B8AC-5A4500084FB4}"/>
    <cellStyle name="Normal 6 2 2 9 3 4" xfId="12685" xr:uid="{FBE82183-5023-4CDA-812D-1AF283077A83}"/>
    <cellStyle name="Normal 6 2 2 9 3 4 2" xfId="47682" xr:uid="{7BE00BAC-74AA-4B98-B3E3-F18C4AF14FF0}"/>
    <cellStyle name="Normal 6 2 2 9 3 5" xfId="12686" xr:uid="{6D8BDA86-9BEC-42B1-BEB7-EA4B4CBAFC23}"/>
    <cellStyle name="Normal 6 2 2 9 3 5 2" xfId="47683" xr:uid="{E14D3A39-DC03-4B01-AED5-AEFA30F0F03C}"/>
    <cellStyle name="Normal 6 2 2 9 3 6" xfId="47672" xr:uid="{F0C4386B-BBE5-4507-B25F-F287FC6ADB66}"/>
    <cellStyle name="Normal 6 2 2 9 4" xfId="12687" xr:uid="{B33705BF-D396-4CCF-BA23-794CF992E5DA}"/>
    <cellStyle name="Normal 6 2 2 9 4 2" xfId="12688" xr:uid="{587105F4-70A9-463D-AFEE-81CE30D2FDCB}"/>
    <cellStyle name="Normal 6 2 2 9 4 2 2" xfId="47685" xr:uid="{C6F64B5E-55AD-461E-A2C1-A0ED5002C28F}"/>
    <cellStyle name="Normal 6 2 2 9 4 3" xfId="12689" xr:uid="{5DF4C157-3ADD-48B0-B6B8-DB5447431864}"/>
    <cellStyle name="Normal 6 2 2 9 4 3 2" xfId="47686" xr:uid="{83FDBA49-2A9A-4059-B311-F45B87C85216}"/>
    <cellStyle name="Normal 6 2 2 9 4 4" xfId="47684" xr:uid="{76BA2974-2A2A-403A-8F84-D06DCA47FAE0}"/>
    <cellStyle name="Normal 6 2 2 9 5" xfId="12690" xr:uid="{E464F5A7-FE88-40DF-9B3E-B868BFD2A114}"/>
    <cellStyle name="Normal 6 2 2 9 5 2" xfId="12691" xr:uid="{9DB13931-33C6-4590-8193-12BBCD4FA192}"/>
    <cellStyle name="Normal 6 2 2 9 5 2 2" xfId="47688" xr:uid="{DD72B5DB-277A-44F0-B52D-79FBA56FB776}"/>
    <cellStyle name="Normal 6 2 2 9 5 3" xfId="12692" xr:uid="{6ABB6E95-25BC-4B80-AA03-1F1EAC8B1914}"/>
    <cellStyle name="Normal 6 2 2 9 5 3 2" xfId="47689" xr:uid="{67A50CA3-D5C9-47E8-922B-D45D1FACDF40}"/>
    <cellStyle name="Normal 6 2 2 9 5 4" xfId="47687" xr:uid="{E56B4A0D-88F5-4DCD-BDDF-F90B814789C0}"/>
    <cellStyle name="Normal 6 2 2 9 6" xfId="12693" xr:uid="{7FC7F22F-32FF-457E-B8A3-DF8C9AF2CB9F}"/>
    <cellStyle name="Normal 6 2 2 9 6 2" xfId="47690" xr:uid="{1E313388-A985-4104-9755-F8DF3D48BA44}"/>
    <cellStyle name="Normal 6 2 2 9 7" xfId="12694" xr:uid="{B7A75B15-325E-403E-A425-E282160564C7}"/>
    <cellStyle name="Normal 6 2 2 9 7 2" xfId="47691" xr:uid="{11B7D8AF-D576-410F-AFC6-C263DAD98D09}"/>
    <cellStyle name="Normal 6 2 2 9 8" xfId="12695" xr:uid="{87BF897B-6E95-492A-9FE5-350315689349}"/>
    <cellStyle name="Normal 6 2 2 9 8 2" xfId="47692" xr:uid="{2DCBCA7C-2F0A-4F45-B623-3835A4014F2B}"/>
    <cellStyle name="Normal 6 2 2 9 9" xfId="12696" xr:uid="{408587E6-3930-4C9F-9A04-C9C8527CFBC7}"/>
    <cellStyle name="Normal 6 2 2 9 9 2" xfId="47693" xr:uid="{A82CE6B2-C52C-45CB-8ADB-AD8C4EDA4997}"/>
    <cellStyle name="Normal 6 2 3" xfId="1172" xr:uid="{6F8C614B-EFF1-446C-BE82-351E136B0732}"/>
    <cellStyle name="Normal 6 2 3 2" xfId="12697" xr:uid="{04142DAE-F0D3-488B-A28C-6C2283F7397F}"/>
    <cellStyle name="Normal 6 2 3 2 2" xfId="26023" xr:uid="{7683A49B-D4B2-4A04-B28B-253BC053F380}"/>
    <cellStyle name="Normal 6 2 3 2 2 2" xfId="29279" xr:uid="{7B2D4421-E48F-4580-9FB5-DF1D3517B018}"/>
    <cellStyle name="Normal 6 2 3 2 2 2 2" xfId="34472" xr:uid="{CD722305-A263-4DDE-98BC-B67439A09FBC}"/>
    <cellStyle name="Normal 6 2 3 2 2 3" xfId="32305" xr:uid="{908BF279-D384-4182-90B5-C48ABBFEF47A}"/>
    <cellStyle name="Normal 6 2 3 2 3" xfId="26968" xr:uid="{4353DC0F-AB78-45AD-8BDC-67CD1FCC37A4}"/>
    <cellStyle name="Normal 6 2 3 2 3 2" xfId="29412" xr:uid="{ED3F1746-2888-4DF0-89BA-C83475C821ED}"/>
    <cellStyle name="Normal 6 2 3 2 3 2 2" xfId="34605" xr:uid="{E6776E6A-8AB2-4246-80B9-759F0B829C64}"/>
    <cellStyle name="Normal 6 2 3 2 3 3" xfId="32438" xr:uid="{D941049B-4F00-47AF-99A0-849C4DE6BF9B}"/>
    <cellStyle name="Normal 6 2 3 2 4" xfId="27101" xr:uid="{48854DD7-8627-4AF7-BF3E-B0D1BC2D3390}"/>
    <cellStyle name="Normal 6 2 3 2 4 2" xfId="29545" xr:uid="{F3742632-8CF2-4994-9F66-E1407D71103E}"/>
    <cellStyle name="Normal 6 2 3 2 4 2 2" xfId="34738" xr:uid="{E3602D22-70F4-4A84-9CD1-BF4A516253D2}"/>
    <cellStyle name="Normal 6 2 3 2 4 3" xfId="32571" xr:uid="{52D383C9-EDDD-41FA-94FE-901A5AF70207}"/>
    <cellStyle name="Normal 6 2 3 2 5" xfId="23941" xr:uid="{D66D5AFB-3BDD-4A88-A0C6-22D388A4D726}"/>
    <cellStyle name="Normal 6 2 3 2 5 2" xfId="29149" xr:uid="{32FC237F-B334-4E48-B35D-273F6BB63722}"/>
    <cellStyle name="Normal 6 2 3 2 5 2 2" xfId="34357" xr:uid="{8115B586-6052-4A34-88C6-0C7341471A51}"/>
    <cellStyle name="Normal 6 2 3 2 5 3" xfId="32186" xr:uid="{E71557F3-CDB7-4793-9208-3D57B980184F}"/>
    <cellStyle name="Normal 6 2 3 2 6" xfId="47695" xr:uid="{B9E3EDF8-C481-4D86-B615-CE1354263FC2}"/>
    <cellStyle name="Normal 6 2 3 3" xfId="12698" xr:uid="{075FF331-DEC3-4CD3-AADA-1840BF0F6B22}"/>
    <cellStyle name="Normal 6 2 3 3 2" xfId="26022" xr:uid="{91BF260E-00C8-44A2-ACAF-F5ED027B3BBF}"/>
    <cellStyle name="Normal 6 2 3 3 2 2" xfId="29278" xr:uid="{399B210B-E617-4287-A38B-42E4C8A719BA}"/>
    <cellStyle name="Normal 6 2 3 3 2 2 2" xfId="34471" xr:uid="{356A6C02-767F-48B8-9A22-9733AB374161}"/>
    <cellStyle name="Normal 6 2 3 3 2 3" xfId="32304" xr:uid="{F539E49C-E626-4C8F-B184-98F9F907FC25}"/>
    <cellStyle name="Normal 6 2 3 3 3" xfId="47696" xr:uid="{73E64562-A4AD-4F5F-9919-440F552717E6}"/>
    <cellStyle name="Normal 6 2 3 4" xfId="12699" xr:uid="{24E1AFB3-8085-4094-AE80-83917F317E49}"/>
    <cellStyle name="Normal 6 2 3 4 2" xfId="26967" xr:uid="{A24C744A-357F-4B32-A0C9-4AB1D1F3CD93}"/>
    <cellStyle name="Normal 6 2 3 4 2 2" xfId="29411" xr:uid="{DBABA716-DBCA-4936-BBC3-2D2A6A1D76FC}"/>
    <cellStyle name="Normal 6 2 3 4 2 2 2" xfId="34604" xr:uid="{B8D6B75F-E40C-4047-9F5F-149BFC92FDB3}"/>
    <cellStyle name="Normal 6 2 3 4 2 3" xfId="32437" xr:uid="{B8DF01AE-0F7E-470C-AC42-720BB3B17DF7}"/>
    <cellStyle name="Normal 6 2 3 4 3" xfId="47697" xr:uid="{9B2B9CC7-2690-47C0-B002-A9B6D0B22488}"/>
    <cellStyle name="Normal 6 2 3 5" xfId="12700" xr:uid="{747F31B8-56AE-4926-976F-6EF3968BB7E1}"/>
    <cellStyle name="Normal 6 2 3 5 2" xfId="27100" xr:uid="{66514554-9B38-4C39-9E15-C2B7251BA484}"/>
    <cellStyle name="Normal 6 2 3 5 2 2" xfId="29544" xr:uid="{09E9606A-1533-4C15-AC4E-F30968171B7A}"/>
    <cellStyle name="Normal 6 2 3 5 2 2 2" xfId="34737" xr:uid="{1CEA2C3C-BA41-4744-9808-2E43D61757A5}"/>
    <cellStyle name="Normal 6 2 3 5 2 3" xfId="32570" xr:uid="{B8C67CE2-FC48-4304-9D9A-54B84BE3B424}"/>
    <cellStyle name="Normal 6 2 3 5 3" xfId="47698" xr:uid="{1EB3E0D7-B2B6-46E6-B400-91470DB04F8C}"/>
    <cellStyle name="Normal 6 2 3 6" xfId="23940" xr:uid="{0E302826-A6B5-4BED-8790-9BE96BCF0F15}"/>
    <cellStyle name="Normal 6 2 3 6 2" xfId="29148" xr:uid="{59C2D613-2E3F-4ED4-A60B-DC9E8679A497}"/>
    <cellStyle name="Normal 6 2 3 6 2 2" xfId="34356" xr:uid="{C2D70431-D73B-4F08-8103-6C42FD7B5BEE}"/>
    <cellStyle name="Normal 6 2 3 6 3" xfId="32185" xr:uid="{DF6F0714-AFB5-467A-A3D0-1F8B76B41705}"/>
    <cellStyle name="Normal 6 2 3 7" xfId="47694" xr:uid="{F85820F2-5D2B-4A07-AC29-6923A0F470E8}"/>
    <cellStyle name="Normal 6 2 4" xfId="1173" xr:uid="{11E624F2-808F-4040-AA3A-DCC4D8A5464A}"/>
    <cellStyle name="Normal 6 2 4 2" xfId="12701" xr:uid="{A4B9556E-85E5-4842-BCD8-4C3C724C0ECC}"/>
    <cellStyle name="Normal 6 2 4 2 2" xfId="12702" xr:uid="{1EDA9E27-1E00-4E39-8D93-E55626FDC6DD}"/>
    <cellStyle name="Normal 6 2 4 2 2 2" xfId="47701" xr:uid="{A03CAA85-3602-47E0-9019-09CA776D1EB9}"/>
    <cellStyle name="Normal 6 2 4 2 3" xfId="12703" xr:uid="{0ABB8A1A-1EDB-4FB7-BF07-262AD396611A}"/>
    <cellStyle name="Normal 6 2 4 2 3 2" xfId="47702" xr:uid="{B350F478-8A74-4856-9E0D-F6E52AFAA98D}"/>
    <cellStyle name="Normal 6 2 4 2 4" xfId="12704" xr:uid="{64584232-ECD5-459F-A9EA-1CF83BBECB1B}"/>
    <cellStyle name="Normal 6 2 4 2 4 2" xfId="47703" xr:uid="{0FF3A46A-FD04-4166-B3C7-E95780017E5C}"/>
    <cellStyle name="Normal 6 2 4 2 5" xfId="26024" xr:uid="{B645F646-800C-4B8C-8B72-3E30D1DEBDFF}"/>
    <cellStyle name="Normal 6 2 4 2 5 2" xfId="29280" xr:uid="{0ABB13CC-DBDF-445E-869C-A6E34D618525}"/>
    <cellStyle name="Normal 6 2 4 2 5 2 2" xfId="34473" xr:uid="{35A9988F-860F-4CAA-9335-40F8B103EF51}"/>
    <cellStyle name="Normal 6 2 4 2 5 3" xfId="32306" xr:uid="{B24DD314-09ED-4793-8172-95C9A68A8A2A}"/>
    <cellStyle name="Normal 6 2 4 2 6" xfId="47700" xr:uid="{29EA8772-E423-4731-BCFE-279F55FF88D6}"/>
    <cellStyle name="Normal 6 2 4 3" xfId="12705" xr:uid="{B605D4D6-8A05-48DA-B2B4-B18856588F71}"/>
    <cellStyle name="Normal 6 2 4 3 2" xfId="26969" xr:uid="{FC592476-DB0F-4A66-954E-C28D682F654A}"/>
    <cellStyle name="Normal 6 2 4 3 2 2" xfId="29413" xr:uid="{8607DC39-2BE6-455C-8677-B1370119850A}"/>
    <cellStyle name="Normal 6 2 4 3 2 2 2" xfId="34606" xr:uid="{CF477D60-0164-4050-AFA8-A9F46486767F}"/>
    <cellStyle name="Normal 6 2 4 3 2 3" xfId="32439" xr:uid="{2449DB2B-3B6A-46B1-8BEB-17634C3BB277}"/>
    <cellStyle name="Normal 6 2 4 3 3" xfId="47704" xr:uid="{BEEC054E-DF0C-4D82-92C5-EBA21EDA7E40}"/>
    <cellStyle name="Normal 6 2 4 4" xfId="12706" xr:uid="{81A7C08C-CF66-4E08-A2F0-1A484ABDE176}"/>
    <cellStyle name="Normal 6 2 4 4 2" xfId="27102" xr:uid="{10DECEFC-322E-46DC-8DB3-23C30C24A08C}"/>
    <cellStyle name="Normal 6 2 4 4 2 2" xfId="29546" xr:uid="{1BC8BD24-AC1B-4111-B08B-12FBC5074846}"/>
    <cellStyle name="Normal 6 2 4 4 2 2 2" xfId="34739" xr:uid="{676D9FA3-8CEE-4825-A72A-C4B1668A0782}"/>
    <cellStyle name="Normal 6 2 4 4 2 3" xfId="32572" xr:uid="{7BC73224-C965-45C4-BDD0-C02A1236DA42}"/>
    <cellStyle name="Normal 6 2 4 4 3" xfId="47705" xr:uid="{B5ED788F-45D0-429C-B6DD-B200CE963219}"/>
    <cellStyle name="Normal 6 2 4 5" xfId="12707" xr:uid="{6C019DE3-0A61-48F9-BC72-9A034BC282A7}"/>
    <cellStyle name="Normal 6 2 4 5 2" xfId="47706" xr:uid="{B6E719A2-EF53-426A-BB71-E15013701E85}"/>
    <cellStyle name="Normal 6 2 4 6" xfId="12708" xr:uid="{2C478192-D87A-42E1-A432-B27E34F920DC}"/>
    <cellStyle name="Normal 6 2 4 6 2" xfId="47707" xr:uid="{55681A48-F809-45E9-8168-5EA20A9FB234}"/>
    <cellStyle name="Normal 6 2 4 7" xfId="23942" xr:uid="{55521AA1-1A5F-4DB3-9234-A05EB0287C5D}"/>
    <cellStyle name="Normal 6 2 4 7 2" xfId="29150" xr:uid="{92B9B09B-E22F-423B-AD11-69F4846B2A29}"/>
    <cellStyle name="Normal 6 2 4 7 2 2" xfId="34358" xr:uid="{F8C7B912-2CAE-42BA-8A8A-FA302E55BAAD}"/>
    <cellStyle name="Normal 6 2 4 7 3" xfId="32187" xr:uid="{919A48A3-65CD-4115-AC6E-8B668E1397CA}"/>
    <cellStyle name="Normal 6 2 4 8" xfId="47699" xr:uid="{FD02F4E1-38DA-4FA5-BF11-9948A0D7B634}"/>
    <cellStyle name="Normal 6 2 5" xfId="1174" xr:uid="{F43BBD92-3A78-4110-8C3A-B35C3BAE74B8}"/>
    <cellStyle name="Normal 6 2 5 2" xfId="12709" xr:uid="{4558C3C4-C1E5-4A6E-942B-5B353EF901EE}"/>
    <cellStyle name="Normal 6 2 5 2 2" xfId="47709" xr:uid="{A3B4924E-3C2D-4B6C-B094-532200DAE726}"/>
    <cellStyle name="Normal 6 2 5 3" xfId="12710" xr:uid="{98565B35-98CF-4DB3-80B1-42BE526D2455}"/>
    <cellStyle name="Normal 6 2 5 3 2" xfId="47710" xr:uid="{D78D14EC-F002-4931-AD84-508F00A3140B}"/>
    <cellStyle name="Normal 6 2 5 4" xfId="12711" xr:uid="{72DA16B7-5C59-4539-87DE-772A30C0B55A}"/>
    <cellStyle name="Normal 6 2 5 4 2" xfId="47711" xr:uid="{4697058F-8A0C-4996-A1C6-4BC21831C519}"/>
    <cellStyle name="Normal 6 2 5 5" xfId="12712" xr:uid="{DFD91EDE-C2A3-45C4-B466-0D4A03DCC30E}"/>
    <cellStyle name="Normal 6 2 5 5 2" xfId="47712" xr:uid="{95C743BC-5658-46AF-95A5-3BC986447BE5}"/>
    <cellStyle name="Normal 6 2 5 6" xfId="26021" xr:uid="{D69D6CE7-2988-4836-BAB0-79C3BB59F1EE}"/>
    <cellStyle name="Normal 6 2 5 6 2" xfId="29277" xr:uid="{11DB4763-382C-4513-9F63-68D46CBCCFF2}"/>
    <cellStyle name="Normal 6 2 5 6 2 2" xfId="34470" xr:uid="{44ACBBDE-9B37-42E5-AFF5-FA2DF27A1B1F}"/>
    <cellStyle name="Normal 6 2 5 6 3" xfId="32303" xr:uid="{DFD9CFF4-FCDD-4854-B92B-4C5BDA834185}"/>
    <cellStyle name="Normal 6 2 5 7" xfId="47708" xr:uid="{1748230E-C808-45CD-BFE8-019AE3E8593B}"/>
    <cellStyle name="Normal 6 2 6" xfId="1175" xr:uid="{F6131E0D-665C-4E23-913B-41D04026794E}"/>
    <cellStyle name="Normal 6 2 6 2" xfId="12713" xr:uid="{D2ECBBA4-3713-4F62-85BF-07239CF2B6FA}"/>
    <cellStyle name="Normal 6 2 6 2 2" xfId="47714" xr:uid="{BDE36245-BE61-48C2-8461-11113B8044D7}"/>
    <cellStyle name="Normal 6 2 6 3" xfId="12714" xr:uid="{A98C3149-691C-4CE4-88BE-6F652A09C1C9}"/>
    <cellStyle name="Normal 6 2 6 3 2" xfId="47715" xr:uid="{67B2737C-1159-4F59-859C-FF0E2ED3C7D6}"/>
    <cellStyle name="Normal 6 2 6 4" xfId="12715" xr:uid="{8D3C9284-913C-44BB-91AD-694AF8166041}"/>
    <cellStyle name="Normal 6 2 6 4 2" xfId="47716" xr:uid="{DC0B6477-C543-4E42-9D12-C942234743BE}"/>
    <cellStyle name="Normal 6 2 6 5" xfId="12716" xr:uid="{BD39EA13-EDED-4DF7-9900-95F3EB1EA4D0}"/>
    <cellStyle name="Normal 6 2 6 5 2" xfId="47717" xr:uid="{20D07417-1CCA-4EC5-A787-D5995BE54F1F}"/>
    <cellStyle name="Normal 6 2 6 6" xfId="26966" xr:uid="{C9CB7147-3D3A-4B4C-A4C4-609401E51E45}"/>
    <cellStyle name="Normal 6 2 6 6 2" xfId="29410" xr:uid="{CB2B62E1-41AC-48A6-B586-E8F587AFDA8D}"/>
    <cellStyle name="Normal 6 2 6 6 2 2" xfId="34603" xr:uid="{58286C31-A33F-4D2A-8798-03010FD7C3BC}"/>
    <cellStyle name="Normal 6 2 6 6 3" xfId="32436" xr:uid="{84E83D99-3D7F-49FA-BF97-5E77127BB548}"/>
    <cellStyle name="Normal 6 2 6 7" xfId="47713" xr:uid="{B3C61E01-2DA4-46D4-9672-42B29F633C1B}"/>
    <cellStyle name="Normal 6 2 7" xfId="1176" xr:uid="{C51A1A42-B1B1-4B83-8461-730785E31346}"/>
    <cellStyle name="Normal 6 2 7 2" xfId="12717" xr:uid="{94570B87-AC9A-42AB-B11A-B2C3D11BF464}"/>
    <cellStyle name="Normal 6 2 7 2 2" xfId="47719" xr:uid="{381CA890-743B-4957-990C-76EA428B14F5}"/>
    <cellStyle name="Normal 6 2 7 3" xfId="12718" xr:uid="{319CB9A0-0D8B-4335-BEFB-908DECA50794}"/>
    <cellStyle name="Normal 6 2 7 3 2" xfId="47720" xr:uid="{8348C707-D011-4572-B41B-61976997F373}"/>
    <cellStyle name="Normal 6 2 7 4" xfId="12719" xr:uid="{E59EC9D0-6F1D-4DE2-A12E-B2ECC286C899}"/>
    <cellStyle name="Normal 6 2 7 4 2" xfId="47721" xr:uid="{1A7E5775-0640-4E10-A21F-CF10F372727E}"/>
    <cellStyle name="Normal 6 2 7 5" xfId="12720" xr:uid="{22EC8D20-6260-4E8F-8308-193CE4E51D4A}"/>
    <cellStyle name="Normal 6 2 7 5 2" xfId="47722" xr:uid="{85EB56A6-7436-4B2B-B769-B1831D3DF094}"/>
    <cellStyle name="Normal 6 2 7 6" xfId="27099" xr:uid="{22D6F750-2699-4EA9-8E7E-046FDC932200}"/>
    <cellStyle name="Normal 6 2 7 6 2" xfId="29543" xr:uid="{2250F3AC-5D77-4795-83B5-25C263A27753}"/>
    <cellStyle name="Normal 6 2 7 6 2 2" xfId="34736" xr:uid="{B4091C0F-8666-4BDB-A6C1-38D9C92C6575}"/>
    <cellStyle name="Normal 6 2 7 6 3" xfId="32569" xr:uid="{B1B40CFF-E429-4282-BE6F-6D8E0926DCBD}"/>
    <cellStyle name="Normal 6 2 7 7" xfId="47718" xr:uid="{6518318F-8A2D-481E-811F-A2B50F744A59}"/>
    <cellStyle name="Normal 6 2 8" xfId="1177" xr:uid="{A1E466D4-C6C0-462C-89C5-25C87C0E8681}"/>
    <cellStyle name="Normal 6 2 8 2" xfId="12721" xr:uid="{1A29AAB9-7FDE-4263-A933-FAEDA231AA37}"/>
    <cellStyle name="Normal 6 2 8 2 2" xfId="47724" xr:uid="{2D379C74-4E8C-4383-9CE1-705A348BA6D7}"/>
    <cellStyle name="Normal 6 2 8 3" xfId="12722" xr:uid="{FF77C59C-E378-4354-8044-5FC086FC88DC}"/>
    <cellStyle name="Normal 6 2 8 3 2" xfId="47725" xr:uid="{B05242D7-88AC-44A9-AE8E-35E5DB17241E}"/>
    <cellStyle name="Normal 6 2 8 4" xfId="12723" xr:uid="{46446375-8460-489E-86E0-390145D4F3A6}"/>
    <cellStyle name="Normal 6 2 8 4 2" xfId="47726" xr:uid="{8EEC1A7E-E563-4C32-A1EC-ACD3C5E0BE00}"/>
    <cellStyle name="Normal 6 2 8 5" xfId="12724" xr:uid="{2A2B1ABB-7C5C-44FF-B503-2F9812D133E7}"/>
    <cellStyle name="Normal 6 2 8 5 2" xfId="47727" xr:uid="{4783505B-4817-48DC-B2AB-24E7F5347199}"/>
    <cellStyle name="Normal 6 2 8 6" xfId="47723" xr:uid="{184925C3-B7FE-421F-8D23-74CBD60DEED2}"/>
    <cellStyle name="Normal 6 2 9" xfId="12725" xr:uid="{BA2CC66C-F458-434C-8D4F-563A0558876B}"/>
    <cellStyle name="Normal 6 2 9 2" xfId="12726" xr:uid="{C78BDB4B-8AC9-48E1-BD40-1890147A774E}"/>
    <cellStyle name="Normal 6 2 9 2 2" xfId="47729" xr:uid="{E409FE26-2016-4B3C-B4C9-0BE68C4E956E}"/>
    <cellStyle name="Normal 6 2 9 3" xfId="12727" xr:uid="{D2EA9C2E-DB3B-4FDF-B97F-3BBA905F18C8}"/>
    <cellStyle name="Normal 6 2 9 3 2" xfId="47730" xr:uid="{78EDFFB1-4057-450E-AF60-13DD4491C94E}"/>
    <cellStyle name="Normal 6 2 9 4" xfId="12728" xr:uid="{3F909964-0209-4246-BCD4-655BE16F4162}"/>
    <cellStyle name="Normal 6 2 9 4 2" xfId="47731" xr:uid="{30962144-3A59-4206-83E2-C4579C61B909}"/>
    <cellStyle name="Normal 6 2 9 5" xfId="47728" xr:uid="{E25C6904-0805-41C1-AAA6-B2584417115C}"/>
    <cellStyle name="Normal 6 3" xfId="1178" xr:uid="{231B8202-0C16-4B42-B921-311783F20B7E}"/>
    <cellStyle name="Normal 6 3 10" xfId="12729" xr:uid="{CBE02DAA-C9E7-440A-9D7A-6E5F16104EED}"/>
    <cellStyle name="Normal 6 3 10 2" xfId="12730" xr:uid="{ACA08668-CD4F-4B21-89C6-1ABACD42827D}"/>
    <cellStyle name="Normal 6 3 10 2 2" xfId="47734" xr:uid="{5ED69D96-047F-43F9-8489-265DC0053AFB}"/>
    <cellStyle name="Normal 6 3 10 3" xfId="12731" xr:uid="{47E45705-99E8-4686-84E8-E1AB1637B373}"/>
    <cellStyle name="Normal 6 3 10 3 2" xfId="47735" xr:uid="{ABF8DB09-D6E1-4D84-9DFA-4DFD8434F205}"/>
    <cellStyle name="Normal 6 3 10 4" xfId="12732" xr:uid="{EEAC87F5-78CA-4027-B405-DD5724A2C4EC}"/>
    <cellStyle name="Normal 6 3 10 4 2" xfId="47736" xr:uid="{CFE5D17B-1976-4C2C-900A-56EA73F2A489}"/>
    <cellStyle name="Normal 6 3 10 5" xfId="47733" xr:uid="{44AA1E27-0419-4584-B4C5-DE73BFFF09C7}"/>
    <cellStyle name="Normal 6 3 11" xfId="12733" xr:uid="{82A10ACD-77CA-402F-9E89-5EC71C68C565}"/>
    <cellStyle name="Normal 6 3 11 2" xfId="12734" xr:uid="{86592526-F5CD-4348-B1FA-96DD5B4018B5}"/>
    <cellStyle name="Normal 6 3 11 2 2" xfId="47738" xr:uid="{37B318F3-6A20-4A87-8F52-741A816D9B9A}"/>
    <cellStyle name="Normal 6 3 11 3" xfId="12735" xr:uid="{5354BC16-3037-469F-9ECD-4B25859A3B98}"/>
    <cellStyle name="Normal 6 3 11 3 2" xfId="47739" xr:uid="{4523F1B9-9002-470D-9611-BEE43DD2D588}"/>
    <cellStyle name="Normal 6 3 11 4" xfId="12736" xr:uid="{0C67E7BA-C1C3-47ED-BC0A-253452963432}"/>
    <cellStyle name="Normal 6 3 11 4 2" xfId="47740" xr:uid="{953E58E4-F1B1-4A88-9332-87A1D50CDD78}"/>
    <cellStyle name="Normal 6 3 11 5" xfId="47737" xr:uid="{E4480AD2-8454-4000-9040-5AF2430A69F6}"/>
    <cellStyle name="Normal 6 3 12" xfId="12737" xr:uid="{1BED15CF-8F26-4BB4-9E6E-90F66618EFD7}"/>
    <cellStyle name="Normal 6 3 12 2" xfId="12738" xr:uid="{7C77DF82-FE8F-44EC-BA37-7A4DC0B6F05F}"/>
    <cellStyle name="Normal 6 3 12 2 2" xfId="47742" xr:uid="{E75DB9A2-FB02-41A2-A6B7-8D77848FC105}"/>
    <cellStyle name="Normal 6 3 12 3" xfId="12739" xr:uid="{6288D6FE-3F9D-4ADE-B766-B8EA726EF6E5}"/>
    <cellStyle name="Normal 6 3 12 3 2" xfId="47743" xr:uid="{C38714E6-0A6F-495F-98FC-84879AF3A3DE}"/>
    <cellStyle name="Normal 6 3 12 4" xfId="12740" xr:uid="{F2C10AB8-AB21-4ACF-B957-1E760129E9BC}"/>
    <cellStyle name="Normal 6 3 12 4 2" xfId="47744" xr:uid="{FF39BC1A-277D-4E23-B4E7-946DD3C008E7}"/>
    <cellStyle name="Normal 6 3 12 5" xfId="47741" xr:uid="{0EE65ED1-2CCA-4F3D-B066-CBACADF25BFE}"/>
    <cellStyle name="Normal 6 3 13" xfId="12741" xr:uid="{828DA3B9-F476-42E3-8F08-1E8B6D30D9F5}"/>
    <cellStyle name="Normal 6 3 13 2" xfId="12742" xr:uid="{04A115FE-1979-4A0B-9700-4A15C9FA1170}"/>
    <cellStyle name="Normal 6 3 13 2 2" xfId="47746" xr:uid="{E8D34004-841C-4F57-A688-4797F198E02B}"/>
    <cellStyle name="Normal 6 3 13 3" xfId="12743" xr:uid="{00C13B6B-9E19-433C-85D7-457C82E40529}"/>
    <cellStyle name="Normal 6 3 13 3 2" xfId="47747" xr:uid="{4DEF545A-010E-4B40-9046-70B9BBA00145}"/>
    <cellStyle name="Normal 6 3 13 4" xfId="12744" xr:uid="{2B9AFDC5-7784-45FC-AAAC-EAA9AAA88C06}"/>
    <cellStyle name="Normal 6 3 13 4 2" xfId="47748" xr:uid="{24AA6AF4-36DD-4BDC-8EC1-BEB12F5EAACF}"/>
    <cellStyle name="Normal 6 3 13 5" xfId="47745" xr:uid="{301FD44D-6D0C-41CB-B696-ED53C78F4D88}"/>
    <cellStyle name="Normal 6 3 14" xfId="12745" xr:uid="{BC16CD77-50D8-4280-A769-EF5E422D7A10}"/>
    <cellStyle name="Normal 6 3 14 2" xfId="12746" xr:uid="{32BAC34E-484E-47E4-9FA4-70641E8BFF76}"/>
    <cellStyle name="Normal 6 3 14 2 2" xfId="47750" xr:uid="{88B5576C-13EC-4B35-91CF-60F9AEDF3889}"/>
    <cellStyle name="Normal 6 3 14 3" xfId="12747" xr:uid="{2842E8B2-3E5B-4E5F-A964-AEA11B19AE0F}"/>
    <cellStyle name="Normal 6 3 14 3 2" xfId="47751" xr:uid="{D343F9E8-AE6F-4D8E-BCC9-5AC3837C4882}"/>
    <cellStyle name="Normal 6 3 14 4" xfId="12748" xr:uid="{D44A8A5F-3EF0-4065-9021-63061C22FC95}"/>
    <cellStyle name="Normal 6 3 14 4 2" xfId="47752" xr:uid="{4AB85EC1-8336-406C-8030-B161B3F3D0F8}"/>
    <cellStyle name="Normal 6 3 14 5" xfId="47749" xr:uid="{93455754-D7B4-45AB-8F9C-8C8859A74858}"/>
    <cellStyle name="Normal 6 3 15" xfId="12749" xr:uid="{9517EEDB-86F5-4932-A4A6-CF13C19870D4}"/>
    <cellStyle name="Normal 6 3 15 2" xfId="12750" xr:uid="{F30BCB79-46A5-4647-9C43-8D5C58B913A0}"/>
    <cellStyle name="Normal 6 3 15 2 2" xfId="47754" xr:uid="{5C2B45E5-BA65-40BC-9EE2-16E3A4D5E144}"/>
    <cellStyle name="Normal 6 3 15 3" xfId="12751" xr:uid="{5FC63491-6867-4142-B2A1-8B1F4A86E395}"/>
    <cellStyle name="Normal 6 3 15 3 2" xfId="47755" xr:uid="{A82F6D72-57D7-4EBE-B678-DDDF0277210D}"/>
    <cellStyle name="Normal 6 3 15 4" xfId="12752" xr:uid="{143F0BC1-21F3-4C9E-BF25-357192E5BF31}"/>
    <cellStyle name="Normal 6 3 15 4 2" xfId="47756" xr:uid="{FC19DC3D-ECA0-4ACA-A5B8-868248326EA7}"/>
    <cellStyle name="Normal 6 3 15 5" xfId="47753" xr:uid="{ED4615B7-433E-494C-86F0-DB1D7B950920}"/>
    <cellStyle name="Normal 6 3 16" xfId="12753" xr:uid="{2F2067B8-AAAB-47CB-8148-D1577B23A737}"/>
    <cellStyle name="Normal 6 3 16 2" xfId="12754" xr:uid="{3D5D1CD6-3867-4152-8025-9334323157FB}"/>
    <cellStyle name="Normal 6 3 16 2 2" xfId="47758" xr:uid="{A2AEEC11-FA67-4419-8469-18C8DCD281ED}"/>
    <cellStyle name="Normal 6 3 16 3" xfId="12755" xr:uid="{D66E3227-6E80-4F73-91F7-DE5057E15F9C}"/>
    <cellStyle name="Normal 6 3 16 3 2" xfId="47759" xr:uid="{9E83AE0D-0271-43DB-8E73-6379704BB0BD}"/>
    <cellStyle name="Normal 6 3 16 4" xfId="12756" xr:uid="{03759F33-C0B5-4E42-A15A-F4B74DA6CE55}"/>
    <cellStyle name="Normal 6 3 16 4 2" xfId="47760" xr:uid="{34CBD01C-0E09-4C45-8396-F6D2480A3FC4}"/>
    <cellStyle name="Normal 6 3 16 5" xfId="47757" xr:uid="{B9CEA2FE-F3BC-4F48-B371-4E44FF3057C1}"/>
    <cellStyle name="Normal 6 3 17" xfId="12757" xr:uid="{E118FD52-A9D8-4048-BDB3-1D2A04F218C3}"/>
    <cellStyle name="Normal 6 3 17 2" xfId="12758" xr:uid="{DB33CAA3-16B8-4C49-9AFD-B0F58DB81DCA}"/>
    <cellStyle name="Normal 6 3 17 2 2" xfId="12759" xr:uid="{CB6E5AB2-C996-4C5D-AD7F-8D476B00662D}"/>
    <cellStyle name="Normal 6 3 17 2 2 2" xfId="12760" xr:uid="{6DBEAA7F-BA92-47EC-B0A1-91E8EFA230FB}"/>
    <cellStyle name="Normal 6 3 17 2 2 2 2" xfId="12761" xr:uid="{2E49C835-6073-4FC9-8561-8E9674778373}"/>
    <cellStyle name="Normal 6 3 17 2 2 2 2 2" xfId="47765" xr:uid="{98BFFBFB-80ED-48E5-A072-FF2103B874F2}"/>
    <cellStyle name="Normal 6 3 17 2 2 2 3" xfId="12762" xr:uid="{FDEACE89-048A-4B55-9460-6C32D73C637B}"/>
    <cellStyle name="Normal 6 3 17 2 2 2 3 2" xfId="47766" xr:uid="{34ACA030-8ECF-4205-ABD5-907842015B51}"/>
    <cellStyle name="Normal 6 3 17 2 2 2 4" xfId="47764" xr:uid="{2434EA22-8362-4791-85BC-99E6548A026E}"/>
    <cellStyle name="Normal 6 3 17 2 2 3" xfId="12763" xr:uid="{97103B8B-2487-44A5-8F8C-8E46AA457C5A}"/>
    <cellStyle name="Normal 6 3 17 2 2 3 2" xfId="47767" xr:uid="{00774AA9-38E4-4602-8C9F-2D91B72939DF}"/>
    <cellStyle name="Normal 6 3 17 2 2 4" xfId="12764" xr:uid="{114C1401-BC97-45B6-A4D3-AF0C9C185B0C}"/>
    <cellStyle name="Normal 6 3 17 2 2 4 2" xfId="47768" xr:uid="{BDDF8CD8-DF2B-487F-9BBA-18B967056117}"/>
    <cellStyle name="Normal 6 3 17 2 2 5" xfId="47763" xr:uid="{889E3208-FFB2-4D44-9FBD-E28EB8710DC4}"/>
    <cellStyle name="Normal 6 3 17 2 3" xfId="12765" xr:uid="{019CE90B-09F4-4158-ABDB-2997E2A270B3}"/>
    <cellStyle name="Normal 6 3 17 2 3 2" xfId="12766" xr:uid="{B2467245-FD32-4A9F-B28F-E71E6BF8543E}"/>
    <cellStyle name="Normal 6 3 17 2 3 2 2" xfId="12767" xr:uid="{6A5535DE-95F6-47FA-80DB-F70B00039172}"/>
    <cellStyle name="Normal 6 3 17 2 3 2 2 2" xfId="47771" xr:uid="{B1632BA9-0366-492D-87F4-09E74ABFF942}"/>
    <cellStyle name="Normal 6 3 17 2 3 2 3" xfId="12768" xr:uid="{57F24550-6973-4373-B5FF-4605453A0CC6}"/>
    <cellStyle name="Normal 6 3 17 2 3 2 3 2" xfId="47772" xr:uid="{D39FF69B-933D-40BE-A806-50E9A0377FC3}"/>
    <cellStyle name="Normal 6 3 17 2 3 2 4" xfId="47770" xr:uid="{A94FA4BA-C969-4836-8E0E-BDF74B98A154}"/>
    <cellStyle name="Normal 6 3 17 2 3 3" xfId="12769" xr:uid="{42746638-4D20-41CE-9A9A-59DA9F30B260}"/>
    <cellStyle name="Normal 6 3 17 2 3 3 2" xfId="47773" xr:uid="{78238374-23FA-481B-B54F-F0C8220F6610}"/>
    <cellStyle name="Normal 6 3 17 2 3 4" xfId="12770" xr:uid="{079D2DDE-9075-4586-BFC4-1F381E41CB70}"/>
    <cellStyle name="Normal 6 3 17 2 3 4 2" xfId="47774" xr:uid="{72E3C3DA-247F-401B-80D3-DD3BEEBE97B8}"/>
    <cellStyle name="Normal 6 3 17 2 3 5" xfId="47769" xr:uid="{4ADF7F7D-ECF9-43D9-A8E1-655BB67D3878}"/>
    <cellStyle name="Normal 6 3 17 2 4" xfId="12771" xr:uid="{D1852AC4-A54D-49E3-A4F4-9C4502A56357}"/>
    <cellStyle name="Normal 6 3 17 2 4 2" xfId="12772" xr:uid="{7D332704-73D5-4349-B61A-F05102C7241A}"/>
    <cellStyle name="Normal 6 3 17 2 4 2 2" xfId="47776" xr:uid="{DDA233ED-7B72-497A-940E-5549F84E7F14}"/>
    <cellStyle name="Normal 6 3 17 2 4 3" xfId="12773" xr:uid="{8A2DB84F-5495-4BEA-80F4-EE6690CA01EE}"/>
    <cellStyle name="Normal 6 3 17 2 4 3 2" xfId="47777" xr:uid="{F9F7A1CF-7925-43C3-A1A7-76F3AFC35DA2}"/>
    <cellStyle name="Normal 6 3 17 2 4 4" xfId="47775" xr:uid="{E6BC88BC-46D3-4CBB-B42F-5BF5BB5C72E3}"/>
    <cellStyle name="Normal 6 3 17 2 5" xfId="12774" xr:uid="{78078599-1435-4F91-9757-6F173A1D1B67}"/>
    <cellStyle name="Normal 6 3 17 2 5 2" xfId="47778" xr:uid="{A512F647-430B-4109-97FC-8A808F6B202F}"/>
    <cellStyle name="Normal 6 3 17 2 6" xfId="12775" xr:uid="{3C46A8D3-4B81-4CAC-ACF4-673C0DEAD5E2}"/>
    <cellStyle name="Normal 6 3 17 2 6 2" xfId="47779" xr:uid="{689CEE7F-F5F2-4EF3-8459-84E2C423D93E}"/>
    <cellStyle name="Normal 6 3 17 2 7" xfId="12776" xr:uid="{DB16A345-9A65-44D0-88C7-636DA759A3EB}"/>
    <cellStyle name="Normal 6 3 17 2 7 2" xfId="47780" xr:uid="{C58ECDBB-6E7A-488E-B516-224167B96B17}"/>
    <cellStyle name="Normal 6 3 17 2 8" xfId="47762" xr:uid="{10E29416-3B20-45EB-A1E6-160D59A8EAF2}"/>
    <cellStyle name="Normal 6 3 17 3" xfId="12777" xr:uid="{279B0F06-46D2-4B77-A660-3E5F25F28BA2}"/>
    <cellStyle name="Normal 6 3 17 3 2" xfId="12778" xr:uid="{4DBA207C-5EC0-425A-BAD9-6706470F45A4}"/>
    <cellStyle name="Normal 6 3 17 3 2 2" xfId="12779" xr:uid="{E8A0867D-54D0-4748-B2CC-B8EB8273D163}"/>
    <cellStyle name="Normal 6 3 17 3 2 2 2" xfId="47783" xr:uid="{B71A281F-15D6-49A4-8412-88A0F484D7CC}"/>
    <cellStyle name="Normal 6 3 17 3 2 3" xfId="12780" xr:uid="{6BB64682-B175-46FC-A65A-7C777327DCC6}"/>
    <cellStyle name="Normal 6 3 17 3 2 3 2" xfId="47784" xr:uid="{D41A8125-0AAD-487B-90A8-F66B5D837948}"/>
    <cellStyle name="Normal 6 3 17 3 2 4" xfId="47782" xr:uid="{352DDA29-1FC2-4EB1-BCAE-4607F680EAA3}"/>
    <cellStyle name="Normal 6 3 17 3 3" xfId="12781" xr:uid="{3F15B6A2-E197-4906-B659-FF867D10D197}"/>
    <cellStyle name="Normal 6 3 17 3 3 2" xfId="47785" xr:uid="{8A6361EC-8FD9-4180-9A4C-09356E8A76AC}"/>
    <cellStyle name="Normal 6 3 17 3 4" xfId="12782" xr:uid="{48D265B6-3AEF-4ECE-A82B-1ACD66C05191}"/>
    <cellStyle name="Normal 6 3 17 3 4 2" xfId="47786" xr:uid="{31ACFABC-C986-49AC-8CDC-4DF8D38864A7}"/>
    <cellStyle name="Normal 6 3 17 3 5" xfId="47781" xr:uid="{9D74422F-D08C-49D5-A4D8-1953944999E7}"/>
    <cellStyle name="Normal 6 3 17 4" xfId="12783" xr:uid="{FEFF812A-D827-49CB-9C0C-D8FB4429C515}"/>
    <cellStyle name="Normal 6 3 17 4 2" xfId="12784" xr:uid="{6D8FEF75-457C-45D6-8BE3-C24A76A07FE9}"/>
    <cellStyle name="Normal 6 3 17 4 2 2" xfId="12785" xr:uid="{3BC39796-21DE-4834-9B27-5F61781BBFF7}"/>
    <cellStyle name="Normal 6 3 17 4 2 2 2" xfId="47789" xr:uid="{2C6849B2-E03C-48C3-A978-4FEECA750471}"/>
    <cellStyle name="Normal 6 3 17 4 2 3" xfId="12786" xr:uid="{C267229A-FA96-4DBB-9812-1A0CED9EFA7E}"/>
    <cellStyle name="Normal 6 3 17 4 2 3 2" xfId="47790" xr:uid="{72694B29-B66A-4727-9854-EBF89F5A77B2}"/>
    <cellStyle name="Normal 6 3 17 4 2 4" xfId="47788" xr:uid="{14C07371-0A9B-4F26-9F00-B873DAFE6C62}"/>
    <cellStyle name="Normal 6 3 17 4 3" xfId="12787" xr:uid="{FBF81392-8DD4-4CF3-A8B9-A14AFAA85B86}"/>
    <cellStyle name="Normal 6 3 17 4 3 2" xfId="47791" xr:uid="{E42EA337-60FB-4D4D-8EC1-08ACE78607DA}"/>
    <cellStyle name="Normal 6 3 17 4 4" xfId="12788" xr:uid="{A038E4C7-DCA0-4B12-BFCF-B2343A540353}"/>
    <cellStyle name="Normal 6 3 17 4 4 2" xfId="47792" xr:uid="{8C248FD4-209D-4A36-AF1D-B1A6639B5968}"/>
    <cellStyle name="Normal 6 3 17 4 5" xfId="47787" xr:uid="{4331EBF0-3930-474A-90A0-36955506302F}"/>
    <cellStyle name="Normal 6 3 17 5" xfId="12789" xr:uid="{4571AB44-BA0F-4C89-8405-5C7E84042920}"/>
    <cellStyle name="Normal 6 3 17 5 2" xfId="12790" xr:uid="{8492265D-CAF7-467B-8FFD-61AB7010A343}"/>
    <cellStyle name="Normal 6 3 17 5 2 2" xfId="47794" xr:uid="{869B147F-6EBF-467C-A31B-1C2B1B1813CB}"/>
    <cellStyle name="Normal 6 3 17 5 3" xfId="12791" xr:uid="{53AB00A1-763E-4C1F-A9FC-506BD45EA3CA}"/>
    <cellStyle name="Normal 6 3 17 5 3 2" xfId="47795" xr:uid="{DB74A64C-676C-4CD4-8045-E1BF17937900}"/>
    <cellStyle name="Normal 6 3 17 5 4" xfId="47793" xr:uid="{83A1E280-D06A-423A-BB4C-5A8FD12DCD16}"/>
    <cellStyle name="Normal 6 3 17 6" xfId="12792" xr:uid="{D6D28EE2-4C29-4061-853E-6307F7FB6750}"/>
    <cellStyle name="Normal 6 3 17 6 2" xfId="47796" xr:uid="{49BBDC26-091F-45E6-8224-EBF2F87BE6AD}"/>
    <cellStyle name="Normal 6 3 17 7" xfId="12793" xr:uid="{DA82E21D-692B-47EF-B06F-CD6F7425716C}"/>
    <cellStyle name="Normal 6 3 17 7 2" xfId="47797" xr:uid="{FA8B3EDA-E9AE-4808-976C-549706C8AB35}"/>
    <cellStyle name="Normal 6 3 17 8" xfId="12794" xr:uid="{5263C55C-F333-4192-B73B-FB6592B0833A}"/>
    <cellStyle name="Normal 6 3 17 8 2" xfId="47798" xr:uid="{9A7CF7F9-8A65-42D1-BB44-D6598305BC9F}"/>
    <cellStyle name="Normal 6 3 17 9" xfId="47761" xr:uid="{E9357702-AB4F-4D00-BBC0-0455F8250287}"/>
    <cellStyle name="Normal 6 3 18" xfId="12795" xr:uid="{11EDD916-BD82-41CF-A96A-9B128D092B49}"/>
    <cellStyle name="Normal 6 3 18 2" xfId="12796" xr:uid="{62C9CEED-0212-43F3-87D1-5DABC0B00BA4}"/>
    <cellStyle name="Normal 6 3 18 2 2" xfId="47800" xr:uid="{A5395C90-F448-4046-BC86-E192A2C3D457}"/>
    <cellStyle name="Normal 6 3 18 3" xfId="12797" xr:uid="{3273F661-7498-44D3-9AC4-07653B80C442}"/>
    <cellStyle name="Normal 6 3 18 3 2" xfId="47801" xr:uid="{20690BB2-B521-48E1-9EB9-55FB1A1570D8}"/>
    <cellStyle name="Normal 6 3 18 4" xfId="12798" xr:uid="{4DC682DE-A152-4FD6-8457-1D9E3DF6EDDB}"/>
    <cellStyle name="Normal 6 3 18 4 2" xfId="47802" xr:uid="{E3A848A0-DDC7-4EB0-B354-755BF2A48961}"/>
    <cellStyle name="Normal 6 3 18 5" xfId="47799" xr:uid="{EE293BA5-95F0-4665-8C07-282BFA41AC95}"/>
    <cellStyle name="Normal 6 3 19" xfId="12799" xr:uid="{74187F4B-18ED-4282-9760-A0D584C96245}"/>
    <cellStyle name="Normal 6 3 19 2" xfId="47803" xr:uid="{1AB5CA7A-1D23-407A-ABF6-9779BF5D4729}"/>
    <cellStyle name="Normal 6 3 2" xfId="1179" xr:uid="{5BFD999C-2D0F-4465-900B-C5D4642BC0A4}"/>
    <cellStyle name="Normal 6 3 2 2" xfId="12800" xr:uid="{FAF50958-AD04-4A13-8159-CEAB04A741A2}"/>
    <cellStyle name="Normal 6 3 2 2 2" xfId="23945" xr:uid="{D4CEC7FF-FC6E-4D7F-822E-918B5A026C2F}"/>
    <cellStyle name="Normal 6 3 2 2 2 2" xfId="26027" xr:uid="{369CDA0B-16EE-4C5F-BD60-2B83106536C8}"/>
    <cellStyle name="Normal 6 3 2 2 2 2 2" xfId="29283" xr:uid="{F0D9B771-F548-4DF3-95C2-38012C7D79C4}"/>
    <cellStyle name="Normal 6 3 2 2 2 2 2 2" xfId="34476" xr:uid="{9BB4AF96-67A9-4712-9F99-7E129A7FB8E6}"/>
    <cellStyle name="Normal 6 3 2 2 2 2 3" xfId="32309" xr:uid="{25666BDB-5148-482E-99D9-39CCAA299ACF}"/>
    <cellStyle name="Normal 6 3 2 2 2 3" xfId="26972" xr:uid="{D8ABDE0A-26C9-4E11-BAB8-A91C6B93352C}"/>
    <cellStyle name="Normal 6 3 2 2 2 3 2" xfId="29416" xr:uid="{47C83C68-0124-42CB-89FB-1F89A4BB026E}"/>
    <cellStyle name="Normal 6 3 2 2 2 3 2 2" xfId="34609" xr:uid="{0E5B03D2-CB75-4507-A8C8-70CF1925E3A1}"/>
    <cellStyle name="Normal 6 3 2 2 2 3 3" xfId="32442" xr:uid="{7ED7B8D3-0E92-47DF-9917-F55CF0DB25C7}"/>
    <cellStyle name="Normal 6 3 2 2 2 4" xfId="27105" xr:uid="{076450E3-17F2-40BE-B51A-A2DE512EA285}"/>
    <cellStyle name="Normal 6 3 2 2 2 4 2" xfId="29549" xr:uid="{E2FA7F59-3C08-4CF4-AE1B-E1F55C6B0351}"/>
    <cellStyle name="Normal 6 3 2 2 2 4 2 2" xfId="34742" xr:uid="{2A7AB0D6-FDD5-4630-A1DC-763C1359E7AF}"/>
    <cellStyle name="Normal 6 3 2 2 2 4 3" xfId="32575" xr:uid="{24C722D3-EE03-4FEC-86A5-ECF9BC29356B}"/>
    <cellStyle name="Normal 6 3 2 2 2 5" xfId="29153" xr:uid="{F5F121CC-32DF-4B30-BA05-84BA98E4B065}"/>
    <cellStyle name="Normal 6 3 2 2 2 5 2" xfId="34361" xr:uid="{799E1454-0135-4D6B-A801-ECF8D27BABBD}"/>
    <cellStyle name="Normal 6 3 2 2 2 6" xfId="32190" xr:uid="{A960D0CE-B7C4-4A2C-9F34-823062EA04E0}"/>
    <cellStyle name="Normal 6 3 2 2 3" xfId="26026" xr:uid="{CAEE9FC4-FDC8-4278-B9E6-248CF6DA355D}"/>
    <cellStyle name="Normal 6 3 2 2 3 2" xfId="29282" xr:uid="{9431F7FB-F942-48BF-83C9-FAD2C7518E0B}"/>
    <cellStyle name="Normal 6 3 2 2 3 2 2" xfId="34475" xr:uid="{7F74D300-8919-4B4C-AA32-AAE06BCB7A4F}"/>
    <cellStyle name="Normal 6 3 2 2 3 3" xfId="32308" xr:uid="{E534637C-F440-4A94-AD5C-360C00F028F5}"/>
    <cellStyle name="Normal 6 3 2 2 4" xfId="26971" xr:uid="{22FFD5C1-3C46-4557-AFD7-DBAD7C60B7F6}"/>
    <cellStyle name="Normal 6 3 2 2 4 2" xfId="29415" xr:uid="{BFF6183F-5B1C-47CC-B2C6-821A235917CC}"/>
    <cellStyle name="Normal 6 3 2 2 4 2 2" xfId="34608" xr:uid="{60B8F793-943B-4D60-9E79-A483CB8D2AF4}"/>
    <cellStyle name="Normal 6 3 2 2 4 3" xfId="32441" xr:uid="{2B95FFE6-52B0-4083-A1A2-8A1FAF7AECD7}"/>
    <cellStyle name="Normal 6 3 2 2 5" xfId="27104" xr:uid="{F173E079-1648-471E-B617-276B431F4B84}"/>
    <cellStyle name="Normal 6 3 2 2 5 2" xfId="29548" xr:uid="{79CFA0C5-D5AC-4992-8968-3A6D689271BB}"/>
    <cellStyle name="Normal 6 3 2 2 5 2 2" xfId="34741" xr:uid="{BAAE83CA-B79A-4885-81EA-44B1846B9E08}"/>
    <cellStyle name="Normal 6 3 2 2 5 3" xfId="32574" xr:uid="{B4825785-0536-423B-9DDB-34706AF7DB68}"/>
    <cellStyle name="Normal 6 3 2 2 6" xfId="23944" xr:uid="{67882EA0-A679-4844-9C98-6DF22FEDA6AC}"/>
    <cellStyle name="Normal 6 3 2 2 6 2" xfId="29152" xr:uid="{6E19EE5A-6338-41E0-B5C0-9DB7EB25524A}"/>
    <cellStyle name="Normal 6 3 2 2 6 2 2" xfId="34360" xr:uid="{4B68895E-15A8-4CD1-8EA6-43DCFCF15336}"/>
    <cellStyle name="Normal 6 3 2 2 6 3" xfId="32189" xr:uid="{C25304C9-3257-49B4-979F-6B833D5BE7FA}"/>
    <cellStyle name="Normal 6 3 2 2 7" xfId="47805" xr:uid="{D373D69F-9128-43A9-8442-3EC1C58EF086}"/>
    <cellStyle name="Normal 6 3 2 3" xfId="12801" xr:uid="{125484F9-702B-44A2-86D7-436DC8DF9D94}"/>
    <cellStyle name="Normal 6 3 2 3 2" xfId="26028" xr:uid="{6CDCC902-37D1-4DC1-87C0-6E6CE086F5AF}"/>
    <cellStyle name="Normal 6 3 2 3 2 2" xfId="29284" xr:uid="{C44B068B-6167-4A60-958B-751A09A7570E}"/>
    <cellStyle name="Normal 6 3 2 3 2 2 2" xfId="34477" xr:uid="{B2FE29AB-2052-46B2-8994-5BD95052A1B3}"/>
    <cellStyle name="Normal 6 3 2 3 2 3" xfId="32310" xr:uid="{20E52423-33A2-4BD6-8FD1-F144B7235791}"/>
    <cellStyle name="Normal 6 3 2 3 3" xfId="26973" xr:uid="{E8A4BD95-A163-4DB1-8CB4-3E6BDD946EDA}"/>
    <cellStyle name="Normal 6 3 2 3 3 2" xfId="29417" xr:uid="{66F8851B-518F-478A-AAFA-DA48202033A7}"/>
    <cellStyle name="Normal 6 3 2 3 3 2 2" xfId="34610" xr:uid="{CEBF9132-233C-437F-A072-22F34464BEEB}"/>
    <cellStyle name="Normal 6 3 2 3 3 3" xfId="32443" xr:uid="{8746764B-C5E0-4D55-BFAB-07C0F37E3437}"/>
    <cellStyle name="Normal 6 3 2 3 4" xfId="27106" xr:uid="{61B796C1-343D-47F0-95D6-D7DD494EAB02}"/>
    <cellStyle name="Normal 6 3 2 3 4 2" xfId="29550" xr:uid="{246094AB-C2F3-4A8E-B9F0-387B67531D37}"/>
    <cellStyle name="Normal 6 3 2 3 4 2 2" xfId="34743" xr:uid="{E2CAAAD4-B7FC-4646-AB32-6800A530D7F7}"/>
    <cellStyle name="Normal 6 3 2 3 4 3" xfId="32576" xr:uid="{53EBD2ED-52F7-4AB9-8970-02750FB36A2D}"/>
    <cellStyle name="Normal 6 3 2 3 5" xfId="23946" xr:uid="{AD675EA2-3CF4-4B2C-B5FA-640F6B5AD7B2}"/>
    <cellStyle name="Normal 6 3 2 3 5 2" xfId="29154" xr:uid="{2B99B384-7C24-4B07-BDF5-267FB9C9668B}"/>
    <cellStyle name="Normal 6 3 2 3 5 2 2" xfId="34362" xr:uid="{C4483175-0BD4-4AE9-BE15-EE981D68F05F}"/>
    <cellStyle name="Normal 6 3 2 3 5 3" xfId="32191" xr:uid="{3EF8CA04-25FB-4424-987B-DED74548440A}"/>
    <cellStyle name="Normal 6 3 2 3 6" xfId="47806" xr:uid="{2D27B383-CC51-4AE6-9BAB-0296732E6FE0}"/>
    <cellStyle name="Normal 6 3 2 4" xfId="12802" xr:uid="{E8013E97-458A-48BF-AF6C-06BA416188B5}"/>
    <cellStyle name="Normal 6 3 2 4 2" xfId="26025" xr:uid="{1420C226-0101-44F9-AC22-A6696890E9D3}"/>
    <cellStyle name="Normal 6 3 2 4 2 2" xfId="29281" xr:uid="{5B45D68F-9057-4E3D-B491-68A52C408244}"/>
    <cellStyle name="Normal 6 3 2 4 2 2 2" xfId="34474" xr:uid="{C9B036D0-FD8B-4BB0-A3B2-61AFAA419EA7}"/>
    <cellStyle name="Normal 6 3 2 4 2 3" xfId="32307" xr:uid="{4E7D3F7E-EA59-4836-97E0-20264969C4DE}"/>
    <cellStyle name="Normal 6 3 2 4 3" xfId="47807" xr:uid="{AD80798A-1478-4ABF-AA96-2BACFAA5EFD4}"/>
    <cellStyle name="Normal 6 3 2 5" xfId="12803" xr:uid="{25FBDB7A-CF69-402F-920F-1A4CE4DB4747}"/>
    <cellStyle name="Normal 6 3 2 5 2" xfId="26970" xr:uid="{EF968CC6-060F-4EBE-BB10-BAB66F70E2D4}"/>
    <cellStyle name="Normal 6 3 2 5 2 2" xfId="29414" xr:uid="{5F280EE0-CFF2-47AF-8148-29726D9741B6}"/>
    <cellStyle name="Normal 6 3 2 5 2 2 2" xfId="34607" xr:uid="{C5C0DEBC-228D-49FE-AE84-146CA4842A65}"/>
    <cellStyle name="Normal 6 3 2 5 2 3" xfId="32440" xr:uid="{F2A288D8-1689-49EF-8442-4E35B1626291}"/>
    <cellStyle name="Normal 6 3 2 5 3" xfId="47808" xr:uid="{BB8ED018-B0C0-43EF-BFC6-AD98DA939F5B}"/>
    <cellStyle name="Normal 6 3 2 6" xfId="27103" xr:uid="{9C6A45AD-A43E-40B2-BEB4-92718536F65C}"/>
    <cellStyle name="Normal 6 3 2 6 2" xfId="29547" xr:uid="{95A12732-F7D2-455E-B6B3-27DFE35C6FF8}"/>
    <cellStyle name="Normal 6 3 2 6 2 2" xfId="34740" xr:uid="{5EA6A532-060E-4B1C-A7A3-9BA1F0900F57}"/>
    <cellStyle name="Normal 6 3 2 6 3" xfId="32573" xr:uid="{DB701400-6BE3-4B69-A305-40C980887AFF}"/>
    <cellStyle name="Normal 6 3 2 7" xfId="23943" xr:uid="{7F266AE2-E731-47C2-ABD5-DCB584F219D6}"/>
    <cellStyle name="Normal 6 3 2 7 2" xfId="29151" xr:uid="{72ACA5C0-9C12-453F-BC3E-2DDD34C2A0A2}"/>
    <cellStyle name="Normal 6 3 2 7 2 2" xfId="34359" xr:uid="{D7377429-3A79-4DFB-AB75-7EF5E382F930}"/>
    <cellStyle name="Normal 6 3 2 7 3" xfId="32188" xr:uid="{8E9016D6-73C4-4D25-859C-0B591CD97CC7}"/>
    <cellStyle name="Normal 6 3 2 8" xfId="47804" xr:uid="{8A12D701-8C34-4D65-90F9-80FAF6C1C61D}"/>
    <cellStyle name="Normal 6 3 20" xfId="12804" xr:uid="{D813CD72-351A-496F-A41C-B62C4AC002FD}"/>
    <cellStyle name="Normal 6 3 20 2" xfId="47809" xr:uid="{98B1A20B-1CD0-4E0F-BACF-8989FFB38A4C}"/>
    <cellStyle name="Normal 6 3 21" xfId="12805" xr:uid="{56D44C85-D4A0-46EA-A4C1-222029B33EB5}"/>
    <cellStyle name="Normal 6 3 21 2" xfId="47810" xr:uid="{3A8EB27D-50FD-4699-AB91-FA4FC6EC7272}"/>
    <cellStyle name="Normal 6 3 22" xfId="12806" xr:uid="{55767946-F352-4E56-A1AE-03C08AEC321C}"/>
    <cellStyle name="Normal 6 3 22 2" xfId="47811" xr:uid="{419DCDFC-B496-46FE-B3C0-C7411AD7D575}"/>
    <cellStyle name="Normal 6 3 23" xfId="22349" xr:uid="{A65E5B7C-AF3B-408C-83D9-09A43CF0A57E}"/>
    <cellStyle name="Normal 6 3 23 2" xfId="29062" xr:uid="{9FE6090A-A925-45A7-9369-FB464FB880CC}"/>
    <cellStyle name="Normal 6 3 23 2 2" xfId="34270" xr:uid="{ED277732-C2B0-45EC-96BE-4B03D5F86441}"/>
    <cellStyle name="Normal 6 3 23 3" xfId="32099" xr:uid="{A1EA076F-6175-49AA-89B1-DD76D9D42CA8}"/>
    <cellStyle name="Normal 6 3 24" xfId="47732" xr:uid="{5D45C051-3356-40A1-B090-66C70689EE78}"/>
    <cellStyle name="Normal 6 3 3" xfId="1180" xr:uid="{07D64705-39F7-40A3-BE95-867CD90B932E}"/>
    <cellStyle name="Normal 6 3 3 2" xfId="12807" xr:uid="{3EDD81B3-B7EB-4B97-AAEF-80782C0A4181}"/>
    <cellStyle name="Normal 6 3 3 2 2" xfId="26105" xr:uid="{E2687399-1414-4838-804C-3D6E4C5E329C}"/>
    <cellStyle name="Normal 6 3 3 2 2 2" xfId="29330" xr:uid="{D947859A-F704-4B39-A400-CF3108083DD9}"/>
    <cellStyle name="Normal 6 3 3 2 2 2 2" xfId="34523" xr:uid="{57819455-8936-4255-948A-DE5B3BE6B4A1}"/>
    <cellStyle name="Normal 6 3 3 2 2 3" xfId="32356" xr:uid="{AD6E9D13-C7BC-40FC-8CAC-884DADAF06FC}"/>
    <cellStyle name="Normal 6 3 3 2 3" xfId="47813" xr:uid="{38271EA6-5317-4AA6-8572-B10DCFE80A9A}"/>
    <cellStyle name="Normal 6 3 3 3" xfId="12808" xr:uid="{3E684B2F-191F-49D7-8960-5389B91763B2}"/>
    <cellStyle name="Normal 6 3 3 3 2" xfId="27021" xr:uid="{DD8D09CC-ADF4-46F5-88CF-8FFCF1D07A8A}"/>
    <cellStyle name="Normal 6 3 3 3 2 2" xfId="29465" xr:uid="{30C91F43-9AC7-4DC4-8AFF-ECEAB7FCEEDC}"/>
    <cellStyle name="Normal 6 3 3 3 2 2 2" xfId="34658" xr:uid="{552F2B85-AF0F-4867-9C8E-4961AB4F6365}"/>
    <cellStyle name="Normal 6 3 3 3 2 3" xfId="32491" xr:uid="{DD713AF6-D876-4819-9F33-DA7413D7B39F}"/>
    <cellStyle name="Normal 6 3 3 3 3" xfId="47814" xr:uid="{BA66215F-7E8A-4F13-BA0E-F7C62EE045F6}"/>
    <cellStyle name="Normal 6 3 3 4" xfId="12809" xr:uid="{7FFEFD5A-7FD5-4517-A381-32CBFC7D6921}"/>
    <cellStyle name="Normal 6 3 3 4 2" xfId="27154" xr:uid="{E46D5073-F56C-4B88-BD65-83775DBF0F9B}"/>
    <cellStyle name="Normal 6 3 3 4 2 2" xfId="29598" xr:uid="{0A37CB4C-C7E4-484D-BFCC-A6545373B087}"/>
    <cellStyle name="Normal 6 3 3 4 2 2 2" xfId="34791" xr:uid="{E4EEADC0-94E4-41B5-9F8B-24FEB556C1DA}"/>
    <cellStyle name="Normal 6 3 3 4 2 3" xfId="32624" xr:uid="{C72C057D-A5A4-4A51-B522-7284950B5280}"/>
    <cellStyle name="Normal 6 3 3 4 3" xfId="47815" xr:uid="{6C8632D1-1F12-4C95-9153-7864317E2ACB}"/>
    <cellStyle name="Normal 6 3 3 5" xfId="12810" xr:uid="{90266D01-3A64-41BB-A77A-93EB260E1E97}"/>
    <cellStyle name="Normal 6 3 3 5 2" xfId="47816" xr:uid="{68482833-6B1A-4D31-88F9-72727DDC0E95}"/>
    <cellStyle name="Normal 6 3 3 6" xfId="23947" xr:uid="{5B4AD9D9-F4DC-4521-AED2-B776D8B5B076}"/>
    <cellStyle name="Normal 6 3 3 6 2" xfId="29155" xr:uid="{76B61E0F-4AE7-48AE-B000-BB659DB19732}"/>
    <cellStyle name="Normal 6 3 3 6 2 2" xfId="34363" xr:uid="{8FEC351A-6FCA-4AD8-A5B8-38F0504BE927}"/>
    <cellStyle name="Normal 6 3 3 6 3" xfId="32192" xr:uid="{3464053D-FC7C-445F-8955-A9E54C3AFB19}"/>
    <cellStyle name="Normal 6 3 3 7" xfId="47812" xr:uid="{A0264C9E-8A45-4A2E-882A-D3F25451E37A}"/>
    <cellStyle name="Normal 6 3 4" xfId="1181" xr:uid="{F121DC41-994F-437F-9270-F906470E8185}"/>
    <cellStyle name="Normal 6 3 4 2" xfId="12811" xr:uid="{4A51CF6B-BD06-4541-ACB5-9DE24F045A7D}"/>
    <cellStyle name="Normal 6 3 4 2 2" xfId="47818" xr:uid="{2210E41F-0986-4C66-9F3B-B9F082576214}"/>
    <cellStyle name="Normal 6 3 4 3" xfId="12812" xr:uid="{819E9E32-184C-4598-9DB0-77D9F1F8D229}"/>
    <cellStyle name="Normal 6 3 4 3 2" xfId="47819" xr:uid="{E4A82909-C6D9-4F21-9E88-23954773F877}"/>
    <cellStyle name="Normal 6 3 4 4" xfId="12813" xr:uid="{90626FEC-98C8-4B50-9ACA-6AF3C4DC7E85}"/>
    <cellStyle name="Normal 6 3 4 4 2" xfId="47820" xr:uid="{266C0357-08FE-4545-9953-783E22B0BB6E}"/>
    <cellStyle name="Normal 6 3 4 5" xfId="12814" xr:uid="{8E42D410-AF09-404C-933F-14F3491EC764}"/>
    <cellStyle name="Normal 6 3 4 5 2" xfId="47821" xr:uid="{B1191671-FFEF-4466-A6BD-C67DE1263662}"/>
    <cellStyle name="Normal 6 3 4 6" xfId="47817" xr:uid="{F9B77722-1359-4832-A25B-EAF28DF6AC81}"/>
    <cellStyle name="Normal 6 3 5" xfId="1182" xr:uid="{A9719C54-C2FA-44F3-B6E4-BCD5D6E2AB1E}"/>
    <cellStyle name="Normal 6 3 5 2" xfId="12815" xr:uid="{D3C46F11-CC8D-4950-ADEA-D92E49905223}"/>
    <cellStyle name="Normal 6 3 5 2 2" xfId="47823" xr:uid="{73B9DDC1-0992-4D07-806D-7220B981BC19}"/>
    <cellStyle name="Normal 6 3 5 3" xfId="12816" xr:uid="{F36D8957-84CF-4757-B2D0-8D5C3173EB2D}"/>
    <cellStyle name="Normal 6 3 5 3 2" xfId="47824" xr:uid="{D656A700-7A5B-4A2E-9B6A-76AC50F71ED3}"/>
    <cellStyle name="Normal 6 3 5 4" xfId="12817" xr:uid="{F7699F28-0A5B-4A27-9995-ABA85A2DD8CA}"/>
    <cellStyle name="Normal 6 3 5 4 2" xfId="47825" xr:uid="{FF179D7F-0DCB-4E9B-B289-FABF51941358}"/>
    <cellStyle name="Normal 6 3 5 5" xfId="12818" xr:uid="{5C49DDE6-30FE-462B-BC55-8999A3277B84}"/>
    <cellStyle name="Normal 6 3 5 5 2" xfId="47826" xr:uid="{658518DE-3A8F-4E3E-9784-2E3FC51BCEE8}"/>
    <cellStyle name="Normal 6 3 5 6" xfId="47822" xr:uid="{CFC37607-925A-498E-8260-C2B79F40DFB1}"/>
    <cellStyle name="Normal 6 3 6" xfId="1183" xr:uid="{FD8C9D74-7298-41EF-81B5-2E4BDB8B545B}"/>
    <cellStyle name="Normal 6 3 6 2" xfId="12819" xr:uid="{7B1F506A-A178-4A23-BE02-FA875BEC8F2A}"/>
    <cellStyle name="Normal 6 3 6 2 2" xfId="47828" xr:uid="{394D60B2-29F8-4326-8CEE-E686FD16A54D}"/>
    <cellStyle name="Normal 6 3 6 3" xfId="12820" xr:uid="{AB9ECC47-F8EF-4C9C-BB19-CECCE1C38587}"/>
    <cellStyle name="Normal 6 3 6 3 2" xfId="47829" xr:uid="{E4C14433-F76F-4931-8A1A-3AE48C4144FB}"/>
    <cellStyle name="Normal 6 3 6 4" xfId="12821" xr:uid="{6EED5703-AE3C-467B-BDEE-57E7912FC76B}"/>
    <cellStyle name="Normal 6 3 6 4 2" xfId="47830" xr:uid="{4944F30B-3785-42B6-8F1D-CD7A0CF2260B}"/>
    <cellStyle name="Normal 6 3 6 5" xfId="12822" xr:uid="{34BC97E6-0C97-405D-B0E1-DC1264D1C850}"/>
    <cellStyle name="Normal 6 3 6 5 2" xfId="47831" xr:uid="{AE59D17C-8CA2-4D3A-A148-CC0CC3A404E3}"/>
    <cellStyle name="Normal 6 3 6 6" xfId="47827" xr:uid="{530F5B09-F5C8-49A3-A31A-897AC20888E4}"/>
    <cellStyle name="Normal 6 3 7" xfId="1184" xr:uid="{1343EBFD-0107-4D3E-AB09-7424D42AFDDF}"/>
    <cellStyle name="Normal 6 3 7 2" xfId="12823" xr:uid="{96014268-0BCF-47A0-AF1F-410CA2675925}"/>
    <cellStyle name="Normal 6 3 7 2 2" xfId="47833" xr:uid="{FC226FD2-EC48-4117-B92E-3C7EB37D60D6}"/>
    <cellStyle name="Normal 6 3 7 3" xfId="12824" xr:uid="{74E0A0E6-38AE-4E0E-975A-64C2848FEFF8}"/>
    <cellStyle name="Normal 6 3 7 3 2" xfId="47834" xr:uid="{DEFE8002-DA7D-4264-BDE0-801E093BC9CA}"/>
    <cellStyle name="Normal 6 3 7 4" xfId="12825" xr:uid="{D4CCC790-67F0-46A3-9CB6-DE6376CEF681}"/>
    <cellStyle name="Normal 6 3 7 4 2" xfId="47835" xr:uid="{83FF8891-3234-49B0-9FE0-B5730891A807}"/>
    <cellStyle name="Normal 6 3 7 5" xfId="12826" xr:uid="{B3E85820-83DC-423F-9429-E72C83AE1730}"/>
    <cellStyle name="Normal 6 3 7 5 2" xfId="47836" xr:uid="{CDA54BFF-2008-4609-B370-5CE853D967F9}"/>
    <cellStyle name="Normal 6 3 7 6" xfId="47832" xr:uid="{2993C52C-C3F7-435C-995A-638CDC0FFAA9}"/>
    <cellStyle name="Normal 6 3 8" xfId="1185" xr:uid="{2634E1BA-B018-41D1-B5C0-34A28F764028}"/>
    <cellStyle name="Normal 6 3 8 2" xfId="12827" xr:uid="{0AD78800-9970-4DB8-AAE3-054E25102527}"/>
    <cellStyle name="Normal 6 3 8 2 2" xfId="47838" xr:uid="{9485090E-1EA3-4237-AC62-392BC33F3545}"/>
    <cellStyle name="Normal 6 3 8 3" xfId="12828" xr:uid="{6134C337-22D6-4388-87A0-1287BF98C627}"/>
    <cellStyle name="Normal 6 3 8 3 2" xfId="47839" xr:uid="{7D4092D9-96F8-4D3F-AF2D-1285442AF750}"/>
    <cellStyle name="Normal 6 3 8 4" xfId="12829" xr:uid="{2E1D5DD6-F22D-47A6-BFE6-0F3C64E75452}"/>
    <cellStyle name="Normal 6 3 8 4 2" xfId="47840" xr:uid="{B7A36D9C-61D6-4F40-A90D-026ECC27D79C}"/>
    <cellStyle name="Normal 6 3 8 5" xfId="12830" xr:uid="{48707F6A-45C8-4EC3-83F9-8FF72E63B45F}"/>
    <cellStyle name="Normal 6 3 8 5 2" xfId="47841" xr:uid="{A149AB44-77B5-4B8D-8063-7921B3BFCF8B}"/>
    <cellStyle name="Normal 6 3 8 6" xfId="47837" xr:uid="{6AA9AB69-50DD-4028-8561-0DAE425403E7}"/>
    <cellStyle name="Normal 6 3 9" xfId="12831" xr:uid="{00A27FE0-1FFF-44E2-AB4D-923BBB3F6D28}"/>
    <cellStyle name="Normal 6 3 9 2" xfId="12832" xr:uid="{4C07B27B-A139-4116-A258-DD5EB186AD0E}"/>
    <cellStyle name="Normal 6 3 9 2 2" xfId="47843" xr:uid="{DFC9E78A-1E9E-4698-A74F-A95DC5625965}"/>
    <cellStyle name="Normal 6 3 9 3" xfId="12833" xr:uid="{FF3C8E82-09D4-4F56-8419-214978091710}"/>
    <cellStyle name="Normal 6 3 9 3 2" xfId="47844" xr:uid="{D4D7AA1A-63BB-4AF0-B3F2-9F242A9393B0}"/>
    <cellStyle name="Normal 6 3 9 4" xfId="12834" xr:uid="{3D08A1F8-4867-4B2F-8E61-9DBEDFFB974F}"/>
    <cellStyle name="Normal 6 3 9 4 2" xfId="47845" xr:uid="{84837677-02D6-4D15-929C-D53D55F98D49}"/>
    <cellStyle name="Normal 6 3 9 5" xfId="47842" xr:uid="{15642ADF-9EC4-4E08-A71C-887990A7016E}"/>
    <cellStyle name="Normal 6 4" xfId="1186" xr:uid="{0D7B9C40-14EF-4B67-956F-8874F9DCF41D}"/>
    <cellStyle name="Normal 6 4 10" xfId="12835" xr:uid="{79C1D307-1149-4E9A-94A6-14A0D85222B1}"/>
    <cellStyle name="Normal 6 4 10 2" xfId="47847" xr:uid="{BB05BC3D-0ED6-4233-9C0A-5E8339CEBF44}"/>
    <cellStyle name="Normal 6 4 11" xfId="12836" xr:uid="{765F6E5F-253C-4E89-8543-3F2323A66EF0}"/>
    <cellStyle name="Normal 6 4 11 2" xfId="47848" xr:uid="{5B8F4863-6428-4C34-9136-3B7C5E6B6CBA}"/>
    <cellStyle name="Normal 6 4 12" xfId="12837" xr:uid="{10E69C64-F301-4DD6-B5DC-03CCB21F0D27}"/>
    <cellStyle name="Normal 6 4 12 2" xfId="47849" xr:uid="{0950BD13-48E8-433B-BC17-65E920593D22}"/>
    <cellStyle name="Normal 6 4 13" xfId="21070" xr:uid="{1EF6CA11-F7C8-4107-A364-FBBE3CA34E36}"/>
    <cellStyle name="Normal 6 4 13 2" xfId="29045" xr:uid="{7D8321FE-F9EB-404F-845B-A0C15CCEDD9C}"/>
    <cellStyle name="Normal 6 4 13 2 2" xfId="34254" xr:uid="{D9C16039-3672-4B10-9C04-945D6CB57298}"/>
    <cellStyle name="Normal 6 4 13 3" xfId="32083" xr:uid="{8C88B0FD-0236-4312-81F6-854F7A55A29D}"/>
    <cellStyle name="Normal 6 4 14" xfId="47846" xr:uid="{F9278554-13FF-4AE3-854A-9473E58D7523}"/>
    <cellStyle name="Normal 6 4 2" xfId="1187" xr:uid="{F75872A4-5A23-4DEF-A245-E073BCF3E3F2}"/>
    <cellStyle name="Normal 6 4 2 2" xfId="12838" xr:uid="{121CE8F1-9A91-4D2C-B452-294F273CFC69}"/>
    <cellStyle name="Normal 6 4 2 2 2" xfId="26030" xr:uid="{450325DD-FEC0-4F35-9465-4B391969535C}"/>
    <cellStyle name="Normal 6 4 2 2 2 2" xfId="29286" xr:uid="{3B779591-7660-4419-AD17-4FF347B930C6}"/>
    <cellStyle name="Normal 6 4 2 2 2 2 2" xfId="34479" xr:uid="{F487F0D0-0745-4F50-9F31-FD553EDF51BB}"/>
    <cellStyle name="Normal 6 4 2 2 2 3" xfId="32312" xr:uid="{DDB4FF87-2C27-4AC0-A804-E5A14E7F720F}"/>
    <cellStyle name="Normal 6 4 2 2 3" xfId="47851" xr:uid="{82AE47A1-10E8-47EB-A43F-52DB3696256C}"/>
    <cellStyle name="Normal 6 4 2 3" xfId="12839" xr:uid="{B173CB20-6B39-4F27-AC54-69A07EA72649}"/>
    <cellStyle name="Normal 6 4 2 3 2" xfId="26975" xr:uid="{065E4178-0F89-442D-8745-6D831FB05154}"/>
    <cellStyle name="Normal 6 4 2 3 2 2" xfId="29419" xr:uid="{64F73F96-1643-4C9A-A844-EB1EE15C6664}"/>
    <cellStyle name="Normal 6 4 2 3 2 2 2" xfId="34612" xr:uid="{460ED01E-C593-4C4E-8A90-0848B1013B60}"/>
    <cellStyle name="Normal 6 4 2 3 2 3" xfId="32445" xr:uid="{D121EACF-7A6D-4138-B793-2619BC145F84}"/>
    <cellStyle name="Normal 6 4 2 3 3" xfId="47852" xr:uid="{96A92737-543E-4DE5-9204-D50D098EF0DD}"/>
    <cellStyle name="Normal 6 4 2 4" xfId="12840" xr:uid="{243A66A5-9575-42A3-AE2C-3DC62830D993}"/>
    <cellStyle name="Normal 6 4 2 4 2" xfId="27108" xr:uid="{90600745-325B-47E7-B918-1F7F784731FE}"/>
    <cellStyle name="Normal 6 4 2 4 2 2" xfId="29552" xr:uid="{38F8A83C-9949-4472-B0F5-324C0D85F1F6}"/>
    <cellStyle name="Normal 6 4 2 4 2 2 2" xfId="34745" xr:uid="{439868D6-5309-4E8E-A368-759C6D3EC02E}"/>
    <cellStyle name="Normal 6 4 2 4 2 3" xfId="32578" xr:uid="{21D460AD-A11A-42F2-8C67-AC0701E6FA8C}"/>
    <cellStyle name="Normal 6 4 2 4 3" xfId="47853" xr:uid="{05A63184-5B62-4F09-B1C3-54A2FC350856}"/>
    <cellStyle name="Normal 6 4 2 5" xfId="12841" xr:uid="{1E3FCEA6-7D3A-4924-ADF1-A9E7702DC461}"/>
    <cellStyle name="Normal 6 4 2 5 2" xfId="47854" xr:uid="{6B6C9114-05B3-4187-B4AC-091F5F026B82}"/>
    <cellStyle name="Normal 6 4 2 6" xfId="23948" xr:uid="{009CA3A1-5560-4942-95A2-A2B768037503}"/>
    <cellStyle name="Normal 6 4 2 6 2" xfId="29156" xr:uid="{10168DCC-7676-42D6-9FC7-736FF8316AB5}"/>
    <cellStyle name="Normal 6 4 2 6 2 2" xfId="34364" xr:uid="{49E64FC0-2D83-4C29-B9CC-34E3C9DF9DEA}"/>
    <cellStyle name="Normal 6 4 2 6 3" xfId="32193" xr:uid="{12E86619-E943-4871-9E1A-A0F1676C5E06}"/>
    <cellStyle name="Normal 6 4 2 7" xfId="47850" xr:uid="{265B68FE-190A-426C-8347-DA9199D66A00}"/>
    <cellStyle name="Normal 6 4 3" xfId="1188" xr:uid="{2F518774-507F-4457-B26D-D6028517A09A}"/>
    <cellStyle name="Normal 6 4 3 2" xfId="12842" xr:uid="{632309C0-C15A-4617-8773-88A6A6F941D5}"/>
    <cellStyle name="Normal 6 4 3 2 2" xfId="26106" xr:uid="{E44EB609-8792-4F2A-A9B9-A77922120AFD}"/>
    <cellStyle name="Normal 6 4 3 2 2 2" xfId="29331" xr:uid="{508339BA-8C5C-4B56-BB08-D4090B98955A}"/>
    <cellStyle name="Normal 6 4 3 2 2 2 2" xfId="34524" xr:uid="{850BDA3D-6E9E-43DD-8185-F680830DBA6E}"/>
    <cellStyle name="Normal 6 4 3 2 2 3" xfId="32357" xr:uid="{5D0D64C2-CAFA-4AE1-A439-6FFAFB2BD93E}"/>
    <cellStyle name="Normal 6 4 3 2 3" xfId="47856" xr:uid="{D337F2BD-6DFF-4B91-AF1E-CD7DA0A831CF}"/>
    <cellStyle name="Normal 6 4 3 3" xfId="12843" xr:uid="{D6052677-5FD4-481B-A9CE-DAF2C12926BD}"/>
    <cellStyle name="Normal 6 4 3 3 2" xfId="27011" xr:uid="{09775B6B-5631-4939-96AE-EEC988329E1D}"/>
    <cellStyle name="Normal 6 4 3 3 2 2" xfId="29455" xr:uid="{A640FA4D-D612-44D5-AEE6-D518C00DCDC1}"/>
    <cellStyle name="Normal 6 4 3 3 2 2 2" xfId="34648" xr:uid="{1573419C-5496-4BA0-A6AE-EA7848946C1E}"/>
    <cellStyle name="Normal 6 4 3 3 2 3" xfId="32481" xr:uid="{781D17D8-EF1F-44BB-8547-7B88EF37C7CA}"/>
    <cellStyle name="Normal 6 4 3 3 3" xfId="47857" xr:uid="{C687C88D-802D-4700-B515-2F63D9C92923}"/>
    <cellStyle name="Normal 6 4 3 4" xfId="12844" xr:uid="{A12A94BC-8D40-4D29-829A-E0E955C792BB}"/>
    <cellStyle name="Normal 6 4 3 4 2" xfId="27144" xr:uid="{01532002-6D63-4105-8283-43B828073F3D}"/>
    <cellStyle name="Normal 6 4 3 4 2 2" xfId="29588" xr:uid="{BEACCE56-D381-4EC9-8D21-45BC5210AAE9}"/>
    <cellStyle name="Normal 6 4 3 4 2 2 2" xfId="34781" xr:uid="{D1744EBC-4AD4-4E05-AC30-C71C172D05A3}"/>
    <cellStyle name="Normal 6 4 3 4 2 3" xfId="32614" xr:uid="{15DAAACF-ED00-41CB-B233-5EF385D654EB}"/>
    <cellStyle name="Normal 6 4 3 4 3" xfId="47858" xr:uid="{A841A527-9D25-47B8-95EC-6CA86D75AB0D}"/>
    <cellStyle name="Normal 6 4 3 5" xfId="12845" xr:uid="{8DE123D6-95EB-4EEC-960C-967A18A0CE51}"/>
    <cellStyle name="Normal 6 4 3 5 2" xfId="47859" xr:uid="{9A9FE8C2-D549-4C6D-91CE-A624F27D469A}"/>
    <cellStyle name="Normal 6 4 3 6" xfId="23949" xr:uid="{94792E1C-23F0-4E61-A3E6-F468C2B80526}"/>
    <cellStyle name="Normal 6 4 3 6 2" xfId="29157" xr:uid="{06DD7719-007A-4877-9B69-A3BB8E47367D}"/>
    <cellStyle name="Normal 6 4 3 6 2 2" xfId="34365" xr:uid="{AD5189F5-33FC-43D5-9457-DCD1D19A60B2}"/>
    <cellStyle name="Normal 6 4 3 6 3" xfId="32194" xr:uid="{92692A2D-2A6C-4C8A-A19E-3B9DC7978559}"/>
    <cellStyle name="Normal 6 4 3 7" xfId="47855" xr:uid="{FF21FC66-B1F5-4727-98E2-45E17845B249}"/>
    <cellStyle name="Normal 6 4 4" xfId="1189" xr:uid="{568B5481-395F-4320-8109-5379ECD9419B}"/>
    <cellStyle name="Normal 6 4 4 2" xfId="12846" xr:uid="{98BFBEEB-2093-4501-9081-238330B1BA8B}"/>
    <cellStyle name="Normal 6 4 4 2 2" xfId="47861" xr:uid="{8DAFC71C-6542-4B05-91CF-46D2A2C250C0}"/>
    <cellStyle name="Normal 6 4 4 3" xfId="12847" xr:uid="{7A43081F-0054-4757-9D8A-E6748F8D3EB0}"/>
    <cellStyle name="Normal 6 4 4 3 2" xfId="47862" xr:uid="{09341F11-0ADD-4D05-AEDE-E544DF92B2A1}"/>
    <cellStyle name="Normal 6 4 4 4" xfId="12848" xr:uid="{D8450CAD-7997-4A64-94E4-712A0C046344}"/>
    <cellStyle name="Normal 6 4 4 4 2" xfId="47863" xr:uid="{36A34F28-B7E8-4CA7-9B77-BF004795A696}"/>
    <cellStyle name="Normal 6 4 4 5" xfId="12849" xr:uid="{86F82239-D993-42FC-B073-D2BD7BAD0D68}"/>
    <cellStyle name="Normal 6 4 4 5 2" xfId="47864" xr:uid="{90319D5F-0BCB-441F-BB51-2FBBD1D343D0}"/>
    <cellStyle name="Normal 6 4 4 6" xfId="26029" xr:uid="{5732281B-7B75-452D-ABAD-CA55DEC0A00B}"/>
    <cellStyle name="Normal 6 4 4 6 2" xfId="29285" xr:uid="{0B1FF996-32B4-4551-83A9-EC9642B73D16}"/>
    <cellStyle name="Normal 6 4 4 6 2 2" xfId="34478" xr:uid="{59489E48-0602-4E90-BBB9-9B0FD43C1ED5}"/>
    <cellStyle name="Normal 6 4 4 6 3" xfId="32311" xr:uid="{F5C989C1-16B7-44B9-A294-6390A5131A19}"/>
    <cellStyle name="Normal 6 4 4 7" xfId="47860" xr:uid="{B755BDE8-53CD-400D-89D0-244EA5407509}"/>
    <cellStyle name="Normal 6 4 5" xfId="1190" xr:uid="{9858D9FD-8398-4D19-ADDE-F7953B6F4818}"/>
    <cellStyle name="Normal 6 4 5 2" xfId="12850" xr:uid="{432B718C-D7E3-438F-9411-B27CF6C2AC2C}"/>
    <cellStyle name="Normal 6 4 5 2 2" xfId="47866" xr:uid="{95519E80-075B-4A84-A251-E7F5DCDA5C6A}"/>
    <cellStyle name="Normal 6 4 5 3" xfId="12851" xr:uid="{A7F46A76-7743-4306-9F52-5911FF768B3F}"/>
    <cellStyle name="Normal 6 4 5 3 2" xfId="47867" xr:uid="{6BFC10E4-2B1B-447D-BD1B-F038AA2B42F8}"/>
    <cellStyle name="Normal 6 4 5 4" xfId="12852" xr:uid="{70909238-6841-41AA-B927-AAECE775F989}"/>
    <cellStyle name="Normal 6 4 5 4 2" xfId="47868" xr:uid="{7171A19F-5DD7-4DF6-8191-36332F46BDB9}"/>
    <cellStyle name="Normal 6 4 5 5" xfId="12853" xr:uid="{313038F2-FEA1-4592-81B8-1E5CBBB98CF6}"/>
    <cellStyle name="Normal 6 4 5 5 2" xfId="47869" xr:uid="{8F9CF849-75D6-4453-A53B-506EEB5E43CA}"/>
    <cellStyle name="Normal 6 4 5 6" xfId="26974" xr:uid="{08AECBBA-6B24-4805-B379-B99F55EFC648}"/>
    <cellStyle name="Normal 6 4 5 6 2" xfId="29418" xr:uid="{D3F864E3-1C6B-461C-9C17-8F7AB44350DD}"/>
    <cellStyle name="Normal 6 4 5 6 2 2" xfId="34611" xr:uid="{B87E3567-1996-456F-B48D-2E7F86F2A409}"/>
    <cellStyle name="Normal 6 4 5 6 3" xfId="32444" xr:uid="{03E22985-C91F-43A6-9BEB-818D9F712451}"/>
    <cellStyle name="Normal 6 4 5 7" xfId="47865" xr:uid="{5D1BA679-1A13-4155-9B2A-AC074082C44D}"/>
    <cellStyle name="Normal 6 4 6" xfId="1191" xr:uid="{8F7B9397-204D-498E-8401-110B3AC6FF5F}"/>
    <cellStyle name="Normal 6 4 6 2" xfId="12854" xr:uid="{F0545E40-E712-45A4-871A-2020E8515DA3}"/>
    <cellStyle name="Normal 6 4 6 2 2" xfId="47871" xr:uid="{FDEAC792-33BE-4D7F-AB11-C1101658153E}"/>
    <cellStyle name="Normal 6 4 6 3" xfId="12855" xr:uid="{D48BBAE7-4242-482D-98FB-12AFB2DFBC08}"/>
    <cellStyle name="Normal 6 4 6 3 2" xfId="47872" xr:uid="{BE291A71-24D5-4025-9030-BF9756250DC7}"/>
    <cellStyle name="Normal 6 4 6 4" xfId="12856" xr:uid="{1D605B9A-2A36-48C8-A0D9-BC4857F58B23}"/>
    <cellStyle name="Normal 6 4 6 4 2" xfId="47873" xr:uid="{48C92554-730C-41C7-8C52-ABF5B3027963}"/>
    <cellStyle name="Normal 6 4 6 5" xfId="12857" xr:uid="{CBE1E887-F819-4540-828D-9035101E3B19}"/>
    <cellStyle name="Normal 6 4 6 5 2" xfId="47874" xr:uid="{01F7E058-B24E-4FF5-B2FE-113AB3B5BA0A}"/>
    <cellStyle name="Normal 6 4 6 6" xfId="27107" xr:uid="{74371242-BA1A-4F7E-BB13-3381B49279AC}"/>
    <cellStyle name="Normal 6 4 6 6 2" xfId="29551" xr:uid="{47C886E7-C7EE-4CFD-AC7E-B183257798AB}"/>
    <cellStyle name="Normal 6 4 6 6 2 2" xfId="34744" xr:uid="{324AF227-92F3-4C1C-A5D3-9A1E45C3D285}"/>
    <cellStyle name="Normal 6 4 6 6 3" xfId="32577" xr:uid="{5B5E9C2B-70A9-490A-B915-3F8F536D4047}"/>
    <cellStyle name="Normal 6 4 6 7" xfId="47870" xr:uid="{6D5D0B20-D89C-4F91-ADEC-E96E8938C5DE}"/>
    <cellStyle name="Normal 6 4 7" xfId="1192" xr:uid="{CBF9B25B-6DC6-40E0-9E6B-4E0983D3C411}"/>
    <cellStyle name="Normal 6 4 7 2" xfId="12858" xr:uid="{7655AC50-68F4-472D-A943-D36CB5566B7D}"/>
    <cellStyle name="Normal 6 4 7 2 2" xfId="47876" xr:uid="{C557EAED-3B0A-477A-B7AC-58BF097939FE}"/>
    <cellStyle name="Normal 6 4 7 3" xfId="12859" xr:uid="{8C5D79C2-1DAF-434C-9945-6B042E587CB0}"/>
    <cellStyle name="Normal 6 4 7 3 2" xfId="47877" xr:uid="{E4F8995B-B446-4009-8AAD-40B4490516B3}"/>
    <cellStyle name="Normal 6 4 7 4" xfId="12860" xr:uid="{1864C632-9265-4C5A-B377-ACE6E74FDC54}"/>
    <cellStyle name="Normal 6 4 7 4 2" xfId="47878" xr:uid="{9A898164-5719-4CB9-8F4A-613C9A409F2A}"/>
    <cellStyle name="Normal 6 4 7 5" xfId="12861" xr:uid="{C3CFB9A4-EB71-4AD2-9282-E42D7E93404B}"/>
    <cellStyle name="Normal 6 4 7 5 2" xfId="47879" xr:uid="{4F85992C-C2C0-44CE-BAA1-D1696421A062}"/>
    <cellStyle name="Normal 6 4 7 6" xfId="47875" xr:uid="{F26AA48E-7DBA-4C12-BB6E-BBACECA51431}"/>
    <cellStyle name="Normal 6 4 8" xfId="1193" xr:uid="{DCA9B35F-FD45-4EB3-AA53-4D904F0C9110}"/>
    <cellStyle name="Normal 6 4 8 2" xfId="12862" xr:uid="{26ABC1D2-27F9-4388-ADC7-0728B27FB6D0}"/>
    <cellStyle name="Normal 6 4 8 2 2" xfId="47881" xr:uid="{6D8F25AF-B86D-4602-83FC-70B5A1406FF9}"/>
    <cellStyle name="Normal 6 4 8 3" xfId="12863" xr:uid="{D02F3EE8-EB9B-4134-9F73-6A53697ECAEB}"/>
    <cellStyle name="Normal 6 4 8 3 2" xfId="47882" xr:uid="{1B1685E4-D93F-465B-B6EF-5C4AB61E3424}"/>
    <cellStyle name="Normal 6 4 8 4" xfId="12864" xr:uid="{7E8B3EC5-EE6C-4CBC-97F4-09493DF750FB}"/>
    <cellStyle name="Normal 6 4 8 4 2" xfId="47883" xr:uid="{B478AD82-F268-43CA-A2B0-BEF05082E584}"/>
    <cellStyle name="Normal 6 4 8 5" xfId="12865" xr:uid="{80D11596-18CF-4DD3-8086-43D7A3670D34}"/>
    <cellStyle name="Normal 6 4 8 5 2" xfId="47884" xr:uid="{38B8A555-87CD-40F6-BF31-3D29EBA4705F}"/>
    <cellStyle name="Normal 6 4 8 6" xfId="47880" xr:uid="{5D4617E9-E08E-427D-A9D4-3A3F84E6EA78}"/>
    <cellStyle name="Normal 6 4 9" xfId="12866" xr:uid="{2D69DACF-4B06-4326-A4A6-2658C77B9EB8}"/>
    <cellStyle name="Normal 6 4 9 2" xfId="47885" xr:uid="{A221D588-829C-4611-820F-6B1314063341}"/>
    <cellStyle name="Normal 6 5" xfId="1194" xr:uid="{41E409E0-66D1-45BE-AB2C-B78E4C1B61F1}"/>
    <cellStyle name="Normal 6 5 10" xfId="12867" xr:uid="{479DC37D-4E10-40CD-B36F-646E3131501C}"/>
    <cellStyle name="Normal 6 5 10 2" xfId="47887" xr:uid="{14100A2D-9C86-499B-9874-D95D789D5511}"/>
    <cellStyle name="Normal 6 5 11" xfId="12868" xr:uid="{33C7C9F8-72F4-4939-A035-1300A8A9FBE8}"/>
    <cellStyle name="Normal 6 5 11 2" xfId="47888" xr:uid="{BC4BB758-88A1-40F8-9545-A05A54B9A3CF}"/>
    <cellStyle name="Normal 6 5 12" xfId="12869" xr:uid="{C82F5FEE-D268-4565-9056-290722154313}"/>
    <cellStyle name="Normal 6 5 12 2" xfId="47889" xr:uid="{B8A063B1-74B4-4ECD-B4AE-7D04A3B589C0}"/>
    <cellStyle name="Normal 6 5 13" xfId="23950" xr:uid="{C084B104-160D-448B-8876-7CD93388DF43}"/>
    <cellStyle name="Normal 6 5 13 2" xfId="29158" xr:uid="{4CCFBFDA-97CE-40BA-801A-300A98D5075D}"/>
    <cellStyle name="Normal 6 5 13 2 2" xfId="34366" xr:uid="{B1BF0B05-26B6-463E-AC0B-3113C204A4B4}"/>
    <cellStyle name="Normal 6 5 13 3" xfId="32195" xr:uid="{96D6E537-E1A4-42FF-AB33-2A868BF452F1}"/>
    <cellStyle name="Normal 6 5 14" xfId="47886" xr:uid="{641F0E10-2B38-4D9B-BB95-31C2B21E068B}"/>
    <cellStyle name="Normal 6 5 2" xfId="1195" xr:uid="{408845F8-0DCB-4C24-AD57-92D3BDD34C0F}"/>
    <cellStyle name="Normal 6 5 2 2" xfId="12870" xr:uid="{455373ED-79AD-4AEA-A4A4-87E4CB27D75C}"/>
    <cellStyle name="Normal 6 5 2 2 2" xfId="47891" xr:uid="{71B51512-40E9-4B10-B209-962FFA8AB5C4}"/>
    <cellStyle name="Normal 6 5 2 3" xfId="12871" xr:uid="{5E862169-FE70-4BC9-AB88-11B46F0CAF9D}"/>
    <cellStyle name="Normal 6 5 2 3 2" xfId="47892" xr:uid="{1CA235A8-375A-43BC-95F7-2A78BB17C789}"/>
    <cellStyle name="Normal 6 5 2 4" xfId="12872" xr:uid="{CF4EC955-A50F-4D25-AA76-8C79C62A7DBB}"/>
    <cellStyle name="Normal 6 5 2 4 2" xfId="47893" xr:uid="{61EAD096-65D4-4DF8-9ECE-E117E708CE78}"/>
    <cellStyle name="Normal 6 5 2 5" xfId="12873" xr:uid="{9432B07C-0606-4D05-A45A-1DD67FFC4C60}"/>
    <cellStyle name="Normal 6 5 2 5 2" xfId="47894" xr:uid="{57794283-682B-4DDC-8C64-60DC9C668BA5}"/>
    <cellStyle name="Normal 6 5 2 6" xfId="26031" xr:uid="{FBB15556-F56F-44AB-B486-69E9CFAF289E}"/>
    <cellStyle name="Normal 6 5 2 6 2" xfId="29287" xr:uid="{E9D607C4-87D2-4DDE-A4B1-3D752FC16EFA}"/>
    <cellStyle name="Normal 6 5 2 6 2 2" xfId="34480" xr:uid="{ECB57862-7A1B-4652-A2B4-87556B5DEC84}"/>
    <cellStyle name="Normal 6 5 2 6 3" xfId="32313" xr:uid="{252788F4-8278-49A9-B272-E97C9B7D0858}"/>
    <cellStyle name="Normal 6 5 2 7" xfId="47890" xr:uid="{F02992A0-2714-4E8E-AE58-38A24D0FBCEC}"/>
    <cellStyle name="Normal 6 5 3" xfId="1196" xr:uid="{16C6F89B-F620-42A2-B2D9-2D0A21D8E85F}"/>
    <cellStyle name="Normal 6 5 3 2" xfId="12874" xr:uid="{54E35E13-D767-43B1-A027-EF9F0E8C0156}"/>
    <cellStyle name="Normal 6 5 3 2 2" xfId="47896" xr:uid="{9844A680-BDDB-41FB-819D-D5034662B765}"/>
    <cellStyle name="Normal 6 5 3 3" xfId="12875" xr:uid="{68AE6FE6-D8AA-4C46-8952-F55EC82F5BB4}"/>
    <cellStyle name="Normal 6 5 3 3 2" xfId="47897" xr:uid="{109FB7B2-5B65-4373-9705-1CBA58C3795D}"/>
    <cellStyle name="Normal 6 5 3 4" xfId="12876" xr:uid="{C553E582-9A97-4ABE-AC70-4916D0B3587F}"/>
    <cellStyle name="Normal 6 5 3 4 2" xfId="47898" xr:uid="{BC59427D-E242-4254-8F53-4AB965E5D82D}"/>
    <cellStyle name="Normal 6 5 3 5" xfId="12877" xr:uid="{2CA211E7-F132-445E-98B2-53B24EA77BA1}"/>
    <cellStyle name="Normal 6 5 3 5 2" xfId="47899" xr:uid="{A74E1BBA-55F3-4777-8E66-E8424CD5E735}"/>
    <cellStyle name="Normal 6 5 3 6" xfId="26976" xr:uid="{F0E2F189-0BC2-4E6F-963E-B6B1B42A4894}"/>
    <cellStyle name="Normal 6 5 3 6 2" xfId="29420" xr:uid="{A27BDFCF-DB3E-47BE-A062-0ABF5704A344}"/>
    <cellStyle name="Normal 6 5 3 6 2 2" xfId="34613" xr:uid="{A31A842D-7062-4C55-A209-DD92F0E3CD98}"/>
    <cellStyle name="Normal 6 5 3 6 3" xfId="32446" xr:uid="{A1FE938B-5D74-42F7-A67F-C428A60DB8BA}"/>
    <cellStyle name="Normal 6 5 3 7" xfId="47895" xr:uid="{854BD2D6-6364-4A18-84A5-6730C1A9B49D}"/>
    <cellStyle name="Normal 6 5 4" xfId="1197" xr:uid="{2AA1CA99-2AF8-4248-A1F0-ACE9BF8B66AB}"/>
    <cellStyle name="Normal 6 5 4 2" xfId="12878" xr:uid="{FF558BCE-F4A5-4AA5-9E94-C02DEA1EAC57}"/>
    <cellStyle name="Normal 6 5 4 2 2" xfId="47901" xr:uid="{9385F44E-57B8-4092-86DB-22E10F327E32}"/>
    <cellStyle name="Normal 6 5 4 3" xfId="12879" xr:uid="{09B57A01-F018-4D66-8D68-A693F00E1F76}"/>
    <cellStyle name="Normal 6 5 4 3 2" xfId="47902" xr:uid="{277BE28C-C856-4E13-A0CA-E40E5AA0B6F0}"/>
    <cellStyle name="Normal 6 5 4 4" xfId="12880" xr:uid="{32FC9928-A15E-4D23-9CE0-98059C81A303}"/>
    <cellStyle name="Normal 6 5 4 4 2" xfId="47903" xr:uid="{729709DA-024A-4FA6-9CEA-2BA8DA72549A}"/>
    <cellStyle name="Normal 6 5 4 5" xfId="12881" xr:uid="{9C5665FE-E091-40D5-AE23-FAC42566BE8C}"/>
    <cellStyle name="Normal 6 5 4 5 2" xfId="47904" xr:uid="{E611E5AE-567A-4D49-A600-30855D2A600A}"/>
    <cellStyle name="Normal 6 5 4 6" xfId="27109" xr:uid="{6804FA17-CE42-4BDB-B0FD-B25B0071815B}"/>
    <cellStyle name="Normal 6 5 4 6 2" xfId="29553" xr:uid="{3EF589CF-9577-4CDA-A566-019BCF06E57D}"/>
    <cellStyle name="Normal 6 5 4 6 2 2" xfId="34746" xr:uid="{E29C5499-AA0A-4474-BC76-778DF9243793}"/>
    <cellStyle name="Normal 6 5 4 6 3" xfId="32579" xr:uid="{0FA0D735-BFE1-4128-B7D2-F0C5B75262A5}"/>
    <cellStyle name="Normal 6 5 4 7" xfId="47900" xr:uid="{AA81AB20-79DE-4493-96A1-95CF8D33115A}"/>
    <cellStyle name="Normal 6 5 5" xfId="1198" xr:uid="{F8AE6913-1615-45DD-A264-11E1FABE6B65}"/>
    <cellStyle name="Normal 6 5 5 2" xfId="12882" xr:uid="{271C7BE4-9798-4AD5-A93E-694560CA973A}"/>
    <cellStyle name="Normal 6 5 5 2 2" xfId="47906" xr:uid="{84FD1C89-7452-4ADA-9AD3-E95C818ADF9B}"/>
    <cellStyle name="Normal 6 5 5 3" xfId="12883" xr:uid="{CFB72AA4-51EC-4732-89E2-43C9BA5C3063}"/>
    <cellStyle name="Normal 6 5 5 3 2" xfId="47907" xr:uid="{A12807EB-02BB-4501-AE2A-2DA45F88086F}"/>
    <cellStyle name="Normal 6 5 5 4" xfId="12884" xr:uid="{8DB1B2B6-A142-4643-947B-3AA35B5F4AE7}"/>
    <cellStyle name="Normal 6 5 5 4 2" xfId="47908" xr:uid="{7766F0F8-D747-436C-8737-EF5C10AFF6CE}"/>
    <cellStyle name="Normal 6 5 5 5" xfId="12885" xr:uid="{656BC5A0-F1C9-43C3-840B-FE70BFDAF6B6}"/>
    <cellStyle name="Normal 6 5 5 5 2" xfId="47909" xr:uid="{7C62B248-91D4-44C3-8047-27E4A01173AA}"/>
    <cellStyle name="Normal 6 5 5 6" xfId="47905" xr:uid="{8019042B-CA92-456B-A706-C1395EEDABE5}"/>
    <cellStyle name="Normal 6 5 6" xfId="1199" xr:uid="{65CDD6D1-5E0D-402D-9928-B869F5791B39}"/>
    <cellStyle name="Normal 6 5 6 2" xfId="12886" xr:uid="{ED00BF4D-B103-43BB-8096-495CE0343059}"/>
    <cellStyle name="Normal 6 5 6 2 2" xfId="47911" xr:uid="{F6E2AA29-8599-4B05-BABA-3A2D6AE073AA}"/>
    <cellStyle name="Normal 6 5 6 3" xfId="12887" xr:uid="{20203656-F414-4B59-A7AF-D88632E736AF}"/>
    <cellStyle name="Normal 6 5 6 3 2" xfId="47912" xr:uid="{6BE71D3C-0AF6-4D39-9C4A-225E947A32AC}"/>
    <cellStyle name="Normal 6 5 6 4" xfId="12888" xr:uid="{54F6388E-5A55-49A6-A446-BDBB010BE289}"/>
    <cellStyle name="Normal 6 5 6 4 2" xfId="47913" xr:uid="{A2B6C9B1-4C3C-4AE2-88D0-8BDF263F2193}"/>
    <cellStyle name="Normal 6 5 6 5" xfId="12889" xr:uid="{165C7E46-D276-46ED-80F4-CCA261EAA244}"/>
    <cellStyle name="Normal 6 5 6 5 2" xfId="47914" xr:uid="{CC32EBFD-25B1-49F3-96BD-C921D6730D7F}"/>
    <cellStyle name="Normal 6 5 6 6" xfId="47910" xr:uid="{38677B5E-2D29-40C6-ADAA-C5DF06DD0A0C}"/>
    <cellStyle name="Normal 6 5 7" xfId="1200" xr:uid="{FB9DBA45-077A-499A-8A8F-B34E9710C623}"/>
    <cellStyle name="Normal 6 5 7 2" xfId="12890" xr:uid="{241B5649-D0EA-4466-B1DD-80201B03D6F5}"/>
    <cellStyle name="Normal 6 5 7 2 2" xfId="47916" xr:uid="{1EE97032-871D-4FFC-B2D8-B633B39C81E3}"/>
    <cellStyle name="Normal 6 5 7 3" xfId="12891" xr:uid="{8FE028AB-53CA-471D-8157-83ECD89844B1}"/>
    <cellStyle name="Normal 6 5 7 3 2" xfId="47917" xr:uid="{FD966F4B-92DB-4E35-A76A-18B8FBD54353}"/>
    <cellStyle name="Normal 6 5 7 4" xfId="12892" xr:uid="{E098C1D9-7924-4D02-8FAC-0CE1BD1562CB}"/>
    <cellStyle name="Normal 6 5 7 4 2" xfId="47918" xr:uid="{B449218B-E42A-476E-AB44-F113D41B3D6E}"/>
    <cellStyle name="Normal 6 5 7 5" xfId="12893" xr:uid="{8F893C4C-71CA-4B68-8D9C-DB7CAF823DCC}"/>
    <cellStyle name="Normal 6 5 7 5 2" xfId="47919" xr:uid="{E7B1B830-829F-41CE-B81A-AF6B9CEDC18E}"/>
    <cellStyle name="Normal 6 5 7 6" xfId="47915" xr:uid="{4D180332-3F1C-439D-859C-3C5C37379DED}"/>
    <cellStyle name="Normal 6 5 8" xfId="1201" xr:uid="{74E95970-0E88-43AA-B1F3-F3DAA033A81F}"/>
    <cellStyle name="Normal 6 5 8 2" xfId="12894" xr:uid="{8AA4F4C4-2639-4315-ADE8-E2A4C39F9B40}"/>
    <cellStyle name="Normal 6 5 8 2 2" xfId="47921" xr:uid="{D59F2489-5601-4A74-8D42-DCE0DB871696}"/>
    <cellStyle name="Normal 6 5 8 3" xfId="12895" xr:uid="{10BAA0AE-DC25-4823-ADBC-AEC635D1703E}"/>
    <cellStyle name="Normal 6 5 8 3 2" xfId="47922" xr:uid="{0278B004-BB95-4029-B04E-9A4AC987AAB8}"/>
    <cellStyle name="Normal 6 5 8 4" xfId="12896" xr:uid="{E91871A2-587A-4460-BAED-CB405EC06BE2}"/>
    <cellStyle name="Normal 6 5 8 4 2" xfId="47923" xr:uid="{DFEC51B7-D84F-4657-8470-078B3CF10655}"/>
    <cellStyle name="Normal 6 5 8 5" xfId="12897" xr:uid="{C76C75A3-9CD4-4758-935D-E0BDF780EA47}"/>
    <cellStyle name="Normal 6 5 8 5 2" xfId="47924" xr:uid="{0948A4FA-94C5-415E-BE4A-52F340BE2A88}"/>
    <cellStyle name="Normal 6 5 8 6" xfId="47920" xr:uid="{149776CE-582C-4545-9FF3-B383CFD4D96E}"/>
    <cellStyle name="Normal 6 5 9" xfId="12898" xr:uid="{63C1F6E2-DBBB-4C8F-9D47-981AAD44F0FE}"/>
    <cellStyle name="Normal 6 5 9 2" xfId="47925" xr:uid="{27575541-8EE3-484C-885E-568AD2A85381}"/>
    <cellStyle name="Normal 6 6" xfId="1202" xr:uid="{66913DEC-A453-496D-91B2-0342025CA45D}"/>
    <cellStyle name="Normal 6 6 2" xfId="12899" xr:uid="{8574C5C1-6625-4239-A8C9-71918130B3D3}"/>
    <cellStyle name="Normal 6 6 2 2" xfId="47927" xr:uid="{BECB0BB9-2632-4FF0-B8E6-90630F84B30E}"/>
    <cellStyle name="Normal 6 6 3" xfId="12900" xr:uid="{FC03B391-56A2-4A59-959E-8B957255CC35}"/>
    <cellStyle name="Normal 6 6 3 2" xfId="47928" xr:uid="{DD1E7E67-B1B0-4085-9D0F-E9FCB3DB5477}"/>
    <cellStyle name="Normal 6 6 4" xfId="12901" xr:uid="{17DED704-7994-49AA-9843-0A72489417AA}"/>
    <cellStyle name="Normal 6 6 4 2" xfId="47929" xr:uid="{070825EF-F8F7-45B3-8D83-4F5E671AB034}"/>
    <cellStyle name="Normal 6 6 5" xfId="12902" xr:uid="{3DA8909D-8AC3-4BF5-BFA1-50652D8FA27E}"/>
    <cellStyle name="Normal 6 6 5 2" xfId="47930" xr:uid="{D1FE1BE6-1438-4660-8073-25826C1614AC}"/>
    <cellStyle name="Normal 6 6 6" xfId="26020" xr:uid="{BB55A560-0A92-4F92-B2A7-AE3EA2D9F4D8}"/>
    <cellStyle name="Normal 6 6 6 2" xfId="29276" xr:uid="{75EABFD6-AB3F-4C4A-9A5C-1979248CC0BB}"/>
    <cellStyle name="Normal 6 6 6 2 2" xfId="34469" xr:uid="{3E7B810E-D34B-482D-8CEA-F79BFDCF5CC2}"/>
    <cellStyle name="Normal 6 6 6 3" xfId="32302" xr:uid="{E7B8DFFA-F60D-450A-891B-E2FD9682B8AC}"/>
    <cellStyle name="Normal 6 6 7" xfId="47926" xr:uid="{A81A508E-9420-4909-908C-0794AF5FCF32}"/>
    <cellStyle name="Normal 6 7" xfId="1203" xr:uid="{2154B0F2-9632-4667-BE2B-4A7CC6D6865D}"/>
    <cellStyle name="Normal 6 7 2" xfId="12903" xr:uid="{EB5BC10B-A265-4F74-96D3-FB2E5EABCFFD}"/>
    <cellStyle name="Normal 6 7 2 2" xfId="47932" xr:uid="{81F23F8C-E2BD-4934-8F3B-50E7A11EA10A}"/>
    <cellStyle name="Normal 6 7 3" xfId="12904" xr:uid="{C9AB6341-5605-4787-A075-417C7C96EECD}"/>
    <cellStyle name="Normal 6 7 3 2" xfId="47933" xr:uid="{E38984A1-1182-4631-B5EB-804479340557}"/>
    <cellStyle name="Normal 6 7 4" xfId="12905" xr:uid="{837C112F-3C7A-4C6A-A980-B53A5E0C51A6}"/>
    <cellStyle name="Normal 6 7 4 2" xfId="47934" xr:uid="{1165B190-A5CE-4741-B1AB-E1E63FFB9200}"/>
    <cellStyle name="Normal 6 7 5" xfId="12906" xr:uid="{73553218-5DAB-45A4-A630-5208138DAF20}"/>
    <cellStyle name="Normal 6 7 5 2" xfId="47935" xr:uid="{5134F5C1-95C9-4113-9EAA-4E6E48BD2B40}"/>
    <cellStyle name="Normal 6 7 6" xfId="26965" xr:uid="{94DDAD2E-3C62-451E-AB66-4919F1E6CAE7}"/>
    <cellStyle name="Normal 6 7 6 2" xfId="29409" xr:uid="{12A3525C-E282-4DBD-A267-46798B9F1533}"/>
    <cellStyle name="Normal 6 7 6 2 2" xfId="34602" xr:uid="{D1C48843-3FD7-456A-B8FC-2ABB6499147E}"/>
    <cellStyle name="Normal 6 7 6 3" xfId="32435" xr:uid="{9923FF15-75AF-4F6E-9CAB-D9204E80C38A}"/>
    <cellStyle name="Normal 6 7 7" xfId="47931" xr:uid="{0E28BC38-E9EB-4709-BC20-9351B15EB22D}"/>
    <cellStyle name="Normal 6 8" xfId="1204" xr:uid="{E1CC50F7-08B2-4127-9E6A-D582632495AA}"/>
    <cellStyle name="Normal 6 8 2" xfId="12907" xr:uid="{A2A58E7A-A376-45DB-9AF2-A55D11DEC22D}"/>
    <cellStyle name="Normal 6 8 2 2" xfId="47937" xr:uid="{D749ABC9-FD02-41EA-963F-20199A4B3159}"/>
    <cellStyle name="Normal 6 8 3" xfId="12908" xr:uid="{604834F0-A30B-4D3B-AD72-2D3413DDD8B8}"/>
    <cellStyle name="Normal 6 8 3 2" xfId="47938" xr:uid="{CBCF58DF-5537-4EEC-B4A2-7C708754824E}"/>
    <cellStyle name="Normal 6 8 4" xfId="12909" xr:uid="{14BD2387-0E26-4A29-9EA8-B9E1AFDF4838}"/>
    <cellStyle name="Normal 6 8 4 2" xfId="47939" xr:uid="{D3707BC5-1128-4901-8910-6F0AE993269A}"/>
    <cellStyle name="Normal 6 8 5" xfId="12910" xr:uid="{CBC84123-D573-4A9F-904F-D386FA5D857B}"/>
    <cellStyle name="Normal 6 8 5 2" xfId="47940" xr:uid="{3F212B66-0106-461F-A255-00B5552146AE}"/>
    <cellStyle name="Normal 6 8 6" xfId="27098" xr:uid="{B96519DE-9C01-400A-800D-4A311B9BAD94}"/>
    <cellStyle name="Normal 6 8 6 2" xfId="29542" xr:uid="{5FE8F97D-9297-4082-BA8F-49FE8F8D6649}"/>
    <cellStyle name="Normal 6 8 6 2 2" xfId="34735" xr:uid="{37BC8510-0B79-4A97-BB88-6962CCEE998E}"/>
    <cellStyle name="Normal 6 8 6 3" xfId="32568" xr:uid="{B70FDA2D-8A6E-4E26-8BF5-E04232810E5D}"/>
    <cellStyle name="Normal 6 8 7" xfId="47936" xr:uid="{64341BE3-1AAE-4C61-BD2E-B33340915CDB}"/>
    <cellStyle name="Normal 6 9" xfId="1205" xr:uid="{6B67A1FD-18D4-4C4C-9134-2D3E03D9A75F}"/>
    <cellStyle name="Normal 6 9 2" xfId="12911" xr:uid="{C8C4758C-2165-41D8-8793-FAE277189A0F}"/>
    <cellStyle name="Normal 6 9 2 2" xfId="47942" xr:uid="{9128AEB6-7CA5-45B6-B6A8-1ED9DC50113C}"/>
    <cellStyle name="Normal 6 9 3" xfId="12912" xr:uid="{336A46D9-C840-462C-8BF0-5C245E8A3D58}"/>
    <cellStyle name="Normal 6 9 3 2" xfId="47943" xr:uid="{B177B705-B108-4515-9EEE-85E4A78F2D69}"/>
    <cellStyle name="Normal 6 9 4" xfId="12913" xr:uid="{24C9BD05-86CD-4321-B5D9-28A36B07DBC5}"/>
    <cellStyle name="Normal 6 9 4 2" xfId="47944" xr:uid="{3D176372-7188-42F4-BFFC-A745246B7274}"/>
    <cellStyle name="Normal 6 9 5" xfId="12914" xr:uid="{10275DDF-687E-42EE-82B5-C0B45B8DCC7D}"/>
    <cellStyle name="Normal 6 9 5 2" xfId="47945" xr:uid="{C4F47244-F301-4DEE-9938-4D824E88A46F}"/>
    <cellStyle name="Normal 6 9 6" xfId="47941" xr:uid="{B7611995-B545-43BF-8CF7-623AD0A67526}"/>
    <cellStyle name="Normal 6_ELC" xfId="12915" xr:uid="{CE92BF82-C49E-48C5-AC32-39F780C45461}"/>
    <cellStyle name="Normal 60" xfId="54228" xr:uid="{0206377D-C1E3-4BD2-9B44-1AA858885CF5}"/>
    <cellStyle name="Normal 61" xfId="54230" xr:uid="{248E2A5A-A22B-41D5-B196-1008710C587E}"/>
    <cellStyle name="Normal 62" xfId="1828" xr:uid="{30DF1096-C88F-46C6-A024-E832795F4E04}"/>
    <cellStyle name="Normal 7" xfId="1206" xr:uid="{65AD6D17-BF1A-47DC-BB30-55307774E66F}"/>
    <cellStyle name="Normal 7 10" xfId="1207" xr:uid="{923B4A29-5AB5-4DF7-B780-6A07C89F9F2F}"/>
    <cellStyle name="Normal 7 10 2" xfId="12916" xr:uid="{A9B3FBC9-24ED-4D3C-A546-B29696FF6C60}"/>
    <cellStyle name="Normal 7 10 2 2" xfId="47948" xr:uid="{2FCDADBB-8827-4C00-B6A9-4B78974961EC}"/>
    <cellStyle name="Normal 7 10 3" xfId="12917" xr:uid="{F76D1C67-EE2B-474C-B01A-69C85DA4A389}"/>
    <cellStyle name="Normal 7 10 3 2" xfId="47949" xr:uid="{7604C3C2-BEF2-480F-9871-79052E64BFD6}"/>
    <cellStyle name="Normal 7 10 4" xfId="12918" xr:uid="{08A76E3F-1413-45C0-A735-313AA3B13E94}"/>
    <cellStyle name="Normal 7 10 4 2" xfId="47950" xr:uid="{A9D984C7-9E27-455B-8769-08C549C5BD3F}"/>
    <cellStyle name="Normal 7 10 5" xfId="12919" xr:uid="{5F284E96-70CF-4379-A16B-E8D2A5CB3DCD}"/>
    <cellStyle name="Normal 7 10 5 2" xfId="47951" xr:uid="{45EFB76F-C856-435C-9B90-706DA40D9BB9}"/>
    <cellStyle name="Normal 7 10 6" xfId="47947" xr:uid="{A2127996-47B8-4674-B7B4-659A2C31D4D0}"/>
    <cellStyle name="Normal 7 11" xfId="1208" xr:uid="{CBBF6B89-331A-473D-BEED-8DC4BC73BAE9}"/>
    <cellStyle name="Normal 7 11 2" xfId="12920" xr:uid="{7574E0CC-1502-491B-B850-362034760C4E}"/>
    <cellStyle name="Normal 7 11 2 2" xfId="47953" xr:uid="{B1413F1D-0E97-46C1-9917-909AE0690EEA}"/>
    <cellStyle name="Normal 7 11 3" xfId="12921" xr:uid="{078263D5-16B9-4F5B-B268-686A00940DD3}"/>
    <cellStyle name="Normal 7 11 3 2" xfId="47954" xr:uid="{23C5769A-1ADF-455A-BA60-FEE547E4B7E6}"/>
    <cellStyle name="Normal 7 11 4" xfId="12922" xr:uid="{38CE9C2D-192E-4B95-BC96-656C936CFD86}"/>
    <cellStyle name="Normal 7 11 4 2" xfId="47955" xr:uid="{5EBA30AC-8502-47FA-8E27-99A9785DEDAB}"/>
    <cellStyle name="Normal 7 11 5" xfId="12923" xr:uid="{6B7E700F-6AC4-4FF3-9F9A-3FEFA983A537}"/>
    <cellStyle name="Normal 7 11 5 2" xfId="47956" xr:uid="{98B73A91-7AB2-4642-A7E1-8C6D138ED28C}"/>
    <cellStyle name="Normal 7 11 6" xfId="47952" xr:uid="{E1238102-1F9C-4CD0-8A73-59FDCD000DBB}"/>
    <cellStyle name="Normal 7 12" xfId="1209" xr:uid="{AD109A01-218E-4474-A07E-107D25DF1E01}"/>
    <cellStyle name="Normal 7 12 2" xfId="12924" xr:uid="{3FA8FDE5-9A91-4DE1-B25D-197D26A97A8C}"/>
    <cellStyle name="Normal 7 12 2 2" xfId="47958" xr:uid="{4A402774-CB23-4430-BEBB-8FFB7D1D44B4}"/>
    <cellStyle name="Normal 7 12 3" xfId="12925" xr:uid="{B0EB75B0-4D25-4B6F-83F1-F35048C4885F}"/>
    <cellStyle name="Normal 7 12 3 2" xfId="47959" xr:uid="{D3E1DC1C-A2E7-483F-8E2C-96D03C3579DD}"/>
    <cellStyle name="Normal 7 12 4" xfId="12926" xr:uid="{827C1421-E665-4648-B802-F00264440822}"/>
    <cellStyle name="Normal 7 12 4 2" xfId="47960" xr:uid="{F4D1B0A1-5BD2-420C-86FF-AD35D23E8E0C}"/>
    <cellStyle name="Normal 7 12 5" xfId="12927" xr:uid="{51DCBF79-12AB-4234-B7D8-564FD27DAE58}"/>
    <cellStyle name="Normal 7 12 5 2" xfId="47961" xr:uid="{09F85840-1302-40C5-AA29-E19AD9BAE9D7}"/>
    <cellStyle name="Normal 7 12 6" xfId="47957" xr:uid="{3FAE9763-B37C-4298-98DE-C1CAC32C0DA4}"/>
    <cellStyle name="Normal 7 13" xfId="1210" xr:uid="{4C20A76A-91E6-45CC-90D0-0F915CA6FADC}"/>
    <cellStyle name="Normal 7 13 2" xfId="12928" xr:uid="{1AA8E47C-BD95-4F3A-BB90-EA4BC4763F91}"/>
    <cellStyle name="Normal 7 13 2 2" xfId="47963" xr:uid="{42B65344-BEBC-49BB-8844-B7447713D161}"/>
    <cellStyle name="Normal 7 13 3" xfId="12929" xr:uid="{53E9C307-E92A-4E20-B2F2-D8DEA78C54AE}"/>
    <cellStyle name="Normal 7 13 3 2" xfId="47964" xr:uid="{C5BDC210-C7A8-4CA7-83DE-2E11F5AEE16B}"/>
    <cellStyle name="Normal 7 13 4" xfId="12930" xr:uid="{3046EE9E-7098-47C7-85CC-94CE63EEE6B1}"/>
    <cellStyle name="Normal 7 13 4 2" xfId="47965" xr:uid="{E60299D8-BB1E-471E-8CC6-AB81870CE9AE}"/>
    <cellStyle name="Normal 7 13 5" xfId="47962" xr:uid="{86127EA0-80F4-4F3A-9FF0-259E1A70F5A0}"/>
    <cellStyle name="Normal 7 14" xfId="12931" xr:uid="{6B0A22D1-C1B0-4720-833A-B47C6A58E54A}"/>
    <cellStyle name="Normal 7 14 2" xfId="47966" xr:uid="{CE7B0E1D-DE84-4B2F-A983-D49A022C3C04}"/>
    <cellStyle name="Normal 7 15" xfId="12932" xr:uid="{9E3911D1-43C6-494C-8D80-499FB96A62A9}"/>
    <cellStyle name="Normal 7 15 2" xfId="47967" xr:uid="{9F898372-7EE5-4B1F-BB3E-955C41B21FD8}"/>
    <cellStyle name="Normal 7 16" xfId="12933" xr:uid="{38C43C21-7507-4040-AC2B-56A1106E14DC}"/>
    <cellStyle name="Normal 7 16 2" xfId="47968" xr:uid="{A2C13190-B12E-4A3D-881D-C0D9A2023F90}"/>
    <cellStyle name="Normal 7 17" xfId="12934" xr:uid="{D753CAB3-51D7-44CD-8376-3CF4FC7A94D7}"/>
    <cellStyle name="Normal 7 17 2" xfId="47969" xr:uid="{F638AE19-88CC-43BA-AF18-806635809A44}"/>
    <cellStyle name="Normal 7 18" xfId="21071" xr:uid="{F1190807-6EFD-4F19-9512-364DB22F8815}"/>
    <cellStyle name="Normal 7 19" xfId="47946" xr:uid="{501B67C4-4DD6-4778-8EE4-D375A141D852}"/>
    <cellStyle name="Normal 7 2" xfId="1211" xr:uid="{7420EAC4-DAB9-4BBF-A2E7-2FB53BB5A49A}"/>
    <cellStyle name="Normal 7 2 10" xfId="12935" xr:uid="{C15B0516-CD58-4F1E-80C9-0FF4E426A3CC}"/>
    <cellStyle name="Normal 7 2 10 2" xfId="47971" xr:uid="{4E45BA32-CDB8-4779-B69B-AEA1A11A87DC}"/>
    <cellStyle name="Normal 7 2 11" xfId="12936" xr:uid="{250E4E8F-DC63-4D78-B71F-C4FB74C00168}"/>
    <cellStyle name="Normal 7 2 11 2" xfId="47972" xr:uid="{9685BDD8-09C1-4014-BF94-F5870FBE5A46}"/>
    <cellStyle name="Normal 7 2 12" xfId="12937" xr:uid="{82CF96D5-8342-47A8-A810-F02605DD627B}"/>
    <cellStyle name="Normal 7 2 12 2" xfId="47973" xr:uid="{05D5794F-233C-4A71-B003-F8CB13BB8BA1}"/>
    <cellStyle name="Normal 7 2 13" xfId="12938" xr:uid="{88A2A790-EB3C-42BE-B5F2-9E1DDC2C949A}"/>
    <cellStyle name="Normal 7 2 13 2" xfId="47974" xr:uid="{035448ED-2635-41C3-A690-7A35C5A6D4D6}"/>
    <cellStyle name="Normal 7 2 14" xfId="21072" xr:uid="{A9B80300-36C1-4B14-BAF5-66DDBB26F641}"/>
    <cellStyle name="Normal 7 2 15" xfId="47970" xr:uid="{2047F9EB-CDAC-4E83-A45A-53C1DA711A91}"/>
    <cellStyle name="Normal 7 2 2" xfId="1212" xr:uid="{105CD732-B799-44C0-AEC5-1359C3B4D889}"/>
    <cellStyle name="Normal 7 2 2 2" xfId="12939" xr:uid="{56A1A0E7-8920-4071-8641-B75C1063E6AE}"/>
    <cellStyle name="Normal 7 2 2 2 2" xfId="47976" xr:uid="{8A3137A6-4CE7-4C1A-8A59-F30271E455F5}"/>
    <cellStyle name="Normal 7 2 2 3" xfId="12940" xr:uid="{616B7541-EE49-4C89-BF06-CEC91FC92CB7}"/>
    <cellStyle name="Normal 7 2 2 3 2" xfId="47977" xr:uid="{27FDC432-E5B5-42C4-9DFA-E054D39700C9}"/>
    <cellStyle name="Normal 7 2 2 4" xfId="12941" xr:uid="{36B946B7-E4C3-41E7-B1A9-5ACF5A47FCD5}"/>
    <cellStyle name="Normal 7 2 2 4 2" xfId="47978" xr:uid="{08F6A8E3-0C6D-45E4-9011-9F0C60BC9FDA}"/>
    <cellStyle name="Normal 7 2 2 5" xfId="12942" xr:uid="{360D4A8E-2350-4A09-ABDA-B8C3697CC9EC}"/>
    <cellStyle name="Normal 7 2 2 5 2" xfId="47979" xr:uid="{9E66B48E-85C4-4610-A82F-82918E425497}"/>
    <cellStyle name="Normal 7 2 2 6" xfId="23951" xr:uid="{91E22A68-A066-44FF-B49B-188D49821D7A}"/>
    <cellStyle name="Normal 7 2 2 7" xfId="47975" xr:uid="{4469EF50-4C79-4ECC-A54A-3C7704100042}"/>
    <cellStyle name="Normal 7 2 3" xfId="1213" xr:uid="{ED52BA5D-CC8A-4789-A960-C0A84E928048}"/>
    <cellStyle name="Normal 7 2 3 2" xfId="12943" xr:uid="{772C39E6-F6E1-46AE-A36F-1B1A619B29BB}"/>
    <cellStyle name="Normal 7 2 3 2 2" xfId="12944" xr:uid="{F5DF11BE-207B-4C53-A5D0-43302E324A9E}"/>
    <cellStyle name="Normal 7 2 3 2 2 2" xfId="47982" xr:uid="{F85C0644-7692-4D5A-93BC-62F4C5011C05}"/>
    <cellStyle name="Normal 7 2 3 2 3" xfId="12945" xr:uid="{A77BF820-AE98-44AC-A780-736D4CA0BCFE}"/>
    <cellStyle name="Normal 7 2 3 2 3 2" xfId="47983" xr:uid="{F9E8D233-C07D-4068-8696-4304EABBF800}"/>
    <cellStyle name="Normal 7 2 3 2 4" xfId="12946" xr:uid="{86AF6B56-ED6A-4AE6-AC07-B12EDB15ED98}"/>
    <cellStyle name="Normal 7 2 3 2 4 2" xfId="47984" xr:uid="{9F44B59E-1BA6-44B7-BE15-91746B9FAF10}"/>
    <cellStyle name="Normal 7 2 3 2 5" xfId="47981" xr:uid="{1097E770-D027-4F9F-B428-32E0D698E4F2}"/>
    <cellStyle name="Normal 7 2 3 3" xfId="12947" xr:uid="{D13B0B59-4365-47D4-9AF9-D3B6AE33A063}"/>
    <cellStyle name="Normal 7 2 3 3 2" xfId="12948" xr:uid="{69A0A6AD-D819-4AE9-80C1-1DCF85CBE32F}"/>
    <cellStyle name="Normal 7 2 3 3 2 2" xfId="47986" xr:uid="{036F537E-9E03-4631-B70F-4ABB307C46C0}"/>
    <cellStyle name="Normal 7 2 3 3 3" xfId="12949" xr:uid="{89B30E63-7633-413F-AE5D-DCDA5F8C16BB}"/>
    <cellStyle name="Normal 7 2 3 3 3 2" xfId="47987" xr:uid="{D20D0166-7418-414B-AFAD-0EB3D464B740}"/>
    <cellStyle name="Normal 7 2 3 3 4" xfId="12950" xr:uid="{C32329A2-24BF-4998-BFB8-2F389A8AC259}"/>
    <cellStyle name="Normal 7 2 3 3 4 2" xfId="47988" xr:uid="{0D453C84-5C05-40A8-842A-CDDAAFA6CD57}"/>
    <cellStyle name="Normal 7 2 3 3 5" xfId="47985" xr:uid="{D70B2BD3-4D34-4242-A446-0B4C95B67822}"/>
    <cellStyle name="Normal 7 2 3 4" xfId="12951" xr:uid="{936977C0-165D-46E7-B089-5AEBF1234098}"/>
    <cellStyle name="Normal 7 2 3 4 2" xfId="47989" xr:uid="{121F2C8E-545E-47F3-8DDC-8E2249F15A7C}"/>
    <cellStyle name="Normal 7 2 3 5" xfId="12952" xr:uid="{67BA05F4-88D5-4B58-947B-5CB9FA4581D9}"/>
    <cellStyle name="Normal 7 2 3 5 2" xfId="47990" xr:uid="{A3450B93-3C1B-4D76-8D8D-4F390FF6FD1A}"/>
    <cellStyle name="Normal 7 2 3 6" xfId="12953" xr:uid="{42503DC3-3C39-46A7-B4BA-AA6598367BF1}"/>
    <cellStyle name="Normal 7 2 3 6 2" xfId="47991" xr:uid="{BA993436-AA7A-409E-91E0-111F16EB5145}"/>
    <cellStyle name="Normal 7 2 3 7" xfId="12954" xr:uid="{947AE4B4-3C61-45A0-A898-A6F436DEE90E}"/>
    <cellStyle name="Normal 7 2 3 7 2" xfId="47992" xr:uid="{94BB192A-D720-4AA1-B31C-CE4B46536CC0}"/>
    <cellStyle name="Normal 7 2 3 8" xfId="25000" xr:uid="{87FD527E-9784-426D-956E-726300DD990B}"/>
    <cellStyle name="Normal 7 2 3 9" xfId="47980" xr:uid="{D668494B-FFC9-4993-B9E5-80CA0BD24ABA}"/>
    <cellStyle name="Normal 7 2 4" xfId="1214" xr:uid="{0BA3AF3B-3733-4E76-8362-ED395FFCB1E9}"/>
    <cellStyle name="Normal 7 2 4 2" xfId="12955" xr:uid="{90032931-2D7A-43C4-A4F9-4E24BA9B6090}"/>
    <cellStyle name="Normal 7 2 4 2 2" xfId="47994" xr:uid="{C27221EB-6012-4AD3-AE74-646858A111A6}"/>
    <cellStyle name="Normal 7 2 4 3" xfId="12956" xr:uid="{3F78F356-4431-4E47-8D7E-C67CA14A5803}"/>
    <cellStyle name="Normal 7 2 4 3 2" xfId="47995" xr:uid="{2B76D35F-43AA-4B6B-833A-7BBC49AD5639}"/>
    <cellStyle name="Normal 7 2 4 4" xfId="12957" xr:uid="{C0B95CE4-3DC7-448A-8445-C0EDA4237819}"/>
    <cellStyle name="Normal 7 2 4 4 2" xfId="47996" xr:uid="{86ADDEAE-688E-4C00-B196-D085E6870531}"/>
    <cellStyle name="Normal 7 2 4 5" xfId="12958" xr:uid="{9DE9BA2E-2BBD-4450-BFCC-D77709946E41}"/>
    <cellStyle name="Normal 7 2 4 5 2" xfId="47997" xr:uid="{00D4BA8D-398A-46FE-9CEB-141FEB020A5A}"/>
    <cellStyle name="Normal 7 2 4 6" xfId="47993" xr:uid="{24AF036D-2DF1-482D-A990-7FC616539524}"/>
    <cellStyle name="Normal 7 2 5" xfId="1215" xr:uid="{39317967-7472-4FCE-B90B-70C1E698BF8A}"/>
    <cellStyle name="Normal 7 2 5 2" xfId="12959" xr:uid="{CB2923C5-AFFC-4156-AC2C-DF6F7267CD90}"/>
    <cellStyle name="Normal 7 2 5 2 2" xfId="47999" xr:uid="{5DE0A246-8FC1-4B47-9AB5-0CC4A82ED383}"/>
    <cellStyle name="Normal 7 2 5 3" xfId="12960" xr:uid="{31CBFE91-1864-4121-9D33-3667F6B33996}"/>
    <cellStyle name="Normal 7 2 5 3 2" xfId="48000" xr:uid="{E8CB962B-9F45-4996-BC5D-93989CC684B5}"/>
    <cellStyle name="Normal 7 2 5 4" xfId="12961" xr:uid="{7375D76E-AA25-4431-9952-78F96D92B3F9}"/>
    <cellStyle name="Normal 7 2 5 4 2" xfId="48001" xr:uid="{08994B61-F108-4B5D-8672-F8AEE679E232}"/>
    <cellStyle name="Normal 7 2 5 5" xfId="12962" xr:uid="{0E71B1D3-A487-4442-A24F-088E7E663AB6}"/>
    <cellStyle name="Normal 7 2 5 5 2" xfId="48002" xr:uid="{223AA3C2-91B7-4D97-8147-6E9299EF4762}"/>
    <cellStyle name="Normal 7 2 5 6" xfId="47998" xr:uid="{295DDB44-A1AB-432C-8D8F-F6B55FEE10C7}"/>
    <cellStyle name="Normal 7 2 6" xfId="1216" xr:uid="{623B3CFC-4EC0-4E3A-B7D7-6AE92297DE02}"/>
    <cellStyle name="Normal 7 2 6 2" xfId="12963" xr:uid="{013BC55A-5325-41D9-BFA7-794A366179C1}"/>
    <cellStyle name="Normal 7 2 6 2 2" xfId="48004" xr:uid="{CDC14F73-9BE8-4FA5-84BA-EF6EDAB8F0D3}"/>
    <cellStyle name="Normal 7 2 6 3" xfId="12964" xr:uid="{B361FD73-8A67-4478-A654-5AB59CC54F6B}"/>
    <cellStyle name="Normal 7 2 6 3 2" xfId="48005" xr:uid="{863A0764-F0D3-40B1-90DB-81082192A526}"/>
    <cellStyle name="Normal 7 2 6 4" xfId="12965" xr:uid="{17AFB946-5F0E-4EAB-B6B9-ED7E206BCDF2}"/>
    <cellStyle name="Normal 7 2 6 4 2" xfId="48006" xr:uid="{BF33C4E3-CCF1-47B5-9CDB-79F5CDD76D7E}"/>
    <cellStyle name="Normal 7 2 6 5" xfId="12966" xr:uid="{51ED1741-9BBF-4739-BE35-2236806D2A26}"/>
    <cellStyle name="Normal 7 2 6 5 2" xfId="48007" xr:uid="{8A9C42A3-AFD0-499E-8712-0DFB06973C0D}"/>
    <cellStyle name="Normal 7 2 6 6" xfId="48003" xr:uid="{83CCDF43-4678-409A-B87D-EF19E273E9FC}"/>
    <cellStyle name="Normal 7 2 7" xfId="1217" xr:uid="{93CD8B4F-5BB7-4BAF-A405-E1B9D367CBFD}"/>
    <cellStyle name="Normal 7 2 7 2" xfId="12967" xr:uid="{3630B953-2D4B-4299-A9E9-16D7C1389593}"/>
    <cellStyle name="Normal 7 2 7 2 2" xfId="48009" xr:uid="{19D198F7-4282-47B6-BA8A-48EA4E41AD81}"/>
    <cellStyle name="Normal 7 2 7 3" xfId="12968" xr:uid="{3888637A-E885-4BAE-9B63-83AC31DE6389}"/>
    <cellStyle name="Normal 7 2 7 3 2" xfId="48010" xr:uid="{06709E40-503D-4081-B2B9-395BF8909DBD}"/>
    <cellStyle name="Normal 7 2 7 4" xfId="12969" xr:uid="{1F5403AB-1DA5-49EC-96C9-9781D527627C}"/>
    <cellStyle name="Normal 7 2 7 4 2" xfId="48011" xr:uid="{6C149DAD-74F1-41F7-A31C-DCDC5DB3E6DF}"/>
    <cellStyle name="Normal 7 2 7 5" xfId="12970" xr:uid="{A1945F43-D672-4FC1-946A-CBE71AFA1ADD}"/>
    <cellStyle name="Normal 7 2 7 5 2" xfId="48012" xr:uid="{2E3BB284-406C-4AF6-A4F7-BB802BC92911}"/>
    <cellStyle name="Normal 7 2 7 6" xfId="48008" xr:uid="{7DCCC58D-EF73-4A4A-A5B8-126522FEAAA1}"/>
    <cellStyle name="Normal 7 2 8" xfId="1218" xr:uid="{CB85AC38-A758-40EB-89D8-95644FC2C6F1}"/>
    <cellStyle name="Normal 7 2 8 2" xfId="12971" xr:uid="{F5C5ADFF-8E6D-4184-B113-3CA5BE8FB363}"/>
    <cellStyle name="Normal 7 2 8 2 2" xfId="48014" xr:uid="{6B5D0384-2DF7-4A0D-9C52-263ABB60409E}"/>
    <cellStyle name="Normal 7 2 8 3" xfId="12972" xr:uid="{147F5E93-1E53-4CC3-9D12-7D726CB8F367}"/>
    <cellStyle name="Normal 7 2 8 3 2" xfId="48015" xr:uid="{43894CD2-76F9-4BD4-BCF5-2DCF65F0D6AF}"/>
    <cellStyle name="Normal 7 2 8 4" xfId="12973" xr:uid="{223637CA-8D7A-4E1E-BABB-20EF290A1AF0}"/>
    <cellStyle name="Normal 7 2 8 4 2" xfId="48016" xr:uid="{EB8A44A4-1890-4E37-B3A5-8A411DAED3CA}"/>
    <cellStyle name="Normal 7 2 8 5" xfId="12974" xr:uid="{7C1EE2C1-DE78-4D91-B707-73EF6735433A}"/>
    <cellStyle name="Normal 7 2 8 5 2" xfId="48017" xr:uid="{A0B29C49-6491-4F12-9149-522FF88731DD}"/>
    <cellStyle name="Normal 7 2 8 6" xfId="48013" xr:uid="{B4CE2B45-3B4F-4A89-B024-B3173C1AF7F3}"/>
    <cellStyle name="Normal 7 2 9" xfId="1219" xr:uid="{F70C154B-8740-4289-B866-E0A2B61DD240}"/>
    <cellStyle name="Normal 7 2 9 2" xfId="12975" xr:uid="{6451EC8A-D0AF-4D78-A8CA-92F3AAF70135}"/>
    <cellStyle name="Normal 7 2 9 2 2" xfId="48019" xr:uid="{9D16060F-3F83-47BC-B1B9-8A7F5A96F68A}"/>
    <cellStyle name="Normal 7 2 9 3" xfId="12976" xr:uid="{F230691C-8552-488A-A933-AFF2AF26AE74}"/>
    <cellStyle name="Normal 7 2 9 3 2" xfId="48020" xr:uid="{3ADCB09D-6DB9-452D-A974-224818C6B391}"/>
    <cellStyle name="Normal 7 2 9 4" xfId="12977" xr:uid="{37D4A818-B942-4C3E-AAD9-6B92346348C5}"/>
    <cellStyle name="Normal 7 2 9 4 2" xfId="48021" xr:uid="{EE89DB82-0676-464E-B3E2-2CDFEB66806F}"/>
    <cellStyle name="Normal 7 2 9 5" xfId="48018" xr:uid="{10D4E674-F178-40E3-A9E8-724C9A8EB425}"/>
    <cellStyle name="Normal 7 2_Scen_XBase" xfId="12978" xr:uid="{AC2974C1-6E9B-45CC-98D0-5357CF232E1F}"/>
    <cellStyle name="Normal 7 3" xfId="1220" xr:uid="{69620E71-8952-4EFF-AFD4-CFE05D2677B1}"/>
    <cellStyle name="Normal 7 3 10" xfId="12979" xr:uid="{7966DF6D-9B3B-439E-ACC6-8EC9CC312A6B}"/>
    <cellStyle name="Normal 7 3 10 2" xfId="12980" xr:uid="{5FFFC47E-19A3-44F9-8D97-204C44EE43B5}"/>
    <cellStyle name="Normal 7 3 10 2 2" xfId="12981" xr:uid="{F628A72F-580A-4630-9232-CB5486584A33}"/>
    <cellStyle name="Normal 7 3 10 2 2 2" xfId="12982" xr:uid="{0CE5FB0E-AA81-4C1B-AF41-2475B649E893}"/>
    <cellStyle name="Normal 7 3 10 2 2 2 2" xfId="48026" xr:uid="{C5F3F8FB-1C3A-4C6D-BE11-1DBB3190CDF9}"/>
    <cellStyle name="Normal 7 3 10 2 2 3" xfId="12983" xr:uid="{0D837DD5-65BF-4309-B025-A5A15C3B1768}"/>
    <cellStyle name="Normal 7 3 10 2 2 3 2" xfId="48027" xr:uid="{5F4736EF-2A38-4A2C-9C21-68629D06B7D7}"/>
    <cellStyle name="Normal 7 3 10 2 2 4" xfId="48025" xr:uid="{86184C83-7FA9-4B74-909F-FB3A3DD3E4A1}"/>
    <cellStyle name="Normal 7 3 10 2 3" xfId="12984" xr:uid="{B0CBD0FF-A68B-4476-AE0C-6B13E1341648}"/>
    <cellStyle name="Normal 7 3 10 2 3 2" xfId="48028" xr:uid="{F453973C-9A1E-4A68-85E8-9A2A12D5AD55}"/>
    <cellStyle name="Normal 7 3 10 2 4" xfId="12985" xr:uid="{AFAF21E7-69CB-46E6-B263-D7B96C1D17AD}"/>
    <cellStyle name="Normal 7 3 10 2 4 2" xfId="48029" xr:uid="{CA2EDAC1-7BA7-479E-9BC8-3BA1BEB48999}"/>
    <cellStyle name="Normal 7 3 10 2 5" xfId="48024" xr:uid="{CE88E672-334D-48EA-8459-208B40EC52AC}"/>
    <cellStyle name="Normal 7 3 10 3" xfId="12986" xr:uid="{E6783438-96B9-4B07-86F0-2A8541961248}"/>
    <cellStyle name="Normal 7 3 10 3 2" xfId="12987" xr:uid="{A19566B6-FB26-438C-9D4C-1247FFF2B376}"/>
    <cellStyle name="Normal 7 3 10 3 2 2" xfId="12988" xr:uid="{91141B6E-5FBE-4F74-B40F-0108320A4293}"/>
    <cellStyle name="Normal 7 3 10 3 2 2 2" xfId="48032" xr:uid="{C96631E3-64F8-48E3-AAF5-4F938B5F6CBD}"/>
    <cellStyle name="Normal 7 3 10 3 2 3" xfId="12989" xr:uid="{4211FD65-88F3-46D1-8C97-ED52D76D7AD0}"/>
    <cellStyle name="Normal 7 3 10 3 2 3 2" xfId="48033" xr:uid="{5FC79495-7D1F-4AB1-A923-478D49146577}"/>
    <cellStyle name="Normal 7 3 10 3 2 4" xfId="48031" xr:uid="{4B0DBF84-5AFE-4DEB-BEBA-4A351249B1E0}"/>
    <cellStyle name="Normal 7 3 10 3 3" xfId="12990" xr:uid="{5C6FD93C-D536-4F14-87FC-D35E0D00B343}"/>
    <cellStyle name="Normal 7 3 10 3 3 2" xfId="48034" xr:uid="{9B3F7ADF-64B3-4CFE-887A-D4B1F0458406}"/>
    <cellStyle name="Normal 7 3 10 3 4" xfId="12991" xr:uid="{EF5DE832-E8A7-4809-8BEF-C69166071B6E}"/>
    <cellStyle name="Normal 7 3 10 3 4 2" xfId="48035" xr:uid="{EE92E5D5-CB5E-4B1E-8622-77756DF8BF95}"/>
    <cellStyle name="Normal 7 3 10 3 5" xfId="48030" xr:uid="{9AABCEE4-92CA-47ED-AD2E-E5C3BF16D7F8}"/>
    <cellStyle name="Normal 7 3 10 4" xfId="12992" xr:uid="{BA3E879A-42F1-4065-8423-C1A848C4E791}"/>
    <cellStyle name="Normal 7 3 10 4 2" xfId="12993" xr:uid="{E7F14256-95CE-4D14-835F-6212B02CD2AF}"/>
    <cellStyle name="Normal 7 3 10 4 2 2" xfId="48037" xr:uid="{B41265FF-44B8-43D2-B897-620D20E52DE6}"/>
    <cellStyle name="Normal 7 3 10 4 3" xfId="12994" xr:uid="{E55247D2-F37C-4F1D-9ECB-0D6F6B0CFBF3}"/>
    <cellStyle name="Normal 7 3 10 4 3 2" xfId="48038" xr:uid="{3FFE43EA-31DA-4D7D-9D87-12287C478AA0}"/>
    <cellStyle name="Normal 7 3 10 4 4" xfId="48036" xr:uid="{6B449E17-BADC-4DD6-876C-23272EA850E9}"/>
    <cellStyle name="Normal 7 3 10 5" xfId="12995" xr:uid="{BA84AF9E-B63B-4B63-A102-F3E8EC729EED}"/>
    <cellStyle name="Normal 7 3 10 5 2" xfId="48039" xr:uid="{CA7A9F6A-454A-44D1-93B0-5A0C21A69C79}"/>
    <cellStyle name="Normal 7 3 10 6" xfId="12996" xr:uid="{3F18FDB3-84B5-4CCB-97A5-17A644A6342E}"/>
    <cellStyle name="Normal 7 3 10 6 2" xfId="48040" xr:uid="{2688FB36-AE5A-4832-A37C-0A080FB08D59}"/>
    <cellStyle name="Normal 7 3 10 7" xfId="12997" xr:uid="{0C8D68E4-D34F-4900-91B8-AB162265088C}"/>
    <cellStyle name="Normal 7 3 10 7 2" xfId="48041" xr:uid="{9DAF26FF-9B2A-41DD-AA47-264CC48B85AB}"/>
    <cellStyle name="Normal 7 3 10 8" xfId="48023" xr:uid="{4BF9B295-9341-476F-8062-220BB83BA7F7}"/>
    <cellStyle name="Normal 7 3 11" xfId="12998" xr:uid="{5B2344ED-B2E5-4D14-9220-027B9295D262}"/>
    <cellStyle name="Normal 7 3 11 2" xfId="12999" xr:uid="{5B13E1B6-FC34-408C-8D0D-966F3A55336F}"/>
    <cellStyle name="Normal 7 3 11 2 2" xfId="13000" xr:uid="{292358D2-2A5E-4629-8246-91A58587C9DC}"/>
    <cellStyle name="Normal 7 3 11 2 2 2" xfId="13001" xr:uid="{3A6EF820-6044-4459-9000-AE1D7FB87DD9}"/>
    <cellStyle name="Normal 7 3 11 2 2 2 2" xfId="48045" xr:uid="{DD986E15-A303-4086-9E52-998A3D3479BA}"/>
    <cellStyle name="Normal 7 3 11 2 2 3" xfId="13002" xr:uid="{6957FA43-E676-4713-8CE8-C3C345B78086}"/>
    <cellStyle name="Normal 7 3 11 2 2 3 2" xfId="48046" xr:uid="{DBA3CFE2-8149-4107-8AF0-99F6FC67F995}"/>
    <cellStyle name="Normal 7 3 11 2 2 4" xfId="48044" xr:uid="{DF9661D4-9641-45E4-AC7C-7710353909FC}"/>
    <cellStyle name="Normal 7 3 11 2 3" xfId="13003" xr:uid="{6A2910F9-662B-4D14-B4E1-575EB72CD4C6}"/>
    <cellStyle name="Normal 7 3 11 2 3 2" xfId="48047" xr:uid="{24566308-94F1-4AA8-AFA5-C43F8823FDBF}"/>
    <cellStyle name="Normal 7 3 11 2 4" xfId="13004" xr:uid="{4CF41868-55AB-4010-91F6-3BD2F1AD39E6}"/>
    <cellStyle name="Normal 7 3 11 2 4 2" xfId="48048" xr:uid="{86AFA1FA-68BE-406C-B7B4-0845C1CE6609}"/>
    <cellStyle name="Normal 7 3 11 2 5" xfId="48043" xr:uid="{F694F05F-9AE4-49F4-9640-E571BC8E176C}"/>
    <cellStyle name="Normal 7 3 11 3" xfId="13005" xr:uid="{39FD899B-8AB6-4F7B-B2DF-CBD18E5F1999}"/>
    <cellStyle name="Normal 7 3 11 3 2" xfId="13006" xr:uid="{85A33137-2945-4F22-814D-F5B1A29176B2}"/>
    <cellStyle name="Normal 7 3 11 3 2 2" xfId="48050" xr:uid="{193A7716-1BE6-4D74-991A-4DA6EF1CF5EE}"/>
    <cellStyle name="Normal 7 3 11 3 3" xfId="13007" xr:uid="{DC2E9E5C-C50B-4357-9AC4-AADA947C1BBB}"/>
    <cellStyle name="Normal 7 3 11 3 3 2" xfId="48051" xr:uid="{903DB4D5-A80C-49C7-B9BF-E4E5E85613BF}"/>
    <cellStyle name="Normal 7 3 11 3 4" xfId="48049" xr:uid="{045EE0A9-9331-4432-A60D-76F7115EBDD0}"/>
    <cellStyle name="Normal 7 3 11 4" xfId="13008" xr:uid="{A6BD6442-CE85-486C-B95F-35C24E9240F8}"/>
    <cellStyle name="Normal 7 3 11 4 2" xfId="48052" xr:uid="{EC9E4520-37BF-4617-8A87-C643E7EAE91A}"/>
    <cellStyle name="Normal 7 3 11 5" xfId="13009" xr:uid="{17DAD3AB-A209-4F97-ADA8-A12A41AFBCC0}"/>
    <cellStyle name="Normal 7 3 11 5 2" xfId="48053" xr:uid="{53956725-76D9-45D9-AAAD-F8C138E663AF}"/>
    <cellStyle name="Normal 7 3 11 6" xfId="13010" xr:uid="{CB6CE0C4-6F33-42A3-B186-5BFCB718ED63}"/>
    <cellStyle name="Normal 7 3 11 6 2" xfId="48054" xr:uid="{F72DFA8F-43A7-425C-85E7-37926DB3D0B9}"/>
    <cellStyle name="Normal 7 3 11 7" xfId="48042" xr:uid="{CCBF1C90-6F2D-4728-A0A8-18DE431038ED}"/>
    <cellStyle name="Normal 7 3 12" xfId="13011" xr:uid="{839EAD9E-95D1-4267-B328-576B63B9753D}"/>
    <cellStyle name="Normal 7 3 12 2" xfId="13012" xr:uid="{7331FF8E-1FF2-44D5-BDED-793D84C4C503}"/>
    <cellStyle name="Normal 7 3 12 2 2" xfId="48056" xr:uid="{E6A8957C-96DF-468B-B6E4-1E1AF70FF1EB}"/>
    <cellStyle name="Normal 7 3 12 3" xfId="13013" xr:uid="{7E7D67F6-E683-40BE-8AD7-F00386B66C3D}"/>
    <cellStyle name="Normal 7 3 12 3 2" xfId="48057" xr:uid="{1AD19024-73A6-43B5-8FFF-0CCC96048F6C}"/>
    <cellStyle name="Normal 7 3 12 4" xfId="48055" xr:uid="{FC361BF7-A841-4D99-AC59-42555266FCBC}"/>
    <cellStyle name="Normal 7 3 13" xfId="13014" xr:uid="{6FB398F0-5967-4993-A7B7-DA25BE82DEC9}"/>
    <cellStyle name="Normal 7 3 13 2" xfId="48058" xr:uid="{5F3E0109-E291-46E2-8BEC-878A9DC711B3}"/>
    <cellStyle name="Normal 7 3 14" xfId="13015" xr:uid="{C519EFB4-0D72-4D63-9343-9F9288CA3629}"/>
    <cellStyle name="Normal 7 3 14 2" xfId="48059" xr:uid="{903A4219-6996-4CBF-94A9-E83963D4050A}"/>
    <cellStyle name="Normal 7 3 15" xfId="13016" xr:uid="{B59F10A2-6EF3-4241-9114-B374D004303B}"/>
    <cellStyle name="Normal 7 3 15 2" xfId="48060" xr:uid="{0AC63764-D961-410D-B818-4E3E43353546}"/>
    <cellStyle name="Normal 7 3 16" xfId="13017" xr:uid="{40494C15-B168-46F0-B752-ABFF8DECAB38}"/>
    <cellStyle name="Normal 7 3 16 2" xfId="48061" xr:uid="{301890D6-96BC-4275-A398-35FFBECC789D}"/>
    <cellStyle name="Normal 7 3 17" xfId="23952" xr:uid="{07A3C8A7-0D98-4700-9ABB-EBF4C744DE1D}"/>
    <cellStyle name="Normal 7 3 17 2" xfId="29159" xr:uid="{DE542CDF-E4A1-4064-A2F9-6645CD000EDF}"/>
    <cellStyle name="Normal 7 3 17 2 2" xfId="34367" xr:uid="{C8565C28-0BC9-4E78-B37E-78C10FA6E11E}"/>
    <cellStyle name="Normal 7 3 17 3" xfId="32196" xr:uid="{07297C0A-E855-48BA-BDE6-38C038718D30}"/>
    <cellStyle name="Normal 7 3 18" xfId="48022" xr:uid="{300CBFC4-7A3E-4403-A46C-2C9A2B5666C6}"/>
    <cellStyle name="Normal 7 3 2" xfId="1221" xr:uid="{AA7A69C8-51EF-4B2C-B94E-9BA2DE6E40C2}"/>
    <cellStyle name="Normal 7 3 2 2" xfId="13018" xr:uid="{1828F8B1-ED38-4DFB-8731-D2BE39814788}"/>
    <cellStyle name="Normal 7 3 2 2 2" xfId="26034" xr:uid="{7EC3E4A3-4E4F-44FF-860B-EF7490D713BA}"/>
    <cellStyle name="Normal 7 3 2 2 2 2" xfId="29290" xr:uid="{022DD787-DAB2-472E-BDD1-924055CDB333}"/>
    <cellStyle name="Normal 7 3 2 2 2 2 2" xfId="34483" xr:uid="{A8B30245-94D3-41D1-8124-20729C83B2B0}"/>
    <cellStyle name="Normal 7 3 2 2 2 3" xfId="32316" xr:uid="{EEBCD9A7-8A80-4907-876E-C440A91FA2FE}"/>
    <cellStyle name="Normal 7 3 2 2 3" xfId="26979" xr:uid="{80C75CFB-12BA-4853-B865-6C12C289510B}"/>
    <cellStyle name="Normal 7 3 2 2 3 2" xfId="29423" xr:uid="{AF5AC618-3030-4CCC-9413-10A8206A5458}"/>
    <cellStyle name="Normal 7 3 2 2 3 2 2" xfId="34616" xr:uid="{28CCD1CC-7516-40EC-BA8D-A4CC17D12A86}"/>
    <cellStyle name="Normal 7 3 2 2 3 3" xfId="32449" xr:uid="{D1EE47E5-3DA2-48C4-8499-C613AF74D8A2}"/>
    <cellStyle name="Normal 7 3 2 2 4" xfId="27112" xr:uid="{0089C7F8-09B6-4E54-BE74-F647CD3754C3}"/>
    <cellStyle name="Normal 7 3 2 2 4 2" xfId="29556" xr:uid="{D5D941F1-24A5-4516-A364-4B6043C7F75B}"/>
    <cellStyle name="Normal 7 3 2 2 4 2 2" xfId="34749" xr:uid="{D6C77120-AEA4-4DB9-B426-47C359A0D55D}"/>
    <cellStyle name="Normal 7 3 2 2 4 3" xfId="32582" xr:uid="{2ABA1C43-E295-4EAA-A385-CB6E437A028A}"/>
    <cellStyle name="Normal 7 3 2 2 5" xfId="23954" xr:uid="{C64704F0-4282-4580-ADF7-E525BA550611}"/>
    <cellStyle name="Normal 7 3 2 2 5 2" xfId="29161" xr:uid="{3406F18A-B30F-44B1-99A5-FFDAF27EA53C}"/>
    <cellStyle name="Normal 7 3 2 2 5 2 2" xfId="34369" xr:uid="{C3048CDD-66E6-4623-BABA-879B11A3A058}"/>
    <cellStyle name="Normal 7 3 2 2 5 3" xfId="32198" xr:uid="{E5B0670E-7202-44D7-981D-EB099E94FB91}"/>
    <cellStyle name="Normal 7 3 2 2 6" xfId="48063" xr:uid="{EFCE1F33-6F64-469D-BF9F-D7829A3CD7ED}"/>
    <cellStyle name="Normal 7 3 2 3" xfId="13019" xr:uid="{D4813EC6-F8EC-4903-A372-C4BE5EA2792A}"/>
    <cellStyle name="Normal 7 3 2 3 2" xfId="26033" xr:uid="{AEDBAB03-ACE0-4F08-93E9-5292E980FFBF}"/>
    <cellStyle name="Normal 7 3 2 3 2 2" xfId="29289" xr:uid="{0D3A3CFD-30AB-42E0-AD26-44DFF83C7860}"/>
    <cellStyle name="Normal 7 3 2 3 2 2 2" xfId="34482" xr:uid="{600D9F42-5CCB-4EAA-8A62-B016FF67D0C3}"/>
    <cellStyle name="Normal 7 3 2 3 2 3" xfId="32315" xr:uid="{CD2EA508-2A4F-403D-B1ED-A45AAFD0708A}"/>
    <cellStyle name="Normal 7 3 2 3 3" xfId="48064" xr:uid="{888C41D8-10A7-4977-A895-2E40FC1D4A85}"/>
    <cellStyle name="Normal 7 3 2 4" xfId="13020" xr:uid="{6D5355FF-15CB-48B4-AF67-6F7B439A5BCE}"/>
    <cellStyle name="Normal 7 3 2 4 2" xfId="26978" xr:uid="{88B5A155-D8DF-4737-983C-DE23FAB22BB8}"/>
    <cellStyle name="Normal 7 3 2 4 2 2" xfId="29422" xr:uid="{D6A07F62-25B9-4692-8E50-B8AE0BA23375}"/>
    <cellStyle name="Normal 7 3 2 4 2 2 2" xfId="34615" xr:uid="{64FA9DCE-60AF-4FA5-8D52-2BBE7B49DBDF}"/>
    <cellStyle name="Normal 7 3 2 4 2 3" xfId="32448" xr:uid="{D187B4AF-0491-4EC4-BAA1-6487CA9AAD59}"/>
    <cellStyle name="Normal 7 3 2 4 3" xfId="48065" xr:uid="{92224A39-CC25-443C-810A-C0A399A33068}"/>
    <cellStyle name="Normal 7 3 2 5" xfId="13021" xr:uid="{64EFF9C2-73C6-44CC-9516-EB62AE153594}"/>
    <cellStyle name="Normal 7 3 2 5 2" xfId="27111" xr:uid="{722D2E56-5263-4EED-B570-86247FA6355F}"/>
    <cellStyle name="Normal 7 3 2 5 2 2" xfId="29555" xr:uid="{16E08901-A873-449A-99DE-2CCBFCA9E950}"/>
    <cellStyle name="Normal 7 3 2 5 2 2 2" xfId="34748" xr:uid="{1C51E78B-C838-4B02-BF2D-D21C29A550FA}"/>
    <cellStyle name="Normal 7 3 2 5 2 3" xfId="32581" xr:uid="{8D33E5FE-B38B-45C8-B24E-1FBE31DB64D6}"/>
    <cellStyle name="Normal 7 3 2 5 3" xfId="48066" xr:uid="{1ACF2B5E-AF86-4AFC-82CC-AB33DD84B3B5}"/>
    <cellStyle name="Normal 7 3 2 6" xfId="23953" xr:uid="{718784C2-981B-4588-986D-A11D6195F9DF}"/>
    <cellStyle name="Normal 7 3 2 6 2" xfId="29160" xr:uid="{69D96FEF-0E16-46A3-A303-0029BD43E22D}"/>
    <cellStyle name="Normal 7 3 2 6 2 2" xfId="34368" xr:uid="{521A4E49-A364-464F-B709-4123497DA26D}"/>
    <cellStyle name="Normal 7 3 2 6 3" xfId="32197" xr:uid="{0CF09816-26D3-4C0F-B6B5-FD0C1CD8AEEF}"/>
    <cellStyle name="Normal 7 3 2 7" xfId="48062" xr:uid="{2DEC05FE-E26D-4C49-8C3C-80CE8BF747EE}"/>
    <cellStyle name="Normal 7 3 3" xfId="1222" xr:uid="{AE80C95B-1995-4E07-A45A-E202C37B0A36}"/>
    <cellStyle name="Normal 7 3 3 2" xfId="13022" xr:uid="{6C567A88-E6FA-4B83-857F-C0AB24524D8C}"/>
    <cellStyle name="Normal 7 3 3 2 2" xfId="26035" xr:uid="{B5CAA60C-3D45-4BC7-BCAF-F0D5DE4767A3}"/>
    <cellStyle name="Normal 7 3 3 2 2 2" xfId="29291" xr:uid="{6ABC6A6C-7DBA-4306-8F0F-95A17528B4A2}"/>
    <cellStyle name="Normal 7 3 3 2 2 2 2" xfId="34484" xr:uid="{F268BC84-8876-4953-BC94-0AEFE9EC6CF9}"/>
    <cellStyle name="Normal 7 3 3 2 2 3" xfId="32317" xr:uid="{65BCF837-A815-42EF-AD35-35546E773666}"/>
    <cellStyle name="Normal 7 3 3 2 3" xfId="48068" xr:uid="{37DB9E4D-31E3-4531-B30E-AAA34E4FC801}"/>
    <cellStyle name="Normal 7 3 3 3" xfId="13023" xr:uid="{8BE91BCB-C65B-482A-9FCE-F7D4EAC93996}"/>
    <cellStyle name="Normal 7 3 3 3 2" xfId="26980" xr:uid="{6E049AAD-A7DB-4E17-88F0-CF7ACE82FC7A}"/>
    <cellStyle name="Normal 7 3 3 3 2 2" xfId="29424" xr:uid="{935646A9-EB26-42A3-BF1A-06782E92317C}"/>
    <cellStyle name="Normal 7 3 3 3 2 2 2" xfId="34617" xr:uid="{0AA011DD-C0ED-461C-A4E1-209DF2B1E199}"/>
    <cellStyle name="Normal 7 3 3 3 2 3" xfId="32450" xr:uid="{61D62DEA-D90A-46C3-BF37-A463725C3571}"/>
    <cellStyle name="Normal 7 3 3 3 3" xfId="48069" xr:uid="{7BE37461-E319-4100-AB8A-CA6CDB8B04E9}"/>
    <cellStyle name="Normal 7 3 3 4" xfId="13024" xr:uid="{9719255F-02A2-4789-BF75-E242110C5220}"/>
    <cellStyle name="Normal 7 3 3 4 2" xfId="27113" xr:uid="{75BF51EF-469C-49E2-B4AA-22D3E9DAE2EC}"/>
    <cellStyle name="Normal 7 3 3 4 2 2" xfId="29557" xr:uid="{BB50F99A-FE09-421F-80C7-D28CF7677813}"/>
    <cellStyle name="Normal 7 3 3 4 2 2 2" xfId="34750" xr:uid="{2C217A65-80FC-4408-8CB8-2BFDF0FD64DE}"/>
    <cellStyle name="Normal 7 3 3 4 2 3" xfId="32583" xr:uid="{290B2C61-3123-48D4-9E85-10EAB613B0E5}"/>
    <cellStyle name="Normal 7 3 3 4 3" xfId="48070" xr:uid="{F8B16E05-2BCF-4FB0-965E-0CA183F7A52B}"/>
    <cellStyle name="Normal 7 3 3 5" xfId="13025" xr:uid="{40CF7305-8807-4DF5-81C2-C3A2FD431C9A}"/>
    <cellStyle name="Normal 7 3 3 5 2" xfId="48071" xr:uid="{159B8B02-9259-4A68-8C82-0593107A2455}"/>
    <cellStyle name="Normal 7 3 3 6" xfId="23955" xr:uid="{B3114CEB-AAAF-46EF-B075-755E4AC72925}"/>
    <cellStyle name="Normal 7 3 3 6 2" xfId="29162" xr:uid="{15076B73-FD6A-4C03-8F49-950ED30E05F3}"/>
    <cellStyle name="Normal 7 3 3 6 2 2" xfId="34370" xr:uid="{98078A17-AE59-46AF-86A0-553269C87A0C}"/>
    <cellStyle name="Normal 7 3 3 6 3" xfId="32199" xr:uid="{018EF929-35A2-4AE5-9AEB-4C4A762FD5BB}"/>
    <cellStyle name="Normal 7 3 3 7" xfId="48067" xr:uid="{B186DB30-7D42-4D0C-944D-E87F13E8C361}"/>
    <cellStyle name="Normal 7 3 4" xfId="1223" xr:uid="{1899DC02-DE73-4E06-B8DE-C397F1EFDB8B}"/>
    <cellStyle name="Normal 7 3 4 2" xfId="13026" xr:uid="{4F19EDDE-FD80-4F01-81B0-89472ECE37A1}"/>
    <cellStyle name="Normal 7 3 4 2 2" xfId="48073" xr:uid="{D42E10E0-DD37-4C07-BC77-286D5DF999B2}"/>
    <cellStyle name="Normal 7 3 4 3" xfId="13027" xr:uid="{6C0C1D78-0CC3-46AC-8789-FA0F87F86CF1}"/>
    <cellStyle name="Normal 7 3 4 3 2" xfId="48074" xr:uid="{941B6935-D908-4395-BDCD-D7826C70CC8B}"/>
    <cellStyle name="Normal 7 3 4 4" xfId="13028" xr:uid="{FF22C88C-C77A-478D-AC7C-C467379FB24E}"/>
    <cellStyle name="Normal 7 3 4 4 2" xfId="48075" xr:uid="{2FC9CC13-48A2-4A7E-82C5-2D212118E165}"/>
    <cellStyle name="Normal 7 3 4 5" xfId="13029" xr:uid="{C19CD2A1-1E71-49B9-A25C-8797A05B5226}"/>
    <cellStyle name="Normal 7 3 4 5 2" xfId="48076" xr:uid="{3BCD9BBF-C5C8-4117-B463-E023C33069F4}"/>
    <cellStyle name="Normal 7 3 4 6" xfId="26032" xr:uid="{FB6CD7A0-A245-4BEF-95B0-41BA7230E49C}"/>
    <cellStyle name="Normal 7 3 4 6 2" xfId="29288" xr:uid="{CBB0C707-2A0B-4CB9-8E67-FF5E657CFA73}"/>
    <cellStyle name="Normal 7 3 4 6 2 2" xfId="34481" xr:uid="{7D6EC29E-729B-4ED3-ADCE-5A43523B0001}"/>
    <cellStyle name="Normal 7 3 4 6 3" xfId="32314" xr:uid="{51039B73-BF80-4D55-B566-6570724589B2}"/>
    <cellStyle name="Normal 7 3 4 7" xfId="48072" xr:uid="{63883ECA-4A28-4D9C-8565-F45C0AF6399B}"/>
    <cellStyle name="Normal 7 3 5" xfId="1224" xr:uid="{D38A5121-E160-4881-B1B1-EE88172B5451}"/>
    <cellStyle name="Normal 7 3 5 2" xfId="13030" xr:uid="{014D4C90-7437-4D71-9C81-4FC54B88744B}"/>
    <cellStyle name="Normal 7 3 5 2 2" xfId="48078" xr:uid="{BB973B8C-E235-4625-A86A-E158096EC19B}"/>
    <cellStyle name="Normal 7 3 5 3" xfId="13031" xr:uid="{E4FF02FB-0C98-45A4-A6A5-BC1885C9C609}"/>
    <cellStyle name="Normal 7 3 5 3 2" xfId="48079" xr:uid="{963D77C1-6006-4305-A692-93849221131E}"/>
    <cellStyle name="Normal 7 3 5 4" xfId="13032" xr:uid="{EE49B743-B33E-4AAA-92AD-1E0AC7EF5858}"/>
    <cellStyle name="Normal 7 3 5 4 2" xfId="48080" xr:uid="{00558A0C-13BC-410D-B00E-1DAB23CB124E}"/>
    <cellStyle name="Normal 7 3 5 5" xfId="13033" xr:uid="{EA9476E4-2932-441B-B27E-6DEB6298B165}"/>
    <cellStyle name="Normal 7 3 5 5 2" xfId="48081" xr:uid="{F21370ED-26A6-4A71-ACE4-1D43D9511935}"/>
    <cellStyle name="Normal 7 3 5 6" xfId="26977" xr:uid="{9F727B47-D710-4684-A1C5-63C12E5B23CD}"/>
    <cellStyle name="Normal 7 3 5 6 2" xfId="29421" xr:uid="{2EB37021-B38F-4183-BACA-ECEF0E80AAD5}"/>
    <cellStyle name="Normal 7 3 5 6 2 2" xfId="34614" xr:uid="{614B9E62-9D72-4E5A-BEF5-A976B2544D2E}"/>
    <cellStyle name="Normal 7 3 5 6 3" xfId="32447" xr:uid="{EA22FE45-79DA-41F1-80A6-349C9C3F094B}"/>
    <cellStyle name="Normal 7 3 5 7" xfId="48077" xr:uid="{B9C74F48-730F-4254-8310-BD8899E9893C}"/>
    <cellStyle name="Normal 7 3 6" xfId="1225" xr:uid="{15619F3C-35D3-42A4-B7FD-9462F78FD6AB}"/>
    <cellStyle name="Normal 7 3 6 2" xfId="13034" xr:uid="{ED704CC9-D738-434C-97FE-4F8C397D88D6}"/>
    <cellStyle name="Normal 7 3 6 2 2" xfId="48083" xr:uid="{137AECB9-6002-49BA-BF70-62C108EE3D6D}"/>
    <cellStyle name="Normal 7 3 6 3" xfId="13035" xr:uid="{B42B7B31-B3B6-44E3-96AE-9A7FB87E28CF}"/>
    <cellStyle name="Normal 7 3 6 3 2" xfId="48084" xr:uid="{B72A2225-DCBA-48A0-BFB1-B49D126E771C}"/>
    <cellStyle name="Normal 7 3 6 4" xfId="13036" xr:uid="{5C1844FD-AA24-48E3-A124-CF8B021A5095}"/>
    <cellStyle name="Normal 7 3 6 4 2" xfId="48085" xr:uid="{FDE9A438-EE62-4812-983F-3F87B6D46970}"/>
    <cellStyle name="Normal 7 3 6 5" xfId="13037" xr:uid="{6014FE5B-6393-4B5C-874C-A0866589CCBB}"/>
    <cellStyle name="Normal 7 3 6 5 2" xfId="48086" xr:uid="{3D20C442-2381-4EC3-951E-A18C139CDDFA}"/>
    <cellStyle name="Normal 7 3 6 6" xfId="27110" xr:uid="{3B1A1D86-5A60-437C-8961-EAC0A00C21C4}"/>
    <cellStyle name="Normal 7 3 6 6 2" xfId="29554" xr:uid="{7FCA9A4B-8C3D-4A0F-B7EA-5FB380D55FD9}"/>
    <cellStyle name="Normal 7 3 6 6 2 2" xfId="34747" xr:uid="{06D0A933-BE30-49A0-8825-509FA419ECB8}"/>
    <cellStyle name="Normal 7 3 6 6 3" xfId="32580" xr:uid="{13C038E2-2817-4797-A8CA-7CCA7F47B4AE}"/>
    <cellStyle name="Normal 7 3 6 7" xfId="48082" xr:uid="{55B1E451-0D53-46DB-AFEF-D3147F2AC90D}"/>
    <cellStyle name="Normal 7 3 7" xfId="1226" xr:uid="{A1810ABE-35D7-43E1-A811-89A504D74E75}"/>
    <cellStyle name="Normal 7 3 7 2" xfId="13038" xr:uid="{576C4E32-C97A-4739-9862-6D011905E617}"/>
    <cellStyle name="Normal 7 3 7 2 2" xfId="48088" xr:uid="{4E256219-EFAA-4182-AE40-56A1A6BEF8EF}"/>
    <cellStyle name="Normal 7 3 7 3" xfId="13039" xr:uid="{C0BB8CF8-D97B-4A6A-8D1D-8AB698AC714A}"/>
    <cellStyle name="Normal 7 3 7 3 2" xfId="48089" xr:uid="{AA56F5C7-01DF-4FBE-9C66-B710384E58E6}"/>
    <cellStyle name="Normal 7 3 7 4" xfId="13040" xr:uid="{E589C224-5154-4C61-807C-801C23FD3AC3}"/>
    <cellStyle name="Normal 7 3 7 4 2" xfId="48090" xr:uid="{03AC9F02-09A8-46DF-BF02-4D9FDA5B75C9}"/>
    <cellStyle name="Normal 7 3 7 5" xfId="13041" xr:uid="{940BB95C-F60C-4D75-89D3-FFC068936AF6}"/>
    <cellStyle name="Normal 7 3 7 5 2" xfId="48091" xr:uid="{547F53A9-2CB6-4E04-AF06-E898B5172627}"/>
    <cellStyle name="Normal 7 3 7 6" xfId="48087" xr:uid="{3CA5E60C-C4DD-4F45-8E02-716C9F3985B7}"/>
    <cellStyle name="Normal 7 3 8" xfId="1227" xr:uid="{7F92C33D-9A2D-40BD-959E-844EC13732A7}"/>
    <cellStyle name="Normal 7 3 8 2" xfId="13042" xr:uid="{FEE8EB98-7085-4293-BA5D-99A87B2E4138}"/>
    <cellStyle name="Normal 7 3 8 2 2" xfId="48093" xr:uid="{304586E6-7B60-4AE6-AED1-E6C7042971D3}"/>
    <cellStyle name="Normal 7 3 8 3" xfId="13043" xr:uid="{0C2A469E-050D-426C-B36D-F8E85C2C4EF5}"/>
    <cellStyle name="Normal 7 3 8 3 2" xfId="48094" xr:uid="{DB9676B0-352F-4D95-AFA0-DAC2DD515C7E}"/>
    <cellStyle name="Normal 7 3 8 4" xfId="13044" xr:uid="{A5867700-9E7A-4D6A-8068-2D3CF400F856}"/>
    <cellStyle name="Normal 7 3 8 4 2" xfId="48095" xr:uid="{69BDDA66-8AD3-4AB5-BFDB-C36F1D50915E}"/>
    <cellStyle name="Normal 7 3 8 5" xfId="13045" xr:uid="{DA053855-E945-4919-B921-67AF6E34ACDA}"/>
    <cellStyle name="Normal 7 3 8 5 2" xfId="48096" xr:uid="{B3208ED9-7CE0-47BD-9EE8-A30A2F228D7F}"/>
    <cellStyle name="Normal 7 3 8 6" xfId="48092" xr:uid="{1158F05D-E0BC-451B-9023-8E0AAB6BB401}"/>
    <cellStyle name="Normal 7 3 9" xfId="13046" xr:uid="{712A4F11-2166-42E1-B7E2-35CBDDA33C8E}"/>
    <cellStyle name="Normal 7 3 9 2" xfId="13047" xr:uid="{FD9A982F-F12E-4E9B-AB97-53E445EF732E}"/>
    <cellStyle name="Normal 7 3 9 2 2" xfId="48098" xr:uid="{8F60BB7B-7FA7-490E-A67A-3B477809646A}"/>
    <cellStyle name="Normal 7 3 9 3" xfId="13048" xr:uid="{30739823-2BF7-4D3E-8777-FA171468CB66}"/>
    <cellStyle name="Normal 7 3 9 3 2" xfId="48099" xr:uid="{8D01F8B3-8460-4C10-886B-2D1C3D3EBA31}"/>
    <cellStyle name="Normal 7 3 9 4" xfId="13049" xr:uid="{7C788F5E-8B49-4700-B0FD-28B00D1EE30A}"/>
    <cellStyle name="Normal 7 3 9 4 2" xfId="48100" xr:uid="{49AFF452-8D6A-4733-BF48-7D32FF449817}"/>
    <cellStyle name="Normal 7 3 9 5" xfId="48097" xr:uid="{C5C0F0D2-E50E-43C5-AA81-5A5382FA6787}"/>
    <cellStyle name="Normal 7 4" xfId="1228" xr:uid="{0DF5C575-3E38-4131-9556-9B5C9BD775BB}"/>
    <cellStyle name="Normal 7 4 10" xfId="13050" xr:uid="{CD12AF48-786D-4668-85F8-B34B1CC6BEE9}"/>
    <cellStyle name="Normal 7 4 10 2" xfId="48102" xr:uid="{422F31CA-E1E0-48F3-9BFC-1127F1307DEF}"/>
    <cellStyle name="Normal 7 4 11" xfId="13051" xr:uid="{8E1AFEB1-41CC-4584-9263-3608E8B3500C}"/>
    <cellStyle name="Normal 7 4 11 2" xfId="48103" xr:uid="{85C02108-B77A-4160-B94A-E1D42224A228}"/>
    <cellStyle name="Normal 7 4 12" xfId="13052" xr:uid="{8BEE507F-FC0E-485D-BA44-BD36BE2D3364}"/>
    <cellStyle name="Normal 7 4 12 2" xfId="48104" xr:uid="{462CF9E8-6336-406D-BC1A-14E16308960B}"/>
    <cellStyle name="Normal 7 4 13" xfId="48101" xr:uid="{83F9C10B-277B-498C-A76D-69C91B8B3EBF}"/>
    <cellStyle name="Normal 7 4 2" xfId="1229" xr:uid="{4B14FB14-536A-461D-9934-A3F25494E2D6}"/>
    <cellStyle name="Normal 7 4 2 2" xfId="13053" xr:uid="{3AF3E11E-DD40-4C02-8A7F-F8F7A562D6F7}"/>
    <cellStyle name="Normal 7 4 2 2 2" xfId="48106" xr:uid="{91C32CC4-2805-4034-A816-3A57CA686D2A}"/>
    <cellStyle name="Normal 7 4 2 3" xfId="13054" xr:uid="{E4D05199-B8A3-4EA1-BA2C-3324147FDC6D}"/>
    <cellStyle name="Normal 7 4 2 3 2" xfId="48107" xr:uid="{869B61E8-A0B7-44A8-8123-7C9BFB7CCE1D}"/>
    <cellStyle name="Normal 7 4 2 4" xfId="13055" xr:uid="{5DD4BE25-1F06-4709-9131-12A64FC5FAD6}"/>
    <cellStyle name="Normal 7 4 2 4 2" xfId="48108" xr:uid="{FF259EB5-5F95-44B5-B3A5-7699608F533A}"/>
    <cellStyle name="Normal 7 4 2 5" xfId="13056" xr:uid="{63C08A76-FB40-4CB0-BE5C-BEFC541BAD9D}"/>
    <cellStyle name="Normal 7 4 2 5 2" xfId="48109" xr:uid="{6DA12521-BA81-43FD-929B-69620FB328C7}"/>
    <cellStyle name="Normal 7 4 2 6" xfId="48105" xr:uid="{F992519C-4AE7-4D93-88D3-7E3E390D3DED}"/>
    <cellStyle name="Normal 7 4 3" xfId="1230" xr:uid="{D1B6041C-7888-478D-83C1-D5D6ACDD37F7}"/>
    <cellStyle name="Normal 7 4 3 2" xfId="13057" xr:uid="{A0810C0B-595D-40B2-9387-4CBDC2169502}"/>
    <cellStyle name="Normal 7 4 3 2 2" xfId="48111" xr:uid="{BE4D62EE-C937-452C-9C71-7AEAC64A9B67}"/>
    <cellStyle name="Normal 7 4 3 3" xfId="13058" xr:uid="{A2502EEE-71EE-4D18-B2C1-54C9D4C4D4FD}"/>
    <cellStyle name="Normal 7 4 3 3 2" xfId="48112" xr:uid="{00EA5D38-049B-447D-BF33-0F12F5F5ACCF}"/>
    <cellStyle name="Normal 7 4 3 4" xfId="13059" xr:uid="{2236878F-88B5-4DE0-8925-5CEE7E1CDCAD}"/>
    <cellStyle name="Normal 7 4 3 4 2" xfId="48113" xr:uid="{34FED45E-A336-447B-BC4B-AAD8DF421B8E}"/>
    <cellStyle name="Normal 7 4 3 5" xfId="13060" xr:uid="{5D76D967-F332-4A37-A6E0-17FA77F56D37}"/>
    <cellStyle name="Normal 7 4 3 5 2" xfId="48114" xr:uid="{B30435C4-0E90-4359-9F9A-EB50D4D7AA07}"/>
    <cellStyle name="Normal 7 4 3 6" xfId="48110" xr:uid="{475948DF-0A19-4DD6-8A89-31AF732EA69C}"/>
    <cellStyle name="Normal 7 4 4" xfId="1231" xr:uid="{ED5EB5A3-9665-4BA9-B115-423EE224CF60}"/>
    <cellStyle name="Normal 7 4 4 2" xfId="13061" xr:uid="{5FD40E09-2EC0-471E-AE8E-BDCA7AB9D33D}"/>
    <cellStyle name="Normal 7 4 4 2 2" xfId="48116" xr:uid="{D5025766-9382-46A2-BF03-04C68C421C84}"/>
    <cellStyle name="Normal 7 4 4 3" xfId="13062" xr:uid="{7D34C64C-72B9-4657-9618-C4A67E627ECD}"/>
    <cellStyle name="Normal 7 4 4 3 2" xfId="48117" xr:uid="{F18E1991-9AF3-40D1-936E-916706723F59}"/>
    <cellStyle name="Normal 7 4 4 4" xfId="13063" xr:uid="{F0B90FBA-B8DA-4E07-87E1-6159445F7DC2}"/>
    <cellStyle name="Normal 7 4 4 4 2" xfId="48118" xr:uid="{090E8075-445B-4C28-83EF-5FB7C4D1C5EB}"/>
    <cellStyle name="Normal 7 4 4 5" xfId="13064" xr:uid="{96CB7CEC-08AC-405F-B75E-61C4577EDC0E}"/>
    <cellStyle name="Normal 7 4 4 5 2" xfId="48119" xr:uid="{FDA4578C-2B69-42ED-A4BF-433A47BECFA0}"/>
    <cellStyle name="Normal 7 4 4 6" xfId="48115" xr:uid="{8978B715-9348-4BF6-A1E6-D833532977E9}"/>
    <cellStyle name="Normal 7 4 5" xfId="1232" xr:uid="{8900DE5D-90FB-4D98-8A8F-677A3B4CDB60}"/>
    <cellStyle name="Normal 7 4 5 2" xfId="13065" xr:uid="{3239E1D7-B11A-4D16-ABED-99BBA91B08E6}"/>
    <cellStyle name="Normal 7 4 5 2 2" xfId="48121" xr:uid="{892E7BD3-2060-4F18-ABEA-7DF303D6367E}"/>
    <cellStyle name="Normal 7 4 5 3" xfId="13066" xr:uid="{5147826F-9FE4-43EB-875C-081EA50DC06A}"/>
    <cellStyle name="Normal 7 4 5 3 2" xfId="48122" xr:uid="{11678B7B-5CCD-4BB6-AAD8-B00BF88A2D72}"/>
    <cellStyle name="Normal 7 4 5 4" xfId="13067" xr:uid="{6919F5B7-DA36-4D21-A504-C4AED17DF7ED}"/>
    <cellStyle name="Normal 7 4 5 4 2" xfId="48123" xr:uid="{617B558E-D933-4AB3-91ED-DB845557E6DD}"/>
    <cellStyle name="Normal 7 4 5 5" xfId="13068" xr:uid="{43AC8646-8C26-435B-974E-F7B84C6393E3}"/>
    <cellStyle name="Normal 7 4 5 5 2" xfId="48124" xr:uid="{C360C885-0DD8-4572-9625-A3C4EC29C87A}"/>
    <cellStyle name="Normal 7 4 5 6" xfId="48120" xr:uid="{2B6E2B39-E0BF-4870-8069-844EF6BFDCB1}"/>
    <cellStyle name="Normal 7 4 6" xfId="1233" xr:uid="{560174B0-D542-4FB2-AD14-C108F53702EB}"/>
    <cellStyle name="Normal 7 4 6 2" xfId="13069" xr:uid="{B6E8E121-A4C1-400B-B3E0-85C976FBFB7D}"/>
    <cellStyle name="Normal 7 4 6 2 2" xfId="48126" xr:uid="{8E7F7D10-1463-4453-B019-A9101F6A705B}"/>
    <cellStyle name="Normal 7 4 6 3" xfId="13070" xr:uid="{E0AE8B27-6522-4A17-9511-0ADA724770E3}"/>
    <cellStyle name="Normal 7 4 6 3 2" xfId="48127" xr:uid="{08D690F2-3141-4E18-967F-8B44BEB97923}"/>
    <cellStyle name="Normal 7 4 6 4" xfId="13071" xr:uid="{7CCA9E68-0560-473A-A4C0-C80BDC08F61F}"/>
    <cellStyle name="Normal 7 4 6 4 2" xfId="48128" xr:uid="{E4002C4E-A6DC-47F9-87C9-43AC51E125FD}"/>
    <cellStyle name="Normal 7 4 6 5" xfId="13072" xr:uid="{E17C4A37-AE26-4E37-98D2-096FF567F958}"/>
    <cellStyle name="Normal 7 4 6 5 2" xfId="48129" xr:uid="{12B73B61-BA6F-4F68-8DF2-8BA7DF9251A9}"/>
    <cellStyle name="Normal 7 4 6 6" xfId="48125" xr:uid="{6365347B-2C36-4B18-BA14-D1811FCE29C9}"/>
    <cellStyle name="Normal 7 4 7" xfId="1234" xr:uid="{642BB3FB-57C5-4A9F-A563-5E74375A5CBF}"/>
    <cellStyle name="Normal 7 4 7 2" xfId="13073" xr:uid="{6FD87D66-DA9F-4DB5-B2A2-B65362CFF5BD}"/>
    <cellStyle name="Normal 7 4 7 2 2" xfId="48131" xr:uid="{899ECA0F-BF43-46A2-8D12-7BBB2B938D83}"/>
    <cellStyle name="Normal 7 4 7 3" xfId="13074" xr:uid="{9317D732-9F85-43BD-88AE-F55309876ACA}"/>
    <cellStyle name="Normal 7 4 7 3 2" xfId="48132" xr:uid="{B2A4AEC2-7671-433A-A6EF-C445097CC5FF}"/>
    <cellStyle name="Normal 7 4 7 4" xfId="13075" xr:uid="{CE5B3371-E3EF-4E78-9DD9-1A86792FDD43}"/>
    <cellStyle name="Normal 7 4 7 4 2" xfId="48133" xr:uid="{60CD0FFB-8D4C-436F-A3F5-7A03D0403B62}"/>
    <cellStyle name="Normal 7 4 7 5" xfId="13076" xr:uid="{7217254F-14C3-4B06-B0E0-001E724557D1}"/>
    <cellStyle name="Normal 7 4 7 5 2" xfId="48134" xr:uid="{88AFAC74-E4C1-4F6E-A738-45B034780E3F}"/>
    <cellStyle name="Normal 7 4 7 6" xfId="48130" xr:uid="{6230B296-8777-49FD-A5DA-8E3844DA8361}"/>
    <cellStyle name="Normal 7 4 8" xfId="1235" xr:uid="{AA5FFD7E-3EA7-4229-8B92-D6785FB8A986}"/>
    <cellStyle name="Normal 7 4 8 2" xfId="13077" xr:uid="{A7949B2D-6579-4471-9759-26B51110EC27}"/>
    <cellStyle name="Normal 7 4 8 2 2" xfId="48136" xr:uid="{0F4F575B-E4A6-4A2D-ABD8-8C1E05E1E6A6}"/>
    <cellStyle name="Normal 7 4 8 3" xfId="13078" xr:uid="{D5C2B00C-0406-41A2-B3DE-F971E89BE9F2}"/>
    <cellStyle name="Normal 7 4 8 3 2" xfId="48137" xr:uid="{6BCC65AB-22E3-4419-BE5A-3033EA1B4252}"/>
    <cellStyle name="Normal 7 4 8 4" xfId="13079" xr:uid="{BD902B25-C6AF-41C9-B406-947B3DD8019C}"/>
    <cellStyle name="Normal 7 4 8 4 2" xfId="48138" xr:uid="{B33DC8C0-1E03-4B17-805F-4CE6487686CA}"/>
    <cellStyle name="Normal 7 4 8 5" xfId="13080" xr:uid="{D7BD767F-3D06-4D4A-BFC6-8F9C8ED2B49D}"/>
    <cellStyle name="Normal 7 4 8 5 2" xfId="48139" xr:uid="{11F7F3A4-4961-4DDB-8B89-BC1929ED46DB}"/>
    <cellStyle name="Normal 7 4 8 6" xfId="48135" xr:uid="{C3FAFA58-5516-4805-91BC-6DCF64003619}"/>
    <cellStyle name="Normal 7 4 9" xfId="13081" xr:uid="{B9971F4C-C3E7-4363-8745-3D9193D18C74}"/>
    <cellStyle name="Normal 7 4 9 2" xfId="48140" xr:uid="{64AD805B-37F6-4007-8A77-89AEF6FD2086}"/>
    <cellStyle name="Normal 7 5" xfId="1236" xr:uid="{A751B21C-79D0-4D30-845B-086CF43E5F5E}"/>
    <cellStyle name="Normal 7 5 10" xfId="13082" xr:uid="{7BA173DD-0FE6-4323-983D-E86B129B826B}"/>
    <cellStyle name="Normal 7 5 10 2" xfId="48142" xr:uid="{B6776076-4DB3-435E-9219-1A519368403A}"/>
    <cellStyle name="Normal 7 5 11" xfId="13083" xr:uid="{F1B0B244-3395-443C-891A-2D84D39423C7}"/>
    <cellStyle name="Normal 7 5 11 2" xfId="48143" xr:uid="{75ECC469-09B9-437A-AAB7-D59EEA2D1E30}"/>
    <cellStyle name="Normal 7 5 12" xfId="13084" xr:uid="{5AE63386-6849-4840-BE7F-B4E1C6C090FF}"/>
    <cellStyle name="Normal 7 5 12 2" xfId="48144" xr:uid="{41F79F6A-F979-4D7A-9B81-0600C137E29C}"/>
    <cellStyle name="Normal 7 5 13" xfId="48141" xr:uid="{DBEF02FE-7261-4ECD-BD72-4BFB920348D7}"/>
    <cellStyle name="Normal 7 5 2" xfId="1237" xr:uid="{3B508B1A-04A0-4741-8821-F02A05CA9A50}"/>
    <cellStyle name="Normal 7 5 2 2" xfId="13085" xr:uid="{88955C9E-286E-4D5C-9D86-665D98FA885C}"/>
    <cellStyle name="Normal 7 5 2 2 2" xfId="48146" xr:uid="{19C88E68-29F0-43B0-88AF-9DFFF623322C}"/>
    <cellStyle name="Normal 7 5 2 3" xfId="13086" xr:uid="{DD7D2229-9AA4-4395-836A-59F4FA943B40}"/>
    <cellStyle name="Normal 7 5 2 3 2" xfId="48147" xr:uid="{A4233D7B-8FDD-4A7F-B961-B352EB3A9F7F}"/>
    <cellStyle name="Normal 7 5 2 4" xfId="13087" xr:uid="{5ADE700D-34C1-4940-A15A-7E0C5EFA6B91}"/>
    <cellStyle name="Normal 7 5 2 4 2" xfId="48148" xr:uid="{1B1CA809-586D-483E-94E3-6F1B1437E69C}"/>
    <cellStyle name="Normal 7 5 2 5" xfId="13088" xr:uid="{51B7AF84-9629-43F7-87D0-7DB461E5665C}"/>
    <cellStyle name="Normal 7 5 2 5 2" xfId="48149" xr:uid="{B221F187-5D0B-4164-A75A-B9A53DDD7A28}"/>
    <cellStyle name="Normal 7 5 2 6" xfId="48145" xr:uid="{F43FFEAB-F9C1-447F-B573-9323DE212ADD}"/>
    <cellStyle name="Normal 7 5 3" xfId="1238" xr:uid="{BBD1BF85-4440-4514-ADEB-55270B70E47E}"/>
    <cellStyle name="Normal 7 5 3 2" xfId="13089" xr:uid="{E43C480C-9C34-43B4-9F61-1752225BD6CA}"/>
    <cellStyle name="Normal 7 5 3 2 2" xfId="48151" xr:uid="{B6E89B76-4E42-4844-8E0B-591232D1644A}"/>
    <cellStyle name="Normal 7 5 3 3" xfId="13090" xr:uid="{1A4C450C-F36A-402C-A32B-E7B9AA89FAA3}"/>
    <cellStyle name="Normal 7 5 3 3 2" xfId="48152" xr:uid="{7BE99659-E557-4804-91FC-DDE24A5B5EC1}"/>
    <cellStyle name="Normal 7 5 3 4" xfId="13091" xr:uid="{B8B90C72-5D79-4C3B-B6B4-9DC0704500BF}"/>
    <cellStyle name="Normal 7 5 3 4 2" xfId="48153" xr:uid="{9ABC99CE-2369-429D-9978-F2C8C796DD4F}"/>
    <cellStyle name="Normal 7 5 3 5" xfId="13092" xr:uid="{17EC0A42-62E2-410B-8171-4AB9ACCE5079}"/>
    <cellStyle name="Normal 7 5 3 5 2" xfId="48154" xr:uid="{A0FCC510-C346-42FA-898F-4CF6102E4315}"/>
    <cellStyle name="Normal 7 5 3 6" xfId="48150" xr:uid="{85A994F0-EE1A-480E-A8A4-6C3CDEAD3B17}"/>
    <cellStyle name="Normal 7 5 4" xfId="1239" xr:uid="{D3C04410-ABCD-44B8-9788-4F1A58D283D5}"/>
    <cellStyle name="Normal 7 5 4 2" xfId="13093" xr:uid="{C23854E1-E168-48AC-8F9F-AA4927A4935D}"/>
    <cellStyle name="Normal 7 5 4 2 2" xfId="48156" xr:uid="{7DB85E89-E39F-49B6-96A6-81FAAC7CB956}"/>
    <cellStyle name="Normal 7 5 4 3" xfId="13094" xr:uid="{91ABB15F-E028-49A5-A6EA-A2E9D4DF17D0}"/>
    <cellStyle name="Normal 7 5 4 3 2" xfId="48157" xr:uid="{10194609-64EA-440B-8635-8A17DD59122F}"/>
    <cellStyle name="Normal 7 5 4 4" xfId="13095" xr:uid="{03819332-ADA6-433B-BC10-372918631201}"/>
    <cellStyle name="Normal 7 5 4 4 2" xfId="48158" xr:uid="{641BFFBE-F2C7-46D1-B7D2-287A3DDEB76D}"/>
    <cellStyle name="Normal 7 5 4 5" xfId="13096" xr:uid="{08915CA2-2C6B-48CB-B63E-4820AD9A0816}"/>
    <cellStyle name="Normal 7 5 4 5 2" xfId="48159" xr:uid="{3715DC40-37CE-49EA-A52D-4382982DDE2D}"/>
    <cellStyle name="Normal 7 5 4 6" xfId="48155" xr:uid="{F36E2C8D-BF02-4959-9CED-EF2FA2B151AB}"/>
    <cellStyle name="Normal 7 5 5" xfId="1240" xr:uid="{9EB0100D-E86E-4A02-95E2-B41A685D02F6}"/>
    <cellStyle name="Normal 7 5 5 2" xfId="13097" xr:uid="{FD35BBE1-6C30-483D-A9F8-61DA03B0EC34}"/>
    <cellStyle name="Normal 7 5 5 2 2" xfId="48161" xr:uid="{628B40C3-282A-48C7-A9A3-DC0FDECA7A21}"/>
    <cellStyle name="Normal 7 5 5 3" xfId="13098" xr:uid="{A7007811-3942-4092-B2F5-1EAFBECDBE08}"/>
    <cellStyle name="Normal 7 5 5 3 2" xfId="48162" xr:uid="{DD376606-66D5-45AB-B8BF-73AB65C2058F}"/>
    <cellStyle name="Normal 7 5 5 4" xfId="13099" xr:uid="{C82FADBC-F9F2-4906-88B2-C9CD3D685F8B}"/>
    <cellStyle name="Normal 7 5 5 4 2" xfId="48163" xr:uid="{582BC40C-BB8E-444F-9568-B065ADB2C420}"/>
    <cellStyle name="Normal 7 5 5 5" xfId="13100" xr:uid="{B8A59E76-B2CB-4929-923F-9E9C54CA8EC4}"/>
    <cellStyle name="Normal 7 5 5 5 2" xfId="48164" xr:uid="{7503C979-A1EE-4793-9667-86D2E0F750E0}"/>
    <cellStyle name="Normal 7 5 5 6" xfId="48160" xr:uid="{4F31B541-D643-4D9A-8E15-83620B084072}"/>
    <cellStyle name="Normal 7 5 6" xfId="1241" xr:uid="{772AFDD9-62C1-4BE1-8064-B3407C8B7215}"/>
    <cellStyle name="Normal 7 5 6 2" xfId="13101" xr:uid="{D8AB4227-E7AE-42AA-B94D-50B99845842F}"/>
    <cellStyle name="Normal 7 5 6 2 2" xfId="48166" xr:uid="{09CB0D2D-AA48-4A3B-8BD0-AA0ABE6170AC}"/>
    <cellStyle name="Normal 7 5 6 3" xfId="13102" xr:uid="{A7D5B97F-6CE8-4070-B6B8-8920B686B703}"/>
    <cellStyle name="Normal 7 5 6 3 2" xfId="48167" xr:uid="{D22FFC68-6CB1-4321-9839-7244B7EEBD03}"/>
    <cellStyle name="Normal 7 5 6 4" xfId="13103" xr:uid="{23F236E9-7E91-4333-B56D-90AD7F004231}"/>
    <cellStyle name="Normal 7 5 6 4 2" xfId="48168" xr:uid="{EF52BADB-38D9-4EF4-B498-FB2E0AB537D1}"/>
    <cellStyle name="Normal 7 5 6 5" xfId="13104" xr:uid="{44CB17CD-6140-434C-93CC-A54E337A5BB4}"/>
    <cellStyle name="Normal 7 5 6 5 2" xfId="48169" xr:uid="{8DF5B7E5-C1CC-4F24-90A2-69243A395187}"/>
    <cellStyle name="Normal 7 5 6 6" xfId="48165" xr:uid="{C8E07E8F-3649-4684-9DC6-C6305B566DFF}"/>
    <cellStyle name="Normal 7 5 7" xfId="1242" xr:uid="{140CBB58-09BE-4BB8-A34F-18D5C797E6C0}"/>
    <cellStyle name="Normal 7 5 7 2" xfId="13105" xr:uid="{DEDA390B-14D9-409B-987F-42F86D880FB5}"/>
    <cellStyle name="Normal 7 5 7 2 2" xfId="48171" xr:uid="{B5C45F14-2388-45D0-9A9E-E0F2C6F36B9F}"/>
    <cellStyle name="Normal 7 5 7 3" xfId="13106" xr:uid="{91D0B1E7-88DD-4855-B951-88090ADE0EF2}"/>
    <cellStyle name="Normal 7 5 7 3 2" xfId="48172" xr:uid="{3FC501E6-4E19-408D-9BB5-6B77BCCA8DE3}"/>
    <cellStyle name="Normal 7 5 7 4" xfId="13107" xr:uid="{2C5747E2-5270-4EC8-B607-79E5FDD574C2}"/>
    <cellStyle name="Normal 7 5 7 4 2" xfId="48173" xr:uid="{DFED5058-3501-4528-8DAE-3B3205563653}"/>
    <cellStyle name="Normal 7 5 7 5" xfId="13108" xr:uid="{72EA9B64-534D-4644-9833-2EA79051052A}"/>
    <cellStyle name="Normal 7 5 7 5 2" xfId="48174" xr:uid="{6B903B03-AC84-4B07-BEC5-9203DBFD9581}"/>
    <cellStyle name="Normal 7 5 7 6" xfId="48170" xr:uid="{DE8E3CD5-6C79-4FF6-A932-A07A5B4A732F}"/>
    <cellStyle name="Normal 7 5 8" xfId="1243" xr:uid="{40A90C4E-013F-41A8-AD0C-82419062CF80}"/>
    <cellStyle name="Normal 7 5 8 2" xfId="13109" xr:uid="{1438C2E5-8289-4892-8290-329F36F8B6F1}"/>
    <cellStyle name="Normal 7 5 8 2 2" xfId="48176" xr:uid="{41D93C9A-E292-4D86-9D2E-1A1A3896A80A}"/>
    <cellStyle name="Normal 7 5 8 3" xfId="13110" xr:uid="{95BB62B1-9D2C-47C4-A77E-333A852DF787}"/>
    <cellStyle name="Normal 7 5 8 3 2" xfId="48177" xr:uid="{F6B790EB-EEB2-4AA3-A73D-6FC8179F9620}"/>
    <cellStyle name="Normal 7 5 8 4" xfId="13111" xr:uid="{1A016F62-BCEC-4E6B-86AD-317BC0928024}"/>
    <cellStyle name="Normal 7 5 8 4 2" xfId="48178" xr:uid="{28C10000-44E6-443A-9929-E48EE3593A0B}"/>
    <cellStyle name="Normal 7 5 8 5" xfId="13112" xr:uid="{98C86C03-B217-4CE6-A9D8-211854224316}"/>
    <cellStyle name="Normal 7 5 8 5 2" xfId="48179" xr:uid="{2E249BB4-4B6D-41B0-ACE8-37D4DC63947F}"/>
    <cellStyle name="Normal 7 5 8 6" xfId="48175" xr:uid="{63642A70-7F4A-42C3-8D02-90062EC00541}"/>
    <cellStyle name="Normal 7 5 9" xfId="13113" xr:uid="{F1533886-8E0A-4FFD-B9E7-8ACC291F6292}"/>
    <cellStyle name="Normal 7 5 9 2" xfId="48180" xr:uid="{959EF116-34D4-425F-8BA4-3A6341E6C37D}"/>
    <cellStyle name="Normal 7 6" xfId="1244" xr:uid="{1D34A3C2-C369-42FC-B443-D6568C5C2B5A}"/>
    <cellStyle name="Normal 7 6 2" xfId="13114" xr:uid="{92AC2D1B-1369-4B23-8158-E792A63EFF5C}"/>
    <cellStyle name="Normal 7 6 2 2" xfId="48182" xr:uid="{664969AB-9834-4DB8-B516-F7A51AC1FF87}"/>
    <cellStyle name="Normal 7 6 3" xfId="13115" xr:uid="{F22877B5-344D-4B5A-A334-14874F80457D}"/>
    <cellStyle name="Normal 7 6 3 2" xfId="48183" xr:uid="{0F193732-2CCF-4BEF-9363-5B3094AE8603}"/>
    <cellStyle name="Normal 7 6 4" xfId="13116" xr:uid="{C8E143F1-0741-4090-AD74-3C24DCC0FDDA}"/>
    <cellStyle name="Normal 7 6 4 2" xfId="48184" xr:uid="{FC66D840-D9CC-4D48-BA80-2504E114AA85}"/>
    <cellStyle name="Normal 7 6 5" xfId="13117" xr:uid="{3F3609A9-43C7-44E5-8BFC-145701E6B441}"/>
    <cellStyle name="Normal 7 6 5 2" xfId="48185" xr:uid="{B6A4A8D5-6A28-477F-8F0A-23AF6F86AEC2}"/>
    <cellStyle name="Normal 7 6 6" xfId="48181" xr:uid="{60F5F0AF-A128-4567-BDDD-C1E63E572DE1}"/>
    <cellStyle name="Normal 7 7" xfId="1245" xr:uid="{2F016708-3A43-4C88-A782-BD077112123B}"/>
    <cellStyle name="Normal 7 7 2" xfId="13118" xr:uid="{1917CD97-AA57-43FB-93F4-BF571D5707F5}"/>
    <cellStyle name="Normal 7 7 2 2" xfId="48187" xr:uid="{10AB0E6D-9B91-4A7D-9E12-6BA71F979F67}"/>
    <cellStyle name="Normal 7 7 3" xfId="13119" xr:uid="{66DA20CF-A038-4224-8659-C5CAFF483337}"/>
    <cellStyle name="Normal 7 7 3 2" xfId="48188" xr:uid="{A4472AF4-07D1-40FE-87D0-34DC97C4DE7F}"/>
    <cellStyle name="Normal 7 7 4" xfId="13120" xr:uid="{E859704D-FF07-4B80-94EB-B69C80E65C16}"/>
    <cellStyle name="Normal 7 7 4 2" xfId="48189" xr:uid="{F24E8D97-A47A-4190-8543-714D64FEF9FA}"/>
    <cellStyle name="Normal 7 7 5" xfId="13121" xr:uid="{E5D66236-5046-445A-B5B5-F2AB26FE562B}"/>
    <cellStyle name="Normal 7 7 5 2" xfId="48190" xr:uid="{B7CE0427-9E6E-4F8A-AFC2-2766AC3420BE}"/>
    <cellStyle name="Normal 7 7 6" xfId="48186" xr:uid="{60CBE549-688D-4152-B56F-1FAF3878A272}"/>
    <cellStyle name="Normal 7 8" xfId="1246" xr:uid="{3F27538C-7AE2-430B-90D9-A4414978335A}"/>
    <cellStyle name="Normal 7 8 2" xfId="13122" xr:uid="{CF2420F0-F417-4CE9-8067-DA51ECC31582}"/>
    <cellStyle name="Normal 7 8 2 2" xfId="48192" xr:uid="{10F9A0C9-1412-465C-8E04-486AAD59D7DE}"/>
    <cellStyle name="Normal 7 8 3" xfId="13123" xr:uid="{A376F08D-16C2-45E0-8F62-384E3CF6D985}"/>
    <cellStyle name="Normal 7 8 3 2" xfId="48193" xr:uid="{1A44529F-EED7-40C0-8F39-06FC5BBDB186}"/>
    <cellStyle name="Normal 7 8 4" xfId="13124" xr:uid="{8C3D3629-AFA1-4964-813C-83D4B012B966}"/>
    <cellStyle name="Normal 7 8 4 2" xfId="48194" xr:uid="{3019E616-2E38-4E69-820B-7B84830FC578}"/>
    <cellStyle name="Normal 7 8 5" xfId="13125" xr:uid="{65AB18F7-3BD8-471D-B59A-85297D52F3FE}"/>
    <cellStyle name="Normal 7 8 5 2" xfId="48195" xr:uid="{1CC82C59-086E-4FAC-9D7D-B28E7E49F182}"/>
    <cellStyle name="Normal 7 8 6" xfId="48191" xr:uid="{4642A883-103D-4E73-BD6E-648A7B4DBFE0}"/>
    <cellStyle name="Normal 7 9" xfId="1247" xr:uid="{D459068E-3976-49AF-9A1C-3FDB0CB6D8B8}"/>
    <cellStyle name="Normal 7 9 2" xfId="13126" xr:uid="{4D7100A8-CE6F-48DD-82BB-6CBB3489E214}"/>
    <cellStyle name="Normal 7 9 2 2" xfId="48197" xr:uid="{1B93244F-A705-4456-806C-10025864DADA}"/>
    <cellStyle name="Normal 7 9 3" xfId="13127" xr:uid="{46EF8ADF-EC5F-4865-A9F3-BB705F9C5352}"/>
    <cellStyle name="Normal 7 9 3 2" xfId="48198" xr:uid="{C85FDC81-E809-4C30-8757-87EBF190120D}"/>
    <cellStyle name="Normal 7 9 4" xfId="13128" xr:uid="{F3F98FBE-1BD8-4250-8BB6-1971A0302770}"/>
    <cellStyle name="Normal 7 9 4 2" xfId="48199" xr:uid="{BB967689-D8C3-44E3-B5D0-1455143057C7}"/>
    <cellStyle name="Normal 7 9 5" xfId="13129" xr:uid="{C75AA2F1-EF32-47CC-9C8B-928899AA2005}"/>
    <cellStyle name="Normal 7 9 5 2" xfId="48200" xr:uid="{F54E142E-8901-4610-A15D-5E12C8B4965B}"/>
    <cellStyle name="Normal 7 9 6" xfId="48196" xr:uid="{ABEEC1C9-3561-459E-81B7-BCC5F28F1A99}"/>
    <cellStyle name="Normal 8" xfId="1248" xr:uid="{5883DD5D-C8FE-45FB-BDBD-FD5D9A2002AF}"/>
    <cellStyle name="Normal 8 10" xfId="1249" xr:uid="{F7AB28B1-E2CB-49DB-8389-AFA0ED8482A5}"/>
    <cellStyle name="Normal 8 10 2" xfId="13130" xr:uid="{B543D984-9AA0-43F0-AAF4-4EAAB42DC9BE}"/>
    <cellStyle name="Normal 8 10 2 2" xfId="13131" xr:uid="{BB01D622-6D73-4612-B3F4-1C5D0D9ECF17}"/>
    <cellStyle name="Normal 8 10 2 2 2" xfId="48204" xr:uid="{F5C28D10-5B83-4EE7-B805-5C7A954602C2}"/>
    <cellStyle name="Normal 8 10 2 3" xfId="13132" xr:uid="{53E34179-A024-4F97-859A-686E8DF8F3A6}"/>
    <cellStyle name="Normal 8 10 2 3 2" xfId="48205" xr:uid="{446EE95F-E618-4A3A-BAA7-BBD749161ECB}"/>
    <cellStyle name="Normal 8 10 2 4" xfId="13133" xr:uid="{B26413FD-2747-4A64-B5CC-3E78DDF05A91}"/>
    <cellStyle name="Normal 8 10 2 4 2" xfId="48206" xr:uid="{FA3070A5-290B-4B72-BDD2-61CEC5F8140D}"/>
    <cellStyle name="Normal 8 10 2 5" xfId="48203" xr:uid="{5D9EA1E4-B76C-43EB-BAFD-B3058CE34DA6}"/>
    <cellStyle name="Normal 8 10 3" xfId="13134" xr:uid="{7013D0E1-2D60-4F3C-B0EF-39DF3AC0088E}"/>
    <cellStyle name="Normal 8 10 3 2" xfId="13135" xr:uid="{B31B6E77-8E9D-4CAD-9646-7FA48D86A036}"/>
    <cellStyle name="Normal 8 10 3 2 2" xfId="48208" xr:uid="{047D2F50-6570-4DDA-AB3F-4FA06B38A7CD}"/>
    <cellStyle name="Normal 8 10 3 3" xfId="13136" xr:uid="{7E32AF4B-89D0-41FE-A47D-A89B622C80DD}"/>
    <cellStyle name="Normal 8 10 3 3 2" xfId="48209" xr:uid="{2157FBA7-A73A-4D31-A9B0-82E68CD44ED0}"/>
    <cellStyle name="Normal 8 10 3 4" xfId="13137" xr:uid="{955FF273-06DD-48B8-B78E-AB3AD209EDA5}"/>
    <cellStyle name="Normal 8 10 3 4 2" xfId="48210" xr:uid="{F654FB2F-7889-493D-ACA1-4EA7270CF267}"/>
    <cellStyle name="Normal 8 10 3 5" xfId="48207" xr:uid="{9C32B71A-B55A-48E5-910E-63555945429B}"/>
    <cellStyle name="Normal 8 10 4" xfId="13138" xr:uid="{883BF953-70A5-4338-8AF5-561CD23D63F0}"/>
    <cellStyle name="Normal 8 10 4 2" xfId="48211" xr:uid="{C60522A2-999F-4A55-904D-7C6A16A541D9}"/>
    <cellStyle name="Normal 8 10 5" xfId="13139" xr:uid="{420CA7D6-5503-4FF1-9D64-91FA4E030651}"/>
    <cellStyle name="Normal 8 10 5 2" xfId="48212" xr:uid="{F36CEED6-34D6-4D58-9871-379BCB4059F4}"/>
    <cellStyle name="Normal 8 10 6" xfId="13140" xr:uid="{01B45D64-D308-4A0B-8917-1C427F3B323F}"/>
    <cellStyle name="Normal 8 10 6 2" xfId="48213" xr:uid="{E2CBE884-5174-470F-A1B8-B807A8874B39}"/>
    <cellStyle name="Normal 8 10 7" xfId="13141" xr:uid="{D22C03F1-F9EA-4289-B2CA-2F3A3380827F}"/>
    <cellStyle name="Normal 8 10 7 2" xfId="48214" xr:uid="{6F59FAE6-94B0-44E4-989A-8ECBA9BB6E5A}"/>
    <cellStyle name="Normal 8 10 8" xfId="48202" xr:uid="{9DB7E33D-3848-45B2-8150-10A6D696929E}"/>
    <cellStyle name="Normal 8 11" xfId="1250" xr:uid="{9E11FB03-B648-4077-B991-E39122CD6B59}"/>
    <cellStyle name="Normal 8 11 10" xfId="48215" xr:uid="{40D7F9FD-ECF2-4B8D-85E7-74300EE4D751}"/>
    <cellStyle name="Normal 8 11 2" xfId="13142" xr:uid="{62F199F5-843F-4602-94EE-CE9C267CF515}"/>
    <cellStyle name="Normal 8 11 2 2" xfId="13143" xr:uid="{A6BCEAD8-4D8D-4AEC-896C-6408640C1C80}"/>
    <cellStyle name="Normal 8 11 2 2 2" xfId="48217" xr:uid="{783E5F8D-4AF7-4D42-88F2-E77947893A69}"/>
    <cellStyle name="Normal 8 11 2 3" xfId="13144" xr:uid="{6105542E-D4B5-4623-8788-5A5AEB6E892C}"/>
    <cellStyle name="Normal 8 11 2 3 2" xfId="48218" xr:uid="{51807450-4FB8-4C90-9C52-528835101936}"/>
    <cellStyle name="Normal 8 11 2 4" xfId="13145" xr:uid="{A4B05AE9-461E-4495-A526-92684806607F}"/>
    <cellStyle name="Normal 8 11 2 4 2" xfId="48219" xr:uid="{7D35B2F4-8A41-482D-A225-A5259484625B}"/>
    <cellStyle name="Normal 8 11 2 5" xfId="48216" xr:uid="{8A6FE6E9-1230-448A-B09A-DE952BC21ADF}"/>
    <cellStyle name="Normal 8 11 3" xfId="13146" xr:uid="{194C48AB-A106-4414-9086-78BD39DB4614}"/>
    <cellStyle name="Normal 8 11 3 2" xfId="13147" xr:uid="{62B3E2B6-9549-4099-B59B-ECEA2564071F}"/>
    <cellStyle name="Normal 8 11 3 2 2" xfId="13148" xr:uid="{209CF2BC-C24E-4FCD-A324-7FDD35C18AA2}"/>
    <cellStyle name="Normal 8 11 3 2 2 2" xfId="13149" xr:uid="{0B182E0C-F0BA-4C59-BD0C-AF10D77A4568}"/>
    <cellStyle name="Normal 8 11 3 2 2 2 2" xfId="48223" xr:uid="{07D15781-9E12-4120-930B-4582C54EFFD0}"/>
    <cellStyle name="Normal 8 11 3 2 2 3" xfId="13150" xr:uid="{51300412-4821-4D0A-9D97-DC1F270F1FFB}"/>
    <cellStyle name="Normal 8 11 3 2 2 3 2" xfId="48224" xr:uid="{32F4241A-FE11-484C-8B86-AA9FBEF5277C}"/>
    <cellStyle name="Normal 8 11 3 2 2 4" xfId="48222" xr:uid="{1734BF06-9008-4D10-A9DF-A3155527A9F0}"/>
    <cellStyle name="Normal 8 11 3 2 3" xfId="13151" xr:uid="{FFC0B4B1-B59C-4DF6-8051-C5207538980E}"/>
    <cellStyle name="Normal 8 11 3 2 3 2" xfId="48225" xr:uid="{FC17DD74-2FD0-465F-BFF9-41257405D25B}"/>
    <cellStyle name="Normal 8 11 3 2 4" xfId="13152" xr:uid="{3823F6F5-3F7C-4D5C-B85C-1336D9BFDF4B}"/>
    <cellStyle name="Normal 8 11 3 2 4 2" xfId="48226" xr:uid="{D70FE49D-7159-4B40-A19F-AC129839B872}"/>
    <cellStyle name="Normal 8 11 3 2 5" xfId="48221" xr:uid="{3F4F19C8-F90A-43C9-AE4E-A96224E774ED}"/>
    <cellStyle name="Normal 8 11 3 3" xfId="13153" xr:uid="{B9C8C685-9FE8-4DA3-9CC3-A4786F54E28C}"/>
    <cellStyle name="Normal 8 11 3 3 2" xfId="13154" xr:uid="{D7A54968-7C39-4BC3-9DAC-352F5B077E55}"/>
    <cellStyle name="Normal 8 11 3 3 2 2" xfId="13155" xr:uid="{476CC681-EDD4-450C-A4A7-ABF7C66EB18C}"/>
    <cellStyle name="Normal 8 11 3 3 2 2 2" xfId="48229" xr:uid="{97D74E8D-9153-4C23-8E72-518B0163F505}"/>
    <cellStyle name="Normal 8 11 3 3 2 3" xfId="13156" xr:uid="{A73B4AB1-3C0C-4042-BFD3-2E0EC7C8CEDE}"/>
    <cellStyle name="Normal 8 11 3 3 2 3 2" xfId="48230" xr:uid="{4C257523-B21F-4578-A743-EB69EBFA3808}"/>
    <cellStyle name="Normal 8 11 3 3 2 4" xfId="48228" xr:uid="{3594C3DB-617E-4443-AAE6-30D6CAC21A3A}"/>
    <cellStyle name="Normal 8 11 3 3 3" xfId="13157" xr:uid="{C6B0B3B1-1260-461E-9BAF-A0F993F245BF}"/>
    <cellStyle name="Normal 8 11 3 3 3 2" xfId="48231" xr:uid="{D015841C-F41A-4D4A-8DD1-F7B82E922A8F}"/>
    <cellStyle name="Normal 8 11 3 3 4" xfId="13158" xr:uid="{DFACE525-46CF-4278-8BAC-E2509C648579}"/>
    <cellStyle name="Normal 8 11 3 3 4 2" xfId="48232" xr:uid="{18DE20F3-8881-4D35-8F64-E1EC1801C73F}"/>
    <cellStyle name="Normal 8 11 3 3 5" xfId="48227" xr:uid="{A81440BA-7F98-4075-B9F9-B39DE7996366}"/>
    <cellStyle name="Normal 8 11 3 4" xfId="13159" xr:uid="{3ECD0463-C66A-415E-8EEB-095927CCEB96}"/>
    <cellStyle name="Normal 8 11 3 4 2" xfId="13160" xr:uid="{0EFC4296-DCA9-4A76-86CE-2834230AD6F7}"/>
    <cellStyle name="Normal 8 11 3 4 2 2" xfId="48234" xr:uid="{2E74879E-5BA8-4EA3-82FA-846737233105}"/>
    <cellStyle name="Normal 8 11 3 4 3" xfId="13161" xr:uid="{BD0F5E13-5564-428C-A028-E28B8259A401}"/>
    <cellStyle name="Normal 8 11 3 4 3 2" xfId="48235" xr:uid="{E4321ED6-BCE9-432A-A6DD-610D34606788}"/>
    <cellStyle name="Normal 8 11 3 4 4" xfId="48233" xr:uid="{20C6C764-49C9-4E37-8785-B930555CD6B3}"/>
    <cellStyle name="Normal 8 11 3 5" xfId="13162" xr:uid="{7065EA50-0A7B-43EC-B978-CE00F3AC6508}"/>
    <cellStyle name="Normal 8 11 3 5 2" xfId="48236" xr:uid="{A992E80A-73D4-4E4A-9020-7D8537E473A9}"/>
    <cellStyle name="Normal 8 11 3 6" xfId="13163" xr:uid="{4E852857-789A-45A0-B08E-59D093A39C33}"/>
    <cellStyle name="Normal 8 11 3 6 2" xfId="48237" xr:uid="{698BBCF1-495B-4736-AD2A-9B690F449F5E}"/>
    <cellStyle name="Normal 8 11 3 7" xfId="13164" xr:uid="{D6003390-2408-434A-A009-10AC048DDCF0}"/>
    <cellStyle name="Normal 8 11 3 7 2" xfId="48238" xr:uid="{FAE043B9-FDED-4DF7-B18F-602E8A931DC9}"/>
    <cellStyle name="Normal 8 11 3 8" xfId="48220" xr:uid="{05E84195-B047-4C3E-86BF-02CEE9145986}"/>
    <cellStyle name="Normal 8 11 4" xfId="13165" xr:uid="{9D9D1D2F-137F-4512-9E31-C5D8898092AB}"/>
    <cellStyle name="Normal 8 11 4 2" xfId="13166" xr:uid="{CB822594-30D7-4123-A215-045F8A3D6F64}"/>
    <cellStyle name="Normal 8 11 4 2 2" xfId="13167" xr:uid="{1ACFD44A-E025-4ADE-B18F-F84D1D89DF30}"/>
    <cellStyle name="Normal 8 11 4 2 2 2" xfId="13168" xr:uid="{2745D441-37E2-44EC-9C96-CADE68DAF3A3}"/>
    <cellStyle name="Normal 8 11 4 2 2 2 2" xfId="48242" xr:uid="{243EAD80-5B8C-44D0-AD21-F734C0CB4923}"/>
    <cellStyle name="Normal 8 11 4 2 2 3" xfId="13169" xr:uid="{AFC1DC86-BF8D-413A-A6D3-8240F5756507}"/>
    <cellStyle name="Normal 8 11 4 2 2 3 2" xfId="48243" xr:uid="{1582D69A-3ABB-41B4-84BB-60457AA3F7AA}"/>
    <cellStyle name="Normal 8 11 4 2 2 4" xfId="48241" xr:uid="{AEA40FE7-828B-4CD9-A346-739CF9B8D804}"/>
    <cellStyle name="Normal 8 11 4 2 3" xfId="13170" xr:uid="{6496C023-AFBD-493B-9462-2082EC54CDB2}"/>
    <cellStyle name="Normal 8 11 4 2 3 2" xfId="48244" xr:uid="{F6F04DFD-F056-4A6F-963F-E2C30FBFE4C5}"/>
    <cellStyle name="Normal 8 11 4 2 4" xfId="13171" xr:uid="{890CE8B4-68FD-4CA3-83E8-8F7C9AD624BB}"/>
    <cellStyle name="Normal 8 11 4 2 4 2" xfId="48245" xr:uid="{C2F5C7CB-C4C3-48AC-A0D9-7D7AC7CEDFFF}"/>
    <cellStyle name="Normal 8 11 4 2 5" xfId="48240" xr:uid="{F5B94525-8EF0-4DE3-9114-6E74422F0D96}"/>
    <cellStyle name="Normal 8 11 4 3" xfId="13172" xr:uid="{1812D63B-C388-440B-923F-A6B65944F39F}"/>
    <cellStyle name="Normal 8 11 4 3 2" xfId="13173" xr:uid="{559BC29D-B9EB-4A4B-9B30-2952DB74CC8A}"/>
    <cellStyle name="Normal 8 11 4 3 2 2" xfId="48247" xr:uid="{58A0E900-6053-4192-8C83-548918D3656D}"/>
    <cellStyle name="Normal 8 11 4 3 3" xfId="13174" xr:uid="{1169B6E6-1A14-4E05-90FE-9FE933FA12E8}"/>
    <cellStyle name="Normal 8 11 4 3 3 2" xfId="48248" xr:uid="{077A4F4F-0340-436F-8786-194CB4F1F3DD}"/>
    <cellStyle name="Normal 8 11 4 3 4" xfId="48246" xr:uid="{B2159BD5-21AD-4624-B63B-414328D81B16}"/>
    <cellStyle name="Normal 8 11 4 4" xfId="13175" xr:uid="{51F72119-0471-40DE-A3C6-DEDDE990A026}"/>
    <cellStyle name="Normal 8 11 4 4 2" xfId="48249" xr:uid="{902F0D59-963E-4A73-A48F-BC9CD0FD8B3A}"/>
    <cellStyle name="Normal 8 11 4 5" xfId="13176" xr:uid="{534C5EE1-A464-4985-8236-1CEC893A3227}"/>
    <cellStyle name="Normal 8 11 4 5 2" xfId="48250" xr:uid="{82E5DD86-F9F0-4AFB-9D39-EF8EC6FAE4FB}"/>
    <cellStyle name="Normal 8 11 4 6" xfId="13177" xr:uid="{92E8483A-BC6B-4893-866B-6EA89F77F152}"/>
    <cellStyle name="Normal 8 11 4 6 2" xfId="48251" xr:uid="{E54C4DEA-8E4C-4992-8343-08427E8BF1AB}"/>
    <cellStyle name="Normal 8 11 4 7" xfId="48239" xr:uid="{6F09DA38-54A1-4A04-BEB7-16106A8449C6}"/>
    <cellStyle name="Normal 8 11 5" xfId="13178" xr:uid="{AC1E601D-E1C7-42A8-A788-B32B2D13142A}"/>
    <cellStyle name="Normal 8 11 5 2" xfId="13179" xr:uid="{E676F74D-BE10-4D4A-8A74-AB8D414D1972}"/>
    <cellStyle name="Normal 8 11 5 2 2" xfId="48253" xr:uid="{F04F8AB2-39C9-4AED-98DB-8132C76E1503}"/>
    <cellStyle name="Normal 8 11 5 3" xfId="13180" xr:uid="{6A4171C0-69B4-4F87-B999-323B36569769}"/>
    <cellStyle name="Normal 8 11 5 3 2" xfId="48254" xr:uid="{5830E085-309B-498C-8F9C-F56A080A6EE2}"/>
    <cellStyle name="Normal 8 11 5 4" xfId="48252" xr:uid="{E09506B6-3A02-4C78-A2A8-2794B54F634A}"/>
    <cellStyle name="Normal 8 11 6" xfId="13181" xr:uid="{DEC09B19-5F52-4E43-9E44-E97558D32444}"/>
    <cellStyle name="Normal 8 11 6 2" xfId="48255" xr:uid="{7330ABCA-0E30-4811-97FC-1A6FDA73A3E9}"/>
    <cellStyle name="Normal 8 11 7" xfId="13182" xr:uid="{35EBD5AE-5549-46C3-A8CE-BFA9A9267B2F}"/>
    <cellStyle name="Normal 8 11 7 2" xfId="48256" xr:uid="{BF4F0621-4710-4AFA-AD99-4421BB7407F8}"/>
    <cellStyle name="Normal 8 11 8" xfId="13183" xr:uid="{FF4473B1-C28A-4E21-8E07-9601FAEF8020}"/>
    <cellStyle name="Normal 8 11 8 2" xfId="48257" xr:uid="{38AEC341-7242-4094-A373-F8E870D5143F}"/>
    <cellStyle name="Normal 8 11 9" xfId="13184" xr:uid="{B54DC94A-2D42-4D38-8379-6609FF5EE201}"/>
    <cellStyle name="Normal 8 11 9 2" xfId="48258" xr:uid="{2FD86303-6B01-401C-B04C-D58AE168173C}"/>
    <cellStyle name="Normal 8 12" xfId="1251" xr:uid="{F452B92A-5EF5-4121-8D71-D01E344D6A96}"/>
    <cellStyle name="Normal 8 12 2" xfId="13185" xr:uid="{044E9EDF-E459-4082-B56C-FB427D72ABA2}"/>
    <cellStyle name="Normal 8 12 2 2" xfId="48260" xr:uid="{1254E20E-3923-44C0-977A-3DAAB1340C43}"/>
    <cellStyle name="Normal 8 12 3" xfId="13186" xr:uid="{7628BEBF-85D3-4089-B108-BE5713F82DAE}"/>
    <cellStyle name="Normal 8 12 3 2" xfId="48261" xr:uid="{5BBEC812-3ADA-4A63-81B7-9A21FADC7A8D}"/>
    <cellStyle name="Normal 8 12 4" xfId="13187" xr:uid="{8B8910F2-CEA6-46AF-A6C7-6EDA6D4705BA}"/>
    <cellStyle name="Normal 8 12 4 2" xfId="48262" xr:uid="{3297404B-90E8-41A2-BFDB-BBB24713C54B}"/>
    <cellStyle name="Normal 8 12 5" xfId="13188" xr:uid="{97C15D4D-5D7C-443C-8162-EB1C2C4752EC}"/>
    <cellStyle name="Normal 8 12 5 2" xfId="48263" xr:uid="{8428BAC9-8144-4C49-B6F0-5745530F5C75}"/>
    <cellStyle name="Normal 8 12 6" xfId="48259" xr:uid="{31A95403-925A-49A9-8BB2-0F7B93A2FA74}"/>
    <cellStyle name="Normal 8 13" xfId="1252" xr:uid="{7F8D9D7F-3C78-4D95-9793-62633C7D0D43}"/>
    <cellStyle name="Normal 8 13 2" xfId="13189" xr:uid="{AFCE14FF-724F-4512-AC19-400D4045E85F}"/>
    <cellStyle name="Normal 8 13 2 2" xfId="48265" xr:uid="{93B5C1EE-7D30-4865-A680-17773CD030CB}"/>
    <cellStyle name="Normal 8 13 3" xfId="13190" xr:uid="{7944B8A7-5357-4F15-9739-79FD8110D0F9}"/>
    <cellStyle name="Normal 8 13 3 2" xfId="48266" xr:uid="{1DAAB9C7-3B1A-42F1-A78B-AF5DA7907851}"/>
    <cellStyle name="Normal 8 13 4" xfId="13191" xr:uid="{B89085F4-6112-4865-924D-DD72F234E721}"/>
    <cellStyle name="Normal 8 13 4 2" xfId="48267" xr:uid="{AC4FED84-185F-45AC-B781-09DBBE8F2F44}"/>
    <cellStyle name="Normal 8 13 5" xfId="48264" xr:uid="{37198DA2-56A6-4AA5-873B-112086CAC3D1}"/>
    <cellStyle name="Normal 8 14" xfId="13192" xr:uid="{2DB2AE93-4B34-4E3E-9378-99369A362BC7}"/>
    <cellStyle name="Normal 8 14 2" xfId="48268" xr:uid="{537C5CBF-5546-43FE-A0B3-64A414ACFB24}"/>
    <cellStyle name="Normal 8 15" xfId="13193" xr:uid="{A57DDF31-D96D-4BC0-BD29-B9EFE0FBE978}"/>
    <cellStyle name="Normal 8 15 2" xfId="48269" xr:uid="{4ADEFF00-A9DA-4796-8CE1-8F85323A8561}"/>
    <cellStyle name="Normal 8 16" xfId="13194" xr:uid="{019E47A9-DAB8-4FF2-B878-D65A44E9F156}"/>
    <cellStyle name="Normal 8 16 2" xfId="48270" xr:uid="{953B2B98-6081-4E64-9981-37345A096463}"/>
    <cellStyle name="Normal 8 17" xfId="13195" xr:uid="{0F6BBE20-EF49-437E-853E-12D56492BE8F}"/>
    <cellStyle name="Normal 8 17 2" xfId="48271" xr:uid="{1901E7BD-4518-4C37-B196-FA522EF56B11}"/>
    <cellStyle name="Normal 8 18" xfId="21073" xr:uid="{358786F8-D35E-4E63-87D3-38B89E1004FE}"/>
    <cellStyle name="Normal 8 19" xfId="48201" xr:uid="{007B3335-CEF1-48E9-A9FD-A06D885395C9}"/>
    <cellStyle name="Normal 8 2" xfId="1253" xr:uid="{3A6F2DE7-A464-4B7C-A602-ED1FB2D92D20}"/>
    <cellStyle name="Normal 8 2 10" xfId="13196" xr:uid="{FEEAD1B7-9ABF-4BD5-8115-8789F0B6BCA7}"/>
    <cellStyle name="Normal 8 2 10 2" xfId="48273" xr:uid="{08717361-2DAA-4ACA-BD35-686490DA59CF}"/>
    <cellStyle name="Normal 8 2 11" xfId="13197" xr:uid="{50201D43-C117-4206-9DBC-BB10A0086BF0}"/>
    <cellStyle name="Normal 8 2 11 2" xfId="48274" xr:uid="{F80C57F3-7B13-4271-8450-20C0DCE87828}"/>
    <cellStyle name="Normal 8 2 12" xfId="13198" xr:uid="{D8294D5C-2B11-4CCA-B4BA-BEC817CB2B55}"/>
    <cellStyle name="Normal 8 2 12 2" xfId="48275" xr:uid="{083854D9-C950-4C66-BFB7-F8284A7DAC5C}"/>
    <cellStyle name="Normal 8 2 13" xfId="13199" xr:uid="{45F6D93C-1EA6-47AA-A9D4-0965AD2F6628}"/>
    <cellStyle name="Normal 8 2 13 2" xfId="48276" xr:uid="{1F8E9F08-D8C1-4161-AB98-E37A675BDFF2}"/>
    <cellStyle name="Normal 8 2 14" xfId="21074" xr:uid="{12EF02B9-032C-4EE6-87B3-82DDD9BDD8FA}"/>
    <cellStyle name="Normal 8 2 14 2" xfId="29046" xr:uid="{084EA89C-DF6E-421C-B87B-20361387CA43}"/>
    <cellStyle name="Normal 8 2 14 2 2" xfId="34255" xr:uid="{AEC60C44-2299-4F10-9EEE-4F22C72B4921}"/>
    <cellStyle name="Normal 8 2 14 3" xfId="32084" xr:uid="{3885ACA9-0985-431A-A5C2-599075AC1FBB}"/>
    <cellStyle name="Normal 8 2 15" xfId="48272" xr:uid="{3B7A32D3-7083-4F17-B9DF-F08CEEF2EDF4}"/>
    <cellStyle name="Normal 8 2 2" xfId="1254" xr:uid="{BF6D815B-B9E6-4C78-B4B2-2E7AB45BC57D}"/>
    <cellStyle name="Normal 8 2 2 2" xfId="13200" xr:uid="{2B6083AA-DE55-47A9-A32C-E29E90E269E4}"/>
    <cellStyle name="Normal 8 2 2 2 2" xfId="23957" xr:uid="{81327BF6-9DF0-4AE3-8E01-B53A35CF49B6}"/>
    <cellStyle name="Normal 8 2 2 2 2 2" xfId="26038" xr:uid="{CE03E4F8-2E43-44D0-A9A5-389E9CFAA49D}"/>
    <cellStyle name="Normal 8 2 2 2 2 2 2" xfId="29294" xr:uid="{55F59BF7-629D-4AEB-B497-AD812FC6005B}"/>
    <cellStyle name="Normal 8 2 2 2 2 2 2 2" xfId="34487" xr:uid="{165AE9FC-D150-445E-AB53-88044B4A22FF}"/>
    <cellStyle name="Normal 8 2 2 2 2 2 3" xfId="32320" xr:uid="{B600737E-3B8D-4E55-A43D-11E9A185587F}"/>
    <cellStyle name="Normal 8 2 2 2 2 3" xfId="26983" xr:uid="{DDC49AED-DAF1-4243-B635-D4D9BA53C8CE}"/>
    <cellStyle name="Normal 8 2 2 2 2 3 2" xfId="29427" xr:uid="{B97CEA4C-50A1-4C9B-B7DD-EE83C7EA3FA2}"/>
    <cellStyle name="Normal 8 2 2 2 2 3 2 2" xfId="34620" xr:uid="{4C009A72-6EDD-40B6-AB09-1B9B18BFD404}"/>
    <cellStyle name="Normal 8 2 2 2 2 3 3" xfId="32453" xr:uid="{DF7A1264-7681-4837-9BC1-06C2EA55C3F2}"/>
    <cellStyle name="Normal 8 2 2 2 2 4" xfId="27116" xr:uid="{422ACCB6-CE20-43B7-81CE-30B8968A1824}"/>
    <cellStyle name="Normal 8 2 2 2 2 4 2" xfId="29560" xr:uid="{C5FECD05-AB0D-4BE1-BFC3-FB02C862F4C1}"/>
    <cellStyle name="Normal 8 2 2 2 2 4 2 2" xfId="34753" xr:uid="{578347D0-BD84-48C0-9FC0-3C0C1D9C817D}"/>
    <cellStyle name="Normal 8 2 2 2 2 4 3" xfId="32586" xr:uid="{5698435B-288F-4A5D-8CBE-147DFE5C67BE}"/>
    <cellStyle name="Normal 8 2 2 2 2 5" xfId="29164" xr:uid="{06AA629E-8569-40B5-BDB8-F447BEBF0B8A}"/>
    <cellStyle name="Normal 8 2 2 2 2 5 2" xfId="34372" xr:uid="{38FCEE67-AD7D-4BA8-A5D0-31A6798ADD9B}"/>
    <cellStyle name="Normal 8 2 2 2 2 6" xfId="32201" xr:uid="{39E6DD70-B859-4F5A-BD47-B215F7926D1C}"/>
    <cellStyle name="Normal 8 2 2 2 3" xfId="26037" xr:uid="{A383EDE4-396F-406B-9CC5-117CAC017234}"/>
    <cellStyle name="Normal 8 2 2 2 3 2" xfId="29293" xr:uid="{DA730818-9D5E-4774-8068-0213B312A3C5}"/>
    <cellStyle name="Normal 8 2 2 2 3 2 2" xfId="34486" xr:uid="{1803BB4A-9B0A-4200-A338-2BD5A3F071D4}"/>
    <cellStyle name="Normal 8 2 2 2 3 3" xfId="32319" xr:uid="{471C3785-CA9E-47F7-8FEA-0C8E92817A97}"/>
    <cellStyle name="Normal 8 2 2 2 4" xfId="26982" xr:uid="{F35E1009-6B0A-46DD-8B19-9BC43B20185B}"/>
    <cellStyle name="Normal 8 2 2 2 4 2" xfId="29426" xr:uid="{A03B6B8D-EEC2-4CD1-B304-9C0AE7F7BF7C}"/>
    <cellStyle name="Normal 8 2 2 2 4 2 2" xfId="34619" xr:uid="{F153F09B-0EB1-446E-B181-6F08A03B2CBD}"/>
    <cellStyle name="Normal 8 2 2 2 4 3" xfId="32452" xr:uid="{F9864A50-7CFD-4CE2-8413-F00C98507B7F}"/>
    <cellStyle name="Normal 8 2 2 2 5" xfId="27115" xr:uid="{C839D03E-89CA-4A4F-B74D-A614CFF698E8}"/>
    <cellStyle name="Normal 8 2 2 2 5 2" xfId="29559" xr:uid="{737C5C79-7170-4817-AFE2-E249920E7E6C}"/>
    <cellStyle name="Normal 8 2 2 2 5 2 2" xfId="34752" xr:uid="{1D1726B6-E9C6-4E0F-836D-D6742F773E78}"/>
    <cellStyle name="Normal 8 2 2 2 5 3" xfId="32585" xr:uid="{FEE4D45A-4FDE-4492-9408-AB1531528FC2}"/>
    <cellStyle name="Normal 8 2 2 2 6" xfId="23956" xr:uid="{CD6B418B-6DFE-4804-9EEE-C3C6A59DD3CF}"/>
    <cellStyle name="Normal 8 2 2 2 6 2" xfId="29163" xr:uid="{05681B46-426A-4B61-BA46-8E95975EAC0A}"/>
    <cellStyle name="Normal 8 2 2 2 6 2 2" xfId="34371" xr:uid="{D708E0B1-A798-4169-84A7-777E1632AAC6}"/>
    <cellStyle name="Normal 8 2 2 2 6 3" xfId="32200" xr:uid="{F6175D54-89C4-499E-9102-07B927D11D14}"/>
    <cellStyle name="Normal 8 2 2 2 7" xfId="48278" xr:uid="{BAA4258E-F067-469A-A87D-B3CE0EC94D04}"/>
    <cellStyle name="Normal 8 2 2 3" xfId="13201" xr:uid="{B451AE88-8DA7-4782-80FA-CF1DC6B51FAD}"/>
    <cellStyle name="Normal 8 2 2 3 2" xfId="26039" xr:uid="{0164512C-929C-4B9F-8F44-84BD3A8C214A}"/>
    <cellStyle name="Normal 8 2 2 3 2 2" xfId="29295" xr:uid="{D7BB149F-49D0-4DC8-8B54-4F6E98D90DF7}"/>
    <cellStyle name="Normal 8 2 2 3 2 2 2" xfId="34488" xr:uid="{D3BFD538-A78D-479D-B5B6-0CEA68F5D5CA}"/>
    <cellStyle name="Normal 8 2 2 3 2 3" xfId="32321" xr:uid="{49F63B39-B192-4D79-A227-B33ED1B3CF7A}"/>
    <cellStyle name="Normal 8 2 2 3 3" xfId="26984" xr:uid="{B12935D9-F969-4249-AFDB-19839B2890EC}"/>
    <cellStyle name="Normal 8 2 2 3 3 2" xfId="29428" xr:uid="{775C6275-B0E2-434A-B70D-74472C785B60}"/>
    <cellStyle name="Normal 8 2 2 3 3 2 2" xfId="34621" xr:uid="{4EFC8CCA-33E8-4AD8-88C1-ADE8EDF697BB}"/>
    <cellStyle name="Normal 8 2 2 3 3 3" xfId="32454" xr:uid="{50A60309-D6C8-41FC-9901-0240C08C0E7F}"/>
    <cellStyle name="Normal 8 2 2 3 4" xfId="27117" xr:uid="{C337D99A-AD01-4946-80E9-1BD50C57711D}"/>
    <cellStyle name="Normal 8 2 2 3 4 2" xfId="29561" xr:uid="{7FF0B58D-2F1D-4F50-99F3-F1BE5D9EC857}"/>
    <cellStyle name="Normal 8 2 2 3 4 2 2" xfId="34754" xr:uid="{76F75F6C-1F78-4F60-B12E-7EEAFCE1113D}"/>
    <cellStyle name="Normal 8 2 2 3 4 3" xfId="32587" xr:uid="{5A018281-171E-4BE5-B114-D7051F405B1F}"/>
    <cellStyle name="Normal 8 2 2 3 5" xfId="23958" xr:uid="{5D043D8C-4953-47A9-A9B5-353122636F1E}"/>
    <cellStyle name="Normal 8 2 2 3 5 2" xfId="29165" xr:uid="{F7E6D7FB-EBAE-4FD3-946F-5F0FC4FBB621}"/>
    <cellStyle name="Normal 8 2 2 3 5 2 2" xfId="34373" xr:uid="{76263FD3-78BA-4721-96E7-E286D467AD71}"/>
    <cellStyle name="Normal 8 2 2 3 5 3" xfId="32202" xr:uid="{A8AF4A4F-4157-4E26-925F-DB192618F9BD}"/>
    <cellStyle name="Normal 8 2 2 3 6" xfId="48279" xr:uid="{E4EE3CBF-B8FD-43A5-A5F6-3437FAF1BB15}"/>
    <cellStyle name="Normal 8 2 2 4" xfId="13202" xr:uid="{356F8D28-38AD-4E97-BFE9-D145F3DED419}"/>
    <cellStyle name="Normal 8 2 2 4 2" xfId="26107" xr:uid="{D65E5FC3-B66D-4818-B574-BBB53C6AE6F6}"/>
    <cellStyle name="Normal 8 2 2 4 2 2" xfId="29332" xr:uid="{72266170-1706-40EC-86EA-1F3BBA7BA3A7}"/>
    <cellStyle name="Normal 8 2 2 4 2 2 2" xfId="34525" xr:uid="{8B474A6B-9B75-4EAE-82F8-618568C6E4A5}"/>
    <cellStyle name="Normal 8 2 2 4 2 3" xfId="32358" xr:uid="{0705FFDB-0617-4624-834B-80914F5AD986}"/>
    <cellStyle name="Normal 8 2 2 4 3" xfId="27022" xr:uid="{46D7A512-0C26-4CBC-9553-DCE22EAF14C9}"/>
    <cellStyle name="Normal 8 2 2 4 3 2" xfId="29466" xr:uid="{7899D65B-F8D5-454D-8CE1-6F0E8922CD9C}"/>
    <cellStyle name="Normal 8 2 2 4 3 2 2" xfId="34659" xr:uid="{C4AD49E2-C2A0-46E3-8B45-9683E7E54454}"/>
    <cellStyle name="Normal 8 2 2 4 3 3" xfId="32492" xr:uid="{CC1FDD74-E90D-47A3-90DF-9BCFA570167E}"/>
    <cellStyle name="Normal 8 2 2 4 4" xfId="27155" xr:uid="{257CF406-87EC-48B2-8B28-FC8D0A028EAC}"/>
    <cellStyle name="Normal 8 2 2 4 4 2" xfId="29599" xr:uid="{78425702-9CE3-4F3F-AA6E-6FFD6F24BF8A}"/>
    <cellStyle name="Normal 8 2 2 4 4 2 2" xfId="34792" xr:uid="{D1CF3711-0329-4BB1-BF43-6B6024293905}"/>
    <cellStyle name="Normal 8 2 2 4 4 3" xfId="32625" xr:uid="{3952E767-003D-47C4-8A06-79F4BD4A0463}"/>
    <cellStyle name="Normal 8 2 2 4 5" xfId="23959" xr:uid="{F6C51309-082C-4076-A657-5FD5060CAF34}"/>
    <cellStyle name="Normal 8 2 2 4 5 2" xfId="29166" xr:uid="{0DFDDE32-2D89-4B8B-A95C-AC995F1BB8D5}"/>
    <cellStyle name="Normal 8 2 2 4 5 2 2" xfId="34374" xr:uid="{F958F723-E708-41F0-8C0D-317BC917F930}"/>
    <cellStyle name="Normal 8 2 2 4 5 3" xfId="32203" xr:uid="{08BDF93D-0C29-414B-937A-8CF966C5B209}"/>
    <cellStyle name="Normal 8 2 2 4 6" xfId="48280" xr:uid="{0D6CAACC-072B-4821-96E6-C1FC3170FFB0}"/>
    <cellStyle name="Normal 8 2 2 5" xfId="13203" xr:uid="{49295CA3-9627-4DE6-8738-9572894D1E07}"/>
    <cellStyle name="Normal 8 2 2 5 2" xfId="26036" xr:uid="{1AB1EBB3-CE3C-4CAE-B868-1A8A5C25A818}"/>
    <cellStyle name="Normal 8 2 2 5 2 2" xfId="29292" xr:uid="{8D077982-9E89-4C69-9848-60EF41231E71}"/>
    <cellStyle name="Normal 8 2 2 5 2 2 2" xfId="34485" xr:uid="{7C0A8AD3-60DA-46F1-B3CE-4A7DBC72A2BD}"/>
    <cellStyle name="Normal 8 2 2 5 2 3" xfId="32318" xr:uid="{B5260FC1-51C0-4A7E-B57C-64D6E3E44CA9}"/>
    <cellStyle name="Normal 8 2 2 5 3" xfId="48281" xr:uid="{5CE54122-75D7-4102-B298-654432A16DE5}"/>
    <cellStyle name="Normal 8 2 2 6" xfId="26981" xr:uid="{CCCF21A7-CB8F-4430-BE3A-8F78561A5EA3}"/>
    <cellStyle name="Normal 8 2 2 6 2" xfId="29425" xr:uid="{91D174D2-C2DD-4CA7-9899-811B57883262}"/>
    <cellStyle name="Normal 8 2 2 6 2 2" xfId="34618" xr:uid="{C61CAFEB-7B71-4001-9175-F9319CC64336}"/>
    <cellStyle name="Normal 8 2 2 6 3" xfId="32451" xr:uid="{24813906-B086-4DE8-B7B3-A8BB0725BD29}"/>
    <cellStyle name="Normal 8 2 2 7" xfId="27114" xr:uid="{C2B79E8F-6C12-436C-968A-AD689E9A5143}"/>
    <cellStyle name="Normal 8 2 2 7 2" xfId="29558" xr:uid="{FAF14684-E1AC-46CA-BF6C-982990A020D7}"/>
    <cellStyle name="Normal 8 2 2 7 2 2" xfId="34751" xr:uid="{E4DC23D1-BC20-4BE0-AD9F-B7873491197B}"/>
    <cellStyle name="Normal 8 2 2 7 3" xfId="32584" xr:uid="{9EE4A618-7D2C-49B4-A212-EF2A86BC8AC2}"/>
    <cellStyle name="Normal 8 2 2 8" xfId="22350" xr:uid="{35479641-B5A2-43EB-B22B-CD00032F82C9}"/>
    <cellStyle name="Normal 8 2 2 8 2" xfId="29063" xr:uid="{D43C97CB-0BFD-45DC-A4D8-C472F1D933F6}"/>
    <cellStyle name="Normal 8 2 2 8 2 2" xfId="34271" xr:uid="{D4E4A48E-5BC2-4FDF-8A4C-B588064ABCAE}"/>
    <cellStyle name="Normal 8 2 2 8 3" xfId="32100" xr:uid="{4D90E9BA-0F58-4412-AD00-39FFAF33BDCA}"/>
    <cellStyle name="Normal 8 2 2 9" xfId="48277" xr:uid="{84ABD001-D0C5-41EE-8071-42596503B5B7}"/>
    <cellStyle name="Normal 8 2 3" xfId="1255" xr:uid="{9BE8DCD4-148D-437A-9E06-60BC6A1E6A39}"/>
    <cellStyle name="Normal 8 2 3 2" xfId="13204" xr:uid="{73152A50-CDF9-4223-8317-95E0862C9A53}"/>
    <cellStyle name="Normal 8 2 3 2 2" xfId="26108" xr:uid="{24792332-03FA-43F7-9B06-5EDE15947238}"/>
    <cellStyle name="Normal 8 2 3 2 2 2" xfId="29333" xr:uid="{D76371BD-CBF5-494F-934E-80244C4F9A35}"/>
    <cellStyle name="Normal 8 2 3 2 2 2 2" xfId="34526" xr:uid="{529355BF-14A3-463E-A5CF-61AF334CD9D0}"/>
    <cellStyle name="Normal 8 2 3 2 2 3" xfId="32359" xr:uid="{5D6724AB-4A2E-4A97-8E21-62393237952C}"/>
    <cellStyle name="Normal 8 2 3 2 3" xfId="48283" xr:uid="{9B22A8E2-8277-4C36-AAED-60DB933420DD}"/>
    <cellStyle name="Normal 8 2 3 3" xfId="13205" xr:uid="{7CE13FB9-D35C-46EF-A5D9-B239A54F6B74}"/>
    <cellStyle name="Normal 8 2 3 3 2" xfId="27012" xr:uid="{4C237661-A04F-411E-8499-1BA9215AEB0C}"/>
    <cellStyle name="Normal 8 2 3 3 2 2" xfId="29456" xr:uid="{73F9E2BE-7FE1-4886-B702-7414DB1D9EDD}"/>
    <cellStyle name="Normal 8 2 3 3 2 2 2" xfId="34649" xr:uid="{8E4161B3-723B-4C04-AE2C-900AA0641F50}"/>
    <cellStyle name="Normal 8 2 3 3 2 3" xfId="32482" xr:uid="{A8A0A505-C650-4038-BF2A-E51F88DA71E0}"/>
    <cellStyle name="Normal 8 2 3 3 3" xfId="48284" xr:uid="{27A8A3D1-891B-412C-B8EC-E74E219FFCA7}"/>
    <cellStyle name="Normal 8 2 3 4" xfId="13206" xr:uid="{714A71BC-3371-4DEC-B098-8695669183D5}"/>
    <cellStyle name="Normal 8 2 3 4 2" xfId="27145" xr:uid="{D3BFB56E-1C8E-4757-82FB-C62B5731AE22}"/>
    <cellStyle name="Normal 8 2 3 4 2 2" xfId="29589" xr:uid="{6D97B04C-B10C-4CB8-AC18-9DF7471E97A2}"/>
    <cellStyle name="Normal 8 2 3 4 2 2 2" xfId="34782" xr:uid="{FB81B3E7-3F94-4408-B7F6-CD033ACDD432}"/>
    <cellStyle name="Normal 8 2 3 4 2 3" xfId="32615" xr:uid="{159A8AF6-BCA5-43FC-B20E-010609CA3907}"/>
    <cellStyle name="Normal 8 2 3 4 3" xfId="48285" xr:uid="{C9465D63-2DBB-441E-865F-7EB4BD31A9A4}"/>
    <cellStyle name="Normal 8 2 3 5" xfId="13207" xr:uid="{06D17E6C-6B6A-4289-96A6-E1874986C9C9}"/>
    <cellStyle name="Normal 8 2 3 5 2" xfId="48286" xr:uid="{B4FB2250-9CFA-408D-8E53-F754B89DF6A1}"/>
    <cellStyle name="Normal 8 2 3 6" xfId="23960" xr:uid="{CD81C07C-5CA1-4319-9D25-2DFC4428677E}"/>
    <cellStyle name="Normal 8 2 3 6 2" xfId="29167" xr:uid="{BA3780CD-5754-4DEA-B474-8EBDA7F3F20A}"/>
    <cellStyle name="Normal 8 2 3 6 2 2" xfId="34375" xr:uid="{4304A56D-E3B5-4D37-AE8F-4F812F09BD83}"/>
    <cellStyle name="Normal 8 2 3 6 3" xfId="32204" xr:uid="{6C23AB67-D6A6-46FA-B642-AFE6B4719949}"/>
    <cellStyle name="Normal 8 2 3 7" xfId="48282" xr:uid="{B9C4C1F9-4B83-4205-9214-70CB6AEFD0BB}"/>
    <cellStyle name="Normal 8 2 4" xfId="1256" xr:uid="{54B4457B-099A-4CB0-92F3-3130A3A42733}"/>
    <cellStyle name="Normal 8 2 4 2" xfId="13208" xr:uid="{C13DBDE2-B019-4B0A-A06E-92CD1CFDC68F}"/>
    <cellStyle name="Normal 8 2 4 2 2" xfId="48288" xr:uid="{EE6EC105-EACC-458B-9A04-408BDDA4D949}"/>
    <cellStyle name="Normal 8 2 4 3" xfId="13209" xr:uid="{75601FB5-05BE-4725-BF6F-C2A798669F0F}"/>
    <cellStyle name="Normal 8 2 4 3 2" xfId="48289" xr:uid="{3C828ECE-72D7-42BD-824F-1626912AE750}"/>
    <cellStyle name="Normal 8 2 4 4" xfId="13210" xr:uid="{56BFD974-1B8C-4037-8488-A9A95EC7B1E8}"/>
    <cellStyle name="Normal 8 2 4 4 2" xfId="48290" xr:uid="{58AA2051-562D-4C78-A3C5-73442F795002}"/>
    <cellStyle name="Normal 8 2 4 5" xfId="13211" xr:uid="{6BD6CDE0-E145-4E24-BC95-E4187798EE75}"/>
    <cellStyle name="Normal 8 2 4 5 2" xfId="48291" xr:uid="{A8BE1666-D289-49EA-9955-23E8F0BB458C}"/>
    <cellStyle name="Normal 8 2 4 6" xfId="48287" xr:uid="{CC099216-E868-4EF9-AAF5-A7C5AA0B3A1F}"/>
    <cellStyle name="Normal 8 2 5" xfId="1257" xr:uid="{C49D0371-87E3-437E-B6CE-B4238EE3ED48}"/>
    <cellStyle name="Normal 8 2 5 2" xfId="13212" xr:uid="{E89C17BC-8105-44C3-80FE-D7B97CF2E230}"/>
    <cellStyle name="Normal 8 2 5 2 2" xfId="48293" xr:uid="{B5E8105B-987E-492B-9D3C-91B8EDB6D25B}"/>
    <cellStyle name="Normal 8 2 5 3" xfId="13213" xr:uid="{6E462E2E-9545-4DF2-90F4-23454659531D}"/>
    <cellStyle name="Normal 8 2 5 3 2" xfId="48294" xr:uid="{E7018188-731A-492A-B6A4-A97400C38192}"/>
    <cellStyle name="Normal 8 2 5 4" xfId="13214" xr:uid="{0BB3A885-C87C-4331-A4D2-BD7A0E2E6AE3}"/>
    <cellStyle name="Normal 8 2 5 4 2" xfId="48295" xr:uid="{BEEFE075-7B40-4E1A-B905-4EC01D9AC2F6}"/>
    <cellStyle name="Normal 8 2 5 5" xfId="13215" xr:uid="{55F52AC0-0CD9-44A5-BCE5-FA95C9E5820F}"/>
    <cellStyle name="Normal 8 2 5 5 2" xfId="48296" xr:uid="{7FD0AF21-7755-420C-984F-F1CE21806BDC}"/>
    <cellStyle name="Normal 8 2 5 6" xfId="48292" xr:uid="{D95FA7DE-8107-4CD1-9474-D33EB3D78E7D}"/>
    <cellStyle name="Normal 8 2 6" xfId="1258" xr:uid="{6CB73D2C-4B15-4495-93B2-F49F6BB2333A}"/>
    <cellStyle name="Normal 8 2 6 2" xfId="13216" xr:uid="{315ECF64-2F5F-43D4-8CC3-3D043B98893F}"/>
    <cellStyle name="Normal 8 2 6 2 2" xfId="48298" xr:uid="{A59C9134-1807-4368-B9BF-9AB34C084773}"/>
    <cellStyle name="Normal 8 2 6 3" xfId="13217" xr:uid="{F13FA45F-8568-47AB-A0BA-006193074592}"/>
    <cellStyle name="Normal 8 2 6 3 2" xfId="48299" xr:uid="{734DBD31-C7FB-420A-8C26-DCA135CA2A09}"/>
    <cellStyle name="Normal 8 2 6 4" xfId="13218" xr:uid="{2C4D12C5-5CE4-425B-874A-02417F95E8FA}"/>
    <cellStyle name="Normal 8 2 6 4 2" xfId="48300" xr:uid="{DD0EF8CD-BAE5-41FB-A6C3-22D487EDC2ED}"/>
    <cellStyle name="Normal 8 2 6 5" xfId="13219" xr:uid="{0CC7CA05-B6C0-4FDD-A6EA-B97265DCF3DD}"/>
    <cellStyle name="Normal 8 2 6 5 2" xfId="48301" xr:uid="{C367B300-3E3D-4444-A816-CDAD7DC8D543}"/>
    <cellStyle name="Normal 8 2 6 6" xfId="48297" xr:uid="{74860E0E-EC1E-40F8-8706-96B1B809FB78}"/>
    <cellStyle name="Normal 8 2 7" xfId="1259" xr:uid="{E9D2457A-FC44-439D-A933-101E27C25167}"/>
    <cellStyle name="Normal 8 2 7 2" xfId="13220" xr:uid="{8C9FAEDA-1528-431F-8E08-97BDD1B5202B}"/>
    <cellStyle name="Normal 8 2 7 2 2" xfId="48303" xr:uid="{835564DD-8BB1-4CA3-97DD-EEBE626DAC0A}"/>
    <cellStyle name="Normal 8 2 7 3" xfId="13221" xr:uid="{33A408DE-CADC-4BE2-8D38-FA7FB0200017}"/>
    <cellStyle name="Normal 8 2 7 3 2" xfId="48304" xr:uid="{8374CBE6-29F8-4F33-A29A-29B088C58DBA}"/>
    <cellStyle name="Normal 8 2 7 4" xfId="13222" xr:uid="{F7BD77DA-3DCB-468F-B14D-357B2301D071}"/>
    <cellStyle name="Normal 8 2 7 4 2" xfId="48305" xr:uid="{3A3EEA94-5162-4A9F-84DD-5A5ADDCCC170}"/>
    <cellStyle name="Normal 8 2 7 5" xfId="13223" xr:uid="{CE8AB12F-AAE8-45C8-B0E5-104635F7415C}"/>
    <cellStyle name="Normal 8 2 7 5 2" xfId="48306" xr:uid="{7DBCE78D-0B6F-41C9-8651-30BF033C81FD}"/>
    <cellStyle name="Normal 8 2 7 6" xfId="48302" xr:uid="{03465999-E759-4D13-B450-0D7849A3369B}"/>
    <cellStyle name="Normal 8 2 8" xfId="1260" xr:uid="{63097AED-4E0C-4941-B05D-E8F85AFC2411}"/>
    <cellStyle name="Normal 8 2 8 2" xfId="13224" xr:uid="{68F5081C-DD9C-43D9-BE17-55B160070B13}"/>
    <cellStyle name="Normal 8 2 8 2 2" xfId="48308" xr:uid="{232F68EB-AB3D-41BF-92E3-F4B874A8EC40}"/>
    <cellStyle name="Normal 8 2 8 3" xfId="13225" xr:uid="{C0A30BFA-D8C1-4FC3-B37A-D25C96DCE34A}"/>
    <cellStyle name="Normal 8 2 8 3 2" xfId="48309" xr:uid="{F024F10B-44E2-49D2-A4E5-B40D3D8C4CB0}"/>
    <cellStyle name="Normal 8 2 8 4" xfId="13226" xr:uid="{2A7D3136-5EFE-4ECB-AF4A-BE020B0BFCE3}"/>
    <cellStyle name="Normal 8 2 8 4 2" xfId="48310" xr:uid="{8DA2953A-8711-4C93-8DDA-A3B45833864F}"/>
    <cellStyle name="Normal 8 2 8 5" xfId="13227" xr:uid="{51E1E472-621C-48ED-918B-4ED6637EB137}"/>
    <cellStyle name="Normal 8 2 8 5 2" xfId="48311" xr:uid="{40B0DFA0-8A16-47E3-A466-40802E0CDC40}"/>
    <cellStyle name="Normal 8 2 8 6" xfId="48307" xr:uid="{EFA52BD5-74C9-4EFA-8D4C-5258CFA9BD9A}"/>
    <cellStyle name="Normal 8 2 9" xfId="1261" xr:uid="{B3030E88-FB9C-4FAD-A4F4-9A5454F8A9A8}"/>
    <cellStyle name="Normal 8 2 9 2" xfId="13228" xr:uid="{7A17D821-29A5-4D62-96DC-EECE007D08B4}"/>
    <cellStyle name="Normal 8 2 9 2 2" xfId="48313" xr:uid="{B9191FC9-540E-472A-949C-892A475B8466}"/>
    <cellStyle name="Normal 8 2 9 3" xfId="13229" xr:uid="{F0CE6AD6-F388-4CEF-94A1-B9208D7546CC}"/>
    <cellStyle name="Normal 8 2 9 3 2" xfId="48314" xr:uid="{AA37A095-FFF3-4E41-8559-DAC79A1D0308}"/>
    <cellStyle name="Normal 8 2 9 4" xfId="13230" xr:uid="{530C9118-DD2B-42A3-B050-5BFB5474E02C}"/>
    <cellStyle name="Normal 8 2 9 4 2" xfId="48315" xr:uid="{28CD6ABC-C3EF-4DC8-AA6C-0F0160F67E90}"/>
    <cellStyle name="Normal 8 2 9 5" xfId="48312" xr:uid="{39E29E09-4A53-4B97-8633-C936A5E9F64C}"/>
    <cellStyle name="Normal 8 3" xfId="1262" xr:uid="{4608DFA1-088C-435D-8592-39A5183A4B4B}"/>
    <cellStyle name="Normal 8 3 10" xfId="13231" xr:uid="{B5C7C6A4-8185-4968-BD03-8672D85E126D}"/>
    <cellStyle name="Normal 8 3 10 2" xfId="48317" xr:uid="{7D228690-935B-4347-989D-B5C632B9C11C}"/>
    <cellStyle name="Normal 8 3 11" xfId="13232" xr:uid="{217EA3FB-9690-4FCD-858B-B78AA33F314E}"/>
    <cellStyle name="Normal 8 3 11 2" xfId="48318" xr:uid="{A9176CE6-0249-43D5-B40B-2B50AFDB783B}"/>
    <cellStyle name="Normal 8 3 12" xfId="13233" xr:uid="{84474D13-D6E9-4B35-B4AD-033075208D74}"/>
    <cellStyle name="Normal 8 3 12 2" xfId="48319" xr:uid="{AB732996-579F-42F1-82EE-CB90DA508690}"/>
    <cellStyle name="Normal 8 3 13" xfId="23961" xr:uid="{E1BAB51D-BFBA-45D6-ABF1-77F9793E59EE}"/>
    <cellStyle name="Normal 8 3 14" xfId="48316" xr:uid="{75CD5FB1-5021-4202-8AC1-52496217DA79}"/>
    <cellStyle name="Normal 8 3 2" xfId="1263" xr:uid="{B6868923-F2BC-4CEE-8150-FEFAD5C64742}"/>
    <cellStyle name="Normal 8 3 2 2" xfId="13234" xr:uid="{01F134D8-8950-48E9-9507-5F5C045BBE7F}"/>
    <cellStyle name="Normal 8 3 2 2 2" xfId="48321" xr:uid="{E676EE7C-A02F-4D2B-A0BB-2CB5DEF8DA1C}"/>
    <cellStyle name="Normal 8 3 2 3" xfId="13235" xr:uid="{B20C9757-C9A1-4277-BC80-56BAAEFAB5C0}"/>
    <cellStyle name="Normal 8 3 2 3 2" xfId="48322" xr:uid="{CF3831A2-673C-42C3-B14A-0DC528B0E840}"/>
    <cellStyle name="Normal 8 3 2 4" xfId="13236" xr:uid="{7A53538D-6F42-4642-9B69-01FB066F535F}"/>
    <cellStyle name="Normal 8 3 2 4 2" xfId="48323" xr:uid="{4A21795D-A96F-4DD7-8346-7F60F6B60B3D}"/>
    <cellStyle name="Normal 8 3 2 5" xfId="13237" xr:uid="{3DE902BF-A3E0-40E2-8E0A-0322F94E9E5D}"/>
    <cellStyle name="Normal 8 3 2 5 2" xfId="48324" xr:uid="{D17C12B7-59CC-4464-AC45-5B53BCE18C8A}"/>
    <cellStyle name="Normal 8 3 2 6" xfId="48320" xr:uid="{F214EF9B-F33F-485C-A95B-9E39BC986E7C}"/>
    <cellStyle name="Normal 8 3 3" xfId="1264" xr:uid="{39C83C2D-895E-4324-BC59-5573B24203DF}"/>
    <cellStyle name="Normal 8 3 3 2" xfId="13238" xr:uid="{CA7AB238-0447-4757-B4DB-1901ADC3BBB3}"/>
    <cellStyle name="Normal 8 3 3 2 2" xfId="48326" xr:uid="{245128C2-F988-4A7F-B648-4B8DCD047AB7}"/>
    <cellStyle name="Normal 8 3 3 3" xfId="13239" xr:uid="{B0D02D42-6B99-4E53-A05C-65A2486819B2}"/>
    <cellStyle name="Normal 8 3 3 3 2" xfId="48327" xr:uid="{3C8AC100-780F-4CF4-A84A-C49B45A6637C}"/>
    <cellStyle name="Normal 8 3 3 4" xfId="13240" xr:uid="{828F2E3C-AD63-4F9D-A710-35445133F920}"/>
    <cellStyle name="Normal 8 3 3 4 2" xfId="48328" xr:uid="{F64DA285-9BB8-43B6-8B1D-40DA65262946}"/>
    <cellStyle name="Normal 8 3 3 5" xfId="13241" xr:uid="{026CFF57-C7C0-4501-8426-020D258A3144}"/>
    <cellStyle name="Normal 8 3 3 5 2" xfId="48329" xr:uid="{8B0BADFD-7362-4399-B392-C57D0D0307A0}"/>
    <cellStyle name="Normal 8 3 3 6" xfId="48325" xr:uid="{004486F4-6611-42C3-B1C0-D6858B074E13}"/>
    <cellStyle name="Normal 8 3 4" xfId="1265" xr:uid="{A50D3060-45D7-4B3C-9BB0-1750E96F66B8}"/>
    <cellStyle name="Normal 8 3 4 2" xfId="13242" xr:uid="{77D885C5-2BF6-4309-B764-43F6FAC37E3D}"/>
    <cellStyle name="Normal 8 3 4 2 2" xfId="48331" xr:uid="{88F362A4-0111-4C7C-9340-71AAE5BCB1BF}"/>
    <cellStyle name="Normal 8 3 4 3" xfId="13243" xr:uid="{73CD7F6F-D8CB-4259-AE20-A84F939A6A66}"/>
    <cellStyle name="Normal 8 3 4 3 2" xfId="48332" xr:uid="{7E5C3F77-1406-4B7B-B0AA-FC3335C90C74}"/>
    <cellStyle name="Normal 8 3 4 4" xfId="13244" xr:uid="{CCE360AE-D83B-41D3-A186-CE2159F041BF}"/>
    <cellStyle name="Normal 8 3 4 4 2" xfId="48333" xr:uid="{701A4D2D-55D2-4653-9F69-E7C8734883CA}"/>
    <cellStyle name="Normal 8 3 4 5" xfId="13245" xr:uid="{BDFAA512-AC6C-4001-A481-E3CA676D35D4}"/>
    <cellStyle name="Normal 8 3 4 5 2" xfId="48334" xr:uid="{45687AEC-1A1B-415B-B3AC-35219BD1AB17}"/>
    <cellStyle name="Normal 8 3 4 6" xfId="48330" xr:uid="{840F9704-2AB3-4B18-A255-36D4B36C7413}"/>
    <cellStyle name="Normal 8 3 5" xfId="1266" xr:uid="{AA51BDCC-5F19-48AD-A1E6-BB7470FE4BFD}"/>
    <cellStyle name="Normal 8 3 5 2" xfId="13246" xr:uid="{A78C955A-30BB-4BD9-846C-878EFD7366DB}"/>
    <cellStyle name="Normal 8 3 5 2 2" xfId="48336" xr:uid="{7D26E480-960E-4021-9A55-EB2999CF757C}"/>
    <cellStyle name="Normal 8 3 5 3" xfId="13247" xr:uid="{8260E64D-DF1F-4F20-B1CF-1521EC65DC18}"/>
    <cellStyle name="Normal 8 3 5 3 2" xfId="48337" xr:uid="{9F611D4A-0A19-49FE-96CE-0BD1A32D6DC0}"/>
    <cellStyle name="Normal 8 3 5 4" xfId="13248" xr:uid="{89F7C723-BB61-4C23-BCE5-DDD803F329FA}"/>
    <cellStyle name="Normal 8 3 5 4 2" xfId="48338" xr:uid="{2D83CF90-3E85-4FCE-85B5-A4CB462CD558}"/>
    <cellStyle name="Normal 8 3 5 5" xfId="13249" xr:uid="{C13DEABA-5AEC-4B25-99A0-A27146E190A4}"/>
    <cellStyle name="Normal 8 3 5 5 2" xfId="48339" xr:uid="{9DDA74AB-917C-4E7B-99A5-44809AC9E82F}"/>
    <cellStyle name="Normal 8 3 5 6" xfId="48335" xr:uid="{A4667A14-845B-419E-AB0A-0B7A280261A9}"/>
    <cellStyle name="Normal 8 3 6" xfId="1267" xr:uid="{132F7F84-7BC3-4B67-9A90-BDDDAD8E471A}"/>
    <cellStyle name="Normal 8 3 6 2" xfId="13250" xr:uid="{075CDCA4-6980-4363-B14B-7C243A221494}"/>
    <cellStyle name="Normal 8 3 6 2 2" xfId="48341" xr:uid="{2D5476FE-FB59-4AE5-B12E-BDC3532ADD45}"/>
    <cellStyle name="Normal 8 3 6 3" xfId="13251" xr:uid="{B2632041-CEA3-4843-8D36-B970A9B6F6AE}"/>
    <cellStyle name="Normal 8 3 6 3 2" xfId="48342" xr:uid="{AC777292-2508-4834-9D7D-77016E716CF1}"/>
    <cellStyle name="Normal 8 3 6 4" xfId="13252" xr:uid="{2CCDA5AA-ED6E-4AD4-A56C-226C45FCFD51}"/>
    <cellStyle name="Normal 8 3 6 4 2" xfId="48343" xr:uid="{1C87D131-34CD-44D5-B976-5DFDC3EC3C5A}"/>
    <cellStyle name="Normal 8 3 6 5" xfId="13253" xr:uid="{ECAB1BAE-E1F4-4D93-9B27-479879D2C488}"/>
    <cellStyle name="Normal 8 3 6 5 2" xfId="48344" xr:uid="{1F6FF86C-E20F-4079-8905-1433C72C477D}"/>
    <cellStyle name="Normal 8 3 6 6" xfId="48340" xr:uid="{775644B6-A049-4F32-A487-6A6BFA7D5480}"/>
    <cellStyle name="Normal 8 3 7" xfId="1268" xr:uid="{DE2353FC-E9C8-4201-84DC-F4FC3AE8BD84}"/>
    <cellStyle name="Normal 8 3 7 2" xfId="13254" xr:uid="{47594694-4384-44DF-835F-0C639BC1FCF3}"/>
    <cellStyle name="Normal 8 3 7 2 2" xfId="48346" xr:uid="{8CA8B489-6CFF-41C6-B353-6DA6D9B99D1F}"/>
    <cellStyle name="Normal 8 3 7 3" xfId="13255" xr:uid="{19EB8D35-23B5-45D5-A212-43D9F8E006CC}"/>
    <cellStyle name="Normal 8 3 7 3 2" xfId="48347" xr:uid="{36814127-33B1-46C8-850C-C6487CEAE93D}"/>
    <cellStyle name="Normal 8 3 7 4" xfId="13256" xr:uid="{75DF760D-998B-41D8-9377-BAB6C88D488D}"/>
    <cellStyle name="Normal 8 3 7 4 2" xfId="48348" xr:uid="{2ACB5E5A-FDF9-4193-9649-023615540F1B}"/>
    <cellStyle name="Normal 8 3 7 5" xfId="13257" xr:uid="{27F4B174-ED6A-4CE2-BEF1-E61086B92965}"/>
    <cellStyle name="Normal 8 3 7 5 2" xfId="48349" xr:uid="{B3BCA6E1-C47D-4675-B774-A66E4EE522A1}"/>
    <cellStyle name="Normal 8 3 7 6" xfId="48345" xr:uid="{5CF40035-9EE5-4ADC-805D-2172F96390BC}"/>
    <cellStyle name="Normal 8 3 8" xfId="1269" xr:uid="{4DF66EBE-ECC9-4B6D-A8D5-14307FA8C590}"/>
    <cellStyle name="Normal 8 3 8 2" xfId="13258" xr:uid="{CFA9FD8B-BF8E-4613-BFA2-CA15AC11F005}"/>
    <cellStyle name="Normal 8 3 8 2 2" xfId="48351" xr:uid="{C6749FB5-EFDD-461A-968A-A0FF662D7A1F}"/>
    <cellStyle name="Normal 8 3 8 3" xfId="13259" xr:uid="{CA220AA7-0ED5-4074-9350-B05C7FF643BF}"/>
    <cellStyle name="Normal 8 3 8 3 2" xfId="48352" xr:uid="{A939D1C6-7789-4494-AC9B-0D65FAFEC9F5}"/>
    <cellStyle name="Normal 8 3 8 4" xfId="13260" xr:uid="{8E3C9CCE-0DB6-4B7D-88B1-18DB82D02E79}"/>
    <cellStyle name="Normal 8 3 8 4 2" xfId="48353" xr:uid="{2D3C6F31-2797-4BA5-A0EA-D68DE00D23EC}"/>
    <cellStyle name="Normal 8 3 8 5" xfId="13261" xr:uid="{759571C0-35DE-412C-AD42-A5C7547E2678}"/>
    <cellStyle name="Normal 8 3 8 5 2" xfId="48354" xr:uid="{433A0955-8C22-421D-BF0F-EC6F085D3BCA}"/>
    <cellStyle name="Normal 8 3 8 6" xfId="48350" xr:uid="{BB91EE26-D7CC-4E63-8704-2B0937436B8F}"/>
    <cellStyle name="Normal 8 3 9" xfId="13262" xr:uid="{F7D18CD7-F75C-4D84-AF36-44B99210C538}"/>
    <cellStyle name="Normal 8 3 9 2" xfId="48355" xr:uid="{8DCC658A-46B6-44D3-8531-F96F8FBB0006}"/>
    <cellStyle name="Normal 8 4" xfId="1270" xr:uid="{1E641DD5-B8E0-4293-A0BB-EB0724374ECE}"/>
    <cellStyle name="Normal 8 4 10" xfId="13263" xr:uid="{E581BB05-2C46-488B-AF9C-5FA54BB9EB00}"/>
    <cellStyle name="Normal 8 4 10 2" xfId="48357" xr:uid="{65C88705-9CE6-4564-8FB2-C94721E98346}"/>
    <cellStyle name="Normal 8 4 11" xfId="13264" xr:uid="{CBED9189-7E6F-49E2-B421-FBD2B5D124D7}"/>
    <cellStyle name="Normal 8 4 11 2" xfId="48358" xr:uid="{6E518750-D652-435C-B9AA-2976A9AB6522}"/>
    <cellStyle name="Normal 8 4 12" xfId="13265" xr:uid="{FFD3C2A6-4AF3-42EF-B97B-6A0E0358077E}"/>
    <cellStyle name="Normal 8 4 12 2" xfId="48359" xr:uid="{C04ABAE1-15FB-4141-B4CD-8DB46EB7767D}"/>
    <cellStyle name="Normal 8 4 13" xfId="48356" xr:uid="{F7188868-9A39-4BB4-89FC-BEE69B0FCED4}"/>
    <cellStyle name="Normal 8 4 2" xfId="1271" xr:uid="{D9121E3B-38A6-417C-9B5D-A462BA82F43C}"/>
    <cellStyle name="Normal 8 4 2 2" xfId="13266" xr:uid="{A530A7F9-F7B7-4625-987B-98CD317CE4F9}"/>
    <cellStyle name="Normal 8 4 2 2 2" xfId="48361" xr:uid="{D93337E1-F921-4478-8F29-1349E59472B6}"/>
    <cellStyle name="Normal 8 4 2 3" xfId="13267" xr:uid="{A7EBC019-F2B6-4DF9-9285-875434C6C771}"/>
    <cellStyle name="Normal 8 4 2 3 2" xfId="48362" xr:uid="{6813CC37-9E9B-45D8-BBD8-08AEF7C29B51}"/>
    <cellStyle name="Normal 8 4 2 4" xfId="13268" xr:uid="{A07AF5F6-D19F-43D7-B8E8-E53E2FFDAC72}"/>
    <cellStyle name="Normal 8 4 2 4 2" xfId="48363" xr:uid="{26686B22-77A0-468A-9F30-BD3B51F27C57}"/>
    <cellStyle name="Normal 8 4 2 5" xfId="13269" xr:uid="{59BC8248-E08E-4254-AE4B-7F0D7B863223}"/>
    <cellStyle name="Normal 8 4 2 5 2" xfId="48364" xr:uid="{E831F708-CE7C-4E76-A249-1D465B347CB6}"/>
    <cellStyle name="Normal 8 4 2 6" xfId="48360" xr:uid="{18A1A4A2-46F0-45F4-A42A-AD1894BC111B}"/>
    <cellStyle name="Normal 8 4 3" xfId="1272" xr:uid="{6DCC92E5-A247-491D-936D-9697122291BE}"/>
    <cellStyle name="Normal 8 4 3 2" xfId="13270" xr:uid="{0EB3A17D-074F-48A9-AD1C-5D3744CDE927}"/>
    <cellStyle name="Normal 8 4 3 2 2" xfId="48366" xr:uid="{C34BDD66-F500-4212-811E-B767AD5CBE04}"/>
    <cellStyle name="Normal 8 4 3 3" xfId="13271" xr:uid="{C5566947-32F4-422D-843E-192784862975}"/>
    <cellStyle name="Normal 8 4 3 3 2" xfId="48367" xr:uid="{260C6CB4-C525-4048-BCA2-51DFC0740AA1}"/>
    <cellStyle name="Normal 8 4 3 4" xfId="13272" xr:uid="{CA57295B-B9CF-4655-A92F-88598C292B85}"/>
    <cellStyle name="Normal 8 4 3 4 2" xfId="48368" xr:uid="{B2944D16-A235-4F77-8350-79AD662D4E6B}"/>
    <cellStyle name="Normal 8 4 3 5" xfId="13273" xr:uid="{AAF8E598-F269-4ACF-983E-EDF3251E24E6}"/>
    <cellStyle name="Normal 8 4 3 5 2" xfId="48369" xr:uid="{8AD6D4E3-3A8A-48F2-AB22-4B730135FDF6}"/>
    <cellStyle name="Normal 8 4 3 6" xfId="48365" xr:uid="{9C379738-5270-4C01-8FBA-D932FDA08FD1}"/>
    <cellStyle name="Normal 8 4 4" xfId="1273" xr:uid="{02548DBC-4C5D-4BDD-81C3-EEBC5AA32F0D}"/>
    <cellStyle name="Normal 8 4 4 2" xfId="13274" xr:uid="{6BA0F848-C354-4410-BA42-186B23F59EC0}"/>
    <cellStyle name="Normal 8 4 4 2 2" xfId="48371" xr:uid="{FBACB143-4308-4C92-BB8C-4A1F0FEC177E}"/>
    <cellStyle name="Normal 8 4 4 3" xfId="13275" xr:uid="{161D92FE-6CBD-4C8D-BED1-305DD2A03A4B}"/>
    <cellStyle name="Normal 8 4 4 3 2" xfId="48372" xr:uid="{69C35349-CA5C-4073-9B29-2280C7031E5D}"/>
    <cellStyle name="Normal 8 4 4 4" xfId="13276" xr:uid="{70C208F8-FA00-41F1-96A7-AA223E1FDE5E}"/>
    <cellStyle name="Normal 8 4 4 4 2" xfId="48373" xr:uid="{E7817F24-CF6E-4256-B977-50D79E329FCB}"/>
    <cellStyle name="Normal 8 4 4 5" xfId="13277" xr:uid="{EB5554F7-C6E2-47F2-8C09-7C6DE700674B}"/>
    <cellStyle name="Normal 8 4 4 5 2" xfId="48374" xr:uid="{B2DBBD76-44A8-40E2-B57C-B3EC0502E705}"/>
    <cellStyle name="Normal 8 4 4 6" xfId="48370" xr:uid="{CE99A7AA-E28C-4279-BC69-46180A75B4F6}"/>
    <cellStyle name="Normal 8 4 5" xfId="1274" xr:uid="{ED474272-BAC9-4C8C-9973-20A81D682C55}"/>
    <cellStyle name="Normal 8 4 5 2" xfId="13278" xr:uid="{1D613394-4936-4FB5-B7C1-A4F5212397FB}"/>
    <cellStyle name="Normal 8 4 5 2 2" xfId="48376" xr:uid="{8E2F51AF-E172-42DA-B93C-8D5221D696DA}"/>
    <cellStyle name="Normal 8 4 5 3" xfId="13279" xr:uid="{87DEB1BD-A984-48AB-8988-C18D3B2E002D}"/>
    <cellStyle name="Normal 8 4 5 3 2" xfId="48377" xr:uid="{94318BE2-7BA0-469B-BC8B-FDEBCE2572A5}"/>
    <cellStyle name="Normal 8 4 5 4" xfId="13280" xr:uid="{F2D96DAE-F6CF-4A6E-92FE-5687E2E813D7}"/>
    <cellStyle name="Normal 8 4 5 4 2" xfId="48378" xr:uid="{01DBA3E4-0E04-4264-BFA8-C6C40F24D822}"/>
    <cellStyle name="Normal 8 4 5 5" xfId="13281" xr:uid="{B5748AEA-02D4-43F8-887E-8F6ADE13D088}"/>
    <cellStyle name="Normal 8 4 5 5 2" xfId="48379" xr:uid="{740EB507-C086-4909-B5B7-E9EF1A07B99A}"/>
    <cellStyle name="Normal 8 4 5 6" xfId="48375" xr:uid="{D7A07408-0283-4A13-B335-E0E7E62833DA}"/>
    <cellStyle name="Normal 8 4 6" xfId="1275" xr:uid="{49453654-93F7-4303-88A0-04A40FD38F40}"/>
    <cellStyle name="Normal 8 4 6 2" xfId="13282" xr:uid="{33C9D629-8802-4474-8266-D9877E314D28}"/>
    <cellStyle name="Normal 8 4 6 2 2" xfId="48381" xr:uid="{22519009-B758-4670-B509-8FB405060A78}"/>
    <cellStyle name="Normal 8 4 6 3" xfId="13283" xr:uid="{9AD2F6E4-30D9-4CD8-B11A-4EB3DB2E8496}"/>
    <cellStyle name="Normal 8 4 6 3 2" xfId="48382" xr:uid="{75D1B847-D2DA-48E2-AC42-63909B46D4B3}"/>
    <cellStyle name="Normal 8 4 6 4" xfId="13284" xr:uid="{E1228FD9-BCF2-4287-AA47-C45AD576D26F}"/>
    <cellStyle name="Normal 8 4 6 4 2" xfId="48383" xr:uid="{C540A751-CE51-41AE-9271-A70BDB8B208E}"/>
    <cellStyle name="Normal 8 4 6 5" xfId="13285" xr:uid="{60EF2BA6-6DB1-49E8-9344-96E23CA7C775}"/>
    <cellStyle name="Normal 8 4 6 5 2" xfId="48384" xr:uid="{BA4809F7-3BD6-49C0-81BF-89D6553AF3DA}"/>
    <cellStyle name="Normal 8 4 6 6" xfId="48380" xr:uid="{C6253B2B-F9E3-4F96-A61B-E83505A23305}"/>
    <cellStyle name="Normal 8 4 7" xfId="1276" xr:uid="{1EE48754-5AC1-42DA-9955-05466E52EA68}"/>
    <cellStyle name="Normal 8 4 7 2" xfId="13286" xr:uid="{EBD4E1C4-C441-4F33-A4E7-3379C4C8E0DA}"/>
    <cellStyle name="Normal 8 4 7 2 2" xfId="48386" xr:uid="{F4B7578F-3240-450E-8A7D-CC931E19EDE5}"/>
    <cellStyle name="Normal 8 4 7 3" xfId="13287" xr:uid="{2D8D7D91-3D6C-4EE2-AEDE-094C753D6627}"/>
    <cellStyle name="Normal 8 4 7 3 2" xfId="48387" xr:uid="{66733886-255A-4D65-9DEE-393C3CB8201C}"/>
    <cellStyle name="Normal 8 4 7 4" xfId="13288" xr:uid="{155C71D9-7FC3-4F49-A61E-2A864D0F8E4E}"/>
    <cellStyle name="Normal 8 4 7 4 2" xfId="48388" xr:uid="{3F4702BE-F433-45AF-A438-F97A855FCB23}"/>
    <cellStyle name="Normal 8 4 7 5" xfId="13289" xr:uid="{08BE954B-9978-45CD-BAD5-049DDBD06814}"/>
    <cellStyle name="Normal 8 4 7 5 2" xfId="48389" xr:uid="{28A06317-EDA7-4DEC-B096-13FFA9FF44D9}"/>
    <cellStyle name="Normal 8 4 7 6" xfId="48385" xr:uid="{EA87518F-1178-48C6-81CE-0AD081F49329}"/>
    <cellStyle name="Normal 8 4 8" xfId="1277" xr:uid="{88F89C8B-406A-462D-94EE-504A3A43C961}"/>
    <cellStyle name="Normal 8 4 8 2" xfId="13290" xr:uid="{5D22163B-1AFD-459B-99D6-9AFB16E93680}"/>
    <cellStyle name="Normal 8 4 8 2 2" xfId="48391" xr:uid="{06639C7D-7526-4681-8AEA-EF11BBA9276B}"/>
    <cellStyle name="Normal 8 4 8 3" xfId="13291" xr:uid="{0B0F4E44-372F-4C4A-84F9-35AE9BE88317}"/>
    <cellStyle name="Normal 8 4 8 3 2" xfId="48392" xr:uid="{A45AA049-67D5-45CD-BBD9-FD66EB754620}"/>
    <cellStyle name="Normal 8 4 8 4" xfId="13292" xr:uid="{00A6A904-98E9-4D05-86D7-2DECE5FCF648}"/>
    <cellStyle name="Normal 8 4 8 4 2" xfId="48393" xr:uid="{FFE76BC2-A14C-4983-98C0-B64DF489F6AA}"/>
    <cellStyle name="Normal 8 4 8 5" xfId="13293" xr:uid="{378A5A88-E2E4-4B1C-BFFC-A380C5DEEF8A}"/>
    <cellStyle name="Normal 8 4 8 5 2" xfId="48394" xr:uid="{F6BDFCBD-694C-4430-A541-D7B4C31A152B}"/>
    <cellStyle name="Normal 8 4 8 6" xfId="48390" xr:uid="{535FDC30-1E27-4CB1-AD97-00D6F98BBBD3}"/>
    <cellStyle name="Normal 8 4 9" xfId="13294" xr:uid="{B2F728EC-366D-4AC8-A09C-0395E1F91884}"/>
    <cellStyle name="Normal 8 4 9 2" xfId="48395" xr:uid="{AAF14C31-980A-4F6D-9762-B8424B30C862}"/>
    <cellStyle name="Normal 8 5" xfId="1278" xr:uid="{37D4BC90-4985-457A-9EF3-9C4B3F6201E7}"/>
    <cellStyle name="Normal 8 5 10" xfId="13295" xr:uid="{0A06BCB4-C5CB-4C7A-966B-85093894CCEE}"/>
    <cellStyle name="Normal 8 5 10 2" xfId="48397" xr:uid="{3356305E-3257-4DBF-9AFC-E03E26F04A36}"/>
    <cellStyle name="Normal 8 5 11" xfId="13296" xr:uid="{BE3D4756-4CCE-40F6-BDC7-67A9554CF01D}"/>
    <cellStyle name="Normal 8 5 11 2" xfId="48398" xr:uid="{5879CAA0-2C9C-4CD1-86AB-3F529020BFCA}"/>
    <cellStyle name="Normal 8 5 12" xfId="13297" xr:uid="{2E77C7C0-14B6-4911-A932-F398BAD0B24C}"/>
    <cellStyle name="Normal 8 5 12 2" xfId="48399" xr:uid="{8D2AD5CA-F978-4872-BD4A-7A2102FCBF34}"/>
    <cellStyle name="Normal 8 5 13" xfId="48396" xr:uid="{16986CE0-2D6F-414B-A3C3-AFF143C99E24}"/>
    <cellStyle name="Normal 8 5 2" xfId="1279" xr:uid="{AA03CE63-2000-4D65-8A8D-F300F61BE78C}"/>
    <cellStyle name="Normal 8 5 2 2" xfId="13298" xr:uid="{1B69A739-50E7-4353-94BD-948DEFB78B64}"/>
    <cellStyle name="Normal 8 5 2 2 2" xfId="48401" xr:uid="{5342AB6E-6FB3-4FFC-B06A-76C6E682815A}"/>
    <cellStyle name="Normal 8 5 2 3" xfId="13299" xr:uid="{96C7C7D7-5083-4CD8-A960-6FF39543B7FE}"/>
    <cellStyle name="Normal 8 5 2 3 2" xfId="48402" xr:uid="{37AED359-A19B-427A-A092-2B859A37803C}"/>
    <cellStyle name="Normal 8 5 2 4" xfId="13300" xr:uid="{7BEA9361-6495-4A53-A7BB-44F2F8C0CBE8}"/>
    <cellStyle name="Normal 8 5 2 4 2" xfId="48403" xr:uid="{8BDD355E-DC6D-4DED-AC8D-989C550C051D}"/>
    <cellStyle name="Normal 8 5 2 5" xfId="13301" xr:uid="{B902CB16-660A-4961-98DD-29110EE9B9C3}"/>
    <cellStyle name="Normal 8 5 2 5 2" xfId="48404" xr:uid="{896AA303-1345-47B1-B833-5BC500104C6A}"/>
    <cellStyle name="Normal 8 5 2 6" xfId="48400" xr:uid="{4A79D5CF-6402-4BBA-AF01-395C03101A21}"/>
    <cellStyle name="Normal 8 5 3" xfId="1280" xr:uid="{2A45465A-69C3-4234-ADBD-5A01A714B148}"/>
    <cellStyle name="Normal 8 5 3 2" xfId="13302" xr:uid="{58CBCDAC-9954-4A02-9391-2E211C7094EB}"/>
    <cellStyle name="Normal 8 5 3 2 2" xfId="48406" xr:uid="{06D59986-08DA-4763-A277-D2C313C40431}"/>
    <cellStyle name="Normal 8 5 3 3" xfId="13303" xr:uid="{E17DEE4C-BD81-4ACF-A8B9-0EADD2C447BD}"/>
    <cellStyle name="Normal 8 5 3 3 2" xfId="48407" xr:uid="{70798ACB-31D5-49FF-A0BB-0AFA9822C071}"/>
    <cellStyle name="Normal 8 5 3 4" xfId="13304" xr:uid="{D9EDB991-6F68-4F9C-BCEE-69007A43039F}"/>
    <cellStyle name="Normal 8 5 3 4 2" xfId="48408" xr:uid="{CE474F23-9F6D-434B-9640-67548C8E713E}"/>
    <cellStyle name="Normal 8 5 3 5" xfId="13305" xr:uid="{A83BB1BF-A138-4315-8D56-58540D9DD1B1}"/>
    <cellStyle name="Normal 8 5 3 5 2" xfId="48409" xr:uid="{FD3360F8-5DA7-4C78-953F-644B17A64378}"/>
    <cellStyle name="Normal 8 5 3 6" xfId="48405" xr:uid="{BED94B11-D00C-4B5F-B619-223FE2EFC3C2}"/>
    <cellStyle name="Normal 8 5 4" xfId="1281" xr:uid="{9077DAD4-37E2-4D0E-8C58-06F52F082AFD}"/>
    <cellStyle name="Normal 8 5 4 2" xfId="13306" xr:uid="{D6D5B89F-ED47-4FDB-A2B2-47E832526D96}"/>
    <cellStyle name="Normal 8 5 4 2 2" xfId="48411" xr:uid="{6A10ED9B-5775-49AD-A548-3760F0FFBC94}"/>
    <cellStyle name="Normal 8 5 4 3" xfId="13307" xr:uid="{C7B64CFC-F991-428F-B8B0-672EDF95008B}"/>
    <cellStyle name="Normal 8 5 4 3 2" xfId="48412" xr:uid="{C283BCDC-54AA-4720-AB97-5DA2D95D5A44}"/>
    <cellStyle name="Normal 8 5 4 4" xfId="13308" xr:uid="{A639AF17-94F8-4A95-9B49-E731768932B5}"/>
    <cellStyle name="Normal 8 5 4 4 2" xfId="48413" xr:uid="{05E8EE52-F718-442B-AF78-4E52D7CBC452}"/>
    <cellStyle name="Normal 8 5 4 5" xfId="13309" xr:uid="{EA887893-0817-4B76-A724-C9AD2BE64391}"/>
    <cellStyle name="Normal 8 5 4 5 2" xfId="48414" xr:uid="{BDFE06E3-311E-4F31-A71A-D208955444F5}"/>
    <cellStyle name="Normal 8 5 4 6" xfId="48410" xr:uid="{B9BECC4E-2AB3-44E8-811C-023BCD487D7E}"/>
    <cellStyle name="Normal 8 5 5" xfId="1282" xr:uid="{8FEBAFC3-7727-4C94-AF17-C3391E21948D}"/>
    <cellStyle name="Normal 8 5 5 2" xfId="13310" xr:uid="{7B9F0634-1A98-43F2-99D0-933B599C0F46}"/>
    <cellStyle name="Normal 8 5 5 2 2" xfId="48416" xr:uid="{0A8BB525-04B8-48A3-90E3-BF896C655F46}"/>
    <cellStyle name="Normal 8 5 5 3" xfId="13311" xr:uid="{56CACA74-46B6-4EBE-B37E-8172D0DBCC7E}"/>
    <cellStyle name="Normal 8 5 5 3 2" xfId="48417" xr:uid="{FA154A8B-CB46-47F6-845A-DF407BC55A58}"/>
    <cellStyle name="Normal 8 5 5 4" xfId="13312" xr:uid="{69863BDA-4AC8-40A5-BE67-EEFFAF5EB5C6}"/>
    <cellStyle name="Normal 8 5 5 4 2" xfId="48418" xr:uid="{8CDBC93A-C8D8-4F35-9232-E4983F5CA2C3}"/>
    <cellStyle name="Normal 8 5 5 5" xfId="13313" xr:uid="{6197762A-46C7-4B11-952D-9052A5AF351A}"/>
    <cellStyle name="Normal 8 5 5 5 2" xfId="48419" xr:uid="{0CF55B44-412A-49F8-A0AE-E5F266463CEB}"/>
    <cellStyle name="Normal 8 5 5 6" xfId="48415" xr:uid="{3D989A8C-A67C-45E5-9221-07486ACC3980}"/>
    <cellStyle name="Normal 8 5 6" xfId="1283" xr:uid="{F0C31CBB-3FD6-4F80-A4FA-38263E53E27F}"/>
    <cellStyle name="Normal 8 5 6 2" xfId="13314" xr:uid="{78599F2A-BC46-408F-A3FC-0D11EAFB12EC}"/>
    <cellStyle name="Normal 8 5 6 2 2" xfId="48421" xr:uid="{7D7887ED-9B13-4357-B758-3B1EFFE1D91E}"/>
    <cellStyle name="Normal 8 5 6 3" xfId="13315" xr:uid="{BCF96E5A-0564-4361-8F21-C913D286D46E}"/>
    <cellStyle name="Normal 8 5 6 3 2" xfId="48422" xr:uid="{9BF76CA3-4BA2-4AAA-A356-CFD7CCD9EB70}"/>
    <cellStyle name="Normal 8 5 6 4" xfId="13316" xr:uid="{ED71345F-9C15-4653-B916-DE5EE966919D}"/>
    <cellStyle name="Normal 8 5 6 4 2" xfId="48423" xr:uid="{770F8529-9D29-4A17-B292-A6D892D9A203}"/>
    <cellStyle name="Normal 8 5 6 5" xfId="13317" xr:uid="{6A620766-B5EE-4A71-9222-B9A94A06ABF6}"/>
    <cellStyle name="Normal 8 5 6 5 2" xfId="48424" xr:uid="{F202E13D-59CC-4051-BCB0-6166E911763D}"/>
    <cellStyle name="Normal 8 5 6 6" xfId="48420" xr:uid="{183D3DE7-85B0-4505-9EDB-003F0D8790AF}"/>
    <cellStyle name="Normal 8 5 7" xfId="1284" xr:uid="{DFF74BA8-B05D-4A17-9392-2959162B796D}"/>
    <cellStyle name="Normal 8 5 7 2" xfId="13318" xr:uid="{01A167D0-1C89-4B8B-845F-4D60AEF147E3}"/>
    <cellStyle name="Normal 8 5 7 2 2" xfId="48426" xr:uid="{4CF8B4ED-E0C4-4A8E-97B2-0B9941FCDAB0}"/>
    <cellStyle name="Normal 8 5 7 3" xfId="13319" xr:uid="{03CE881B-04A0-48AD-A39E-F64AEE6FF048}"/>
    <cellStyle name="Normal 8 5 7 3 2" xfId="48427" xr:uid="{F26BCFC0-4011-4FD6-A138-260F6C0EBD74}"/>
    <cellStyle name="Normal 8 5 7 4" xfId="13320" xr:uid="{CE95ADE2-F25F-4BFE-A98A-31CE54FF862D}"/>
    <cellStyle name="Normal 8 5 7 4 2" xfId="48428" xr:uid="{98BF824A-373F-4737-8CF6-D63B3240C851}"/>
    <cellStyle name="Normal 8 5 7 5" xfId="13321" xr:uid="{F700F9A8-B68C-41A4-95A2-1FB5F4A1FE1B}"/>
    <cellStyle name="Normal 8 5 7 5 2" xfId="48429" xr:uid="{6B71A83A-43DD-4726-A196-2E702948E71C}"/>
    <cellStyle name="Normal 8 5 7 6" xfId="48425" xr:uid="{80E2EE04-98A6-4AA5-87D8-2D2EC0220705}"/>
    <cellStyle name="Normal 8 5 8" xfId="1285" xr:uid="{05E179B2-E3E9-4B95-A6FF-EB7D73F82E20}"/>
    <cellStyle name="Normal 8 5 8 2" xfId="13322" xr:uid="{E13D1992-8885-4FD6-8912-9F70593D41DF}"/>
    <cellStyle name="Normal 8 5 8 2 2" xfId="48431" xr:uid="{17265934-52D1-4FE3-87E3-1A59011518AC}"/>
    <cellStyle name="Normal 8 5 8 3" xfId="13323" xr:uid="{E6A2E81C-5DFD-4F71-B478-9939A966FBEC}"/>
    <cellStyle name="Normal 8 5 8 3 2" xfId="48432" xr:uid="{00EF0143-C22C-4132-9806-842510F07D08}"/>
    <cellStyle name="Normal 8 5 8 4" xfId="13324" xr:uid="{24E6E6A9-0699-4B57-B48B-69CB35A7B916}"/>
    <cellStyle name="Normal 8 5 8 4 2" xfId="48433" xr:uid="{E8B4A82A-5815-4423-B2C9-6C9027B35956}"/>
    <cellStyle name="Normal 8 5 8 5" xfId="13325" xr:uid="{6CD61C4E-312B-4ADF-8710-9298E67AB922}"/>
    <cellStyle name="Normal 8 5 8 5 2" xfId="48434" xr:uid="{81A69F2C-99C9-4B95-BBB7-0B165A481AF3}"/>
    <cellStyle name="Normal 8 5 8 6" xfId="48430" xr:uid="{5D3CFD80-1F17-4D19-A2AC-93BA59993F8E}"/>
    <cellStyle name="Normal 8 5 9" xfId="13326" xr:uid="{9327B777-8F4A-4043-94D2-86558B17A7C6}"/>
    <cellStyle name="Normal 8 5 9 2" xfId="48435" xr:uid="{6D81F8AB-82B8-4A3F-8AAE-21CC50F10DFE}"/>
    <cellStyle name="Normal 8 6" xfId="1286" xr:uid="{5F959FB7-B533-49C1-9C07-BFACAAE0A0D4}"/>
    <cellStyle name="Normal 8 6 2" xfId="13327" xr:uid="{640F5C25-C8BE-467F-B7CF-A00EC8D4162C}"/>
    <cellStyle name="Normal 8 6 2 2" xfId="48437" xr:uid="{CAA1D801-948E-4608-B232-6A240CE2DAE9}"/>
    <cellStyle name="Normal 8 6 3" xfId="13328" xr:uid="{909ADF49-53EC-43D3-A9FA-0D5B647FFACF}"/>
    <cellStyle name="Normal 8 6 3 2" xfId="48438" xr:uid="{F8DD98A4-9954-4E66-91EE-D2A9F32463EA}"/>
    <cellStyle name="Normal 8 6 4" xfId="13329" xr:uid="{27BDE3CF-5195-4547-9576-E8BC246B79FE}"/>
    <cellStyle name="Normal 8 6 4 2" xfId="48439" xr:uid="{22C59EC3-7637-4B1C-8C64-D1E200118509}"/>
    <cellStyle name="Normal 8 6 5" xfId="13330" xr:uid="{38FD691D-00F5-4CA8-8D7A-78F24E4BD826}"/>
    <cellStyle name="Normal 8 6 5 2" xfId="48440" xr:uid="{E136D011-3EDF-4ECD-9E31-EEE96EFD6499}"/>
    <cellStyle name="Normal 8 6 6" xfId="48436" xr:uid="{FFCD49C6-AC98-40C9-B485-F64788915718}"/>
    <cellStyle name="Normal 8 7" xfId="1287" xr:uid="{BFC5EB26-636B-4744-9846-0D6DA0CA0DA0}"/>
    <cellStyle name="Normal 8 7 2" xfId="13331" xr:uid="{D64D3F23-746A-4B25-BD63-5D29BEF0A1D3}"/>
    <cellStyle name="Normal 8 7 2 2" xfId="48442" xr:uid="{2DD75970-DB63-4959-96A4-CEAE078138AD}"/>
    <cellStyle name="Normal 8 7 3" xfId="13332" xr:uid="{36C3AFD2-2EFE-4774-81E1-E10FFE749901}"/>
    <cellStyle name="Normal 8 7 3 2" xfId="48443" xr:uid="{07DD53AB-725C-4D5B-B31C-5F3F29D76D5A}"/>
    <cellStyle name="Normal 8 7 4" xfId="13333" xr:uid="{E65DE506-0A89-4A8D-87A9-2F7F5C9F9FD3}"/>
    <cellStyle name="Normal 8 7 4 2" xfId="48444" xr:uid="{EB13CC08-43A3-4A84-8DB9-92BFDB61E38C}"/>
    <cellStyle name="Normal 8 7 5" xfId="13334" xr:uid="{851692F3-9957-4699-A3AD-692CEAA70D7B}"/>
    <cellStyle name="Normal 8 7 5 2" xfId="48445" xr:uid="{69C31697-AFB8-48FD-9D5E-21CCAB80F336}"/>
    <cellStyle name="Normal 8 7 6" xfId="48441" xr:uid="{AB9C9859-71F9-4952-9BE8-E7CB3163C94C}"/>
    <cellStyle name="Normal 8 8" xfId="1288" xr:uid="{4B7F2DED-E73D-452B-9FF8-66A512655636}"/>
    <cellStyle name="Normal 8 8 2" xfId="13335" xr:uid="{14A6DEB7-2C7D-45E1-BE7E-2CED510069FC}"/>
    <cellStyle name="Normal 8 8 2 2" xfId="48447" xr:uid="{9D9DF795-3D64-4BB9-900B-3063B07676F1}"/>
    <cellStyle name="Normal 8 8 3" xfId="13336" xr:uid="{9F6273D4-FD4D-4D49-BC05-B8D159F6F46D}"/>
    <cellStyle name="Normal 8 8 3 2" xfId="48448" xr:uid="{728FDFC0-DA29-4BBE-A1E0-988E0387234D}"/>
    <cellStyle name="Normal 8 8 4" xfId="13337" xr:uid="{047A3245-580A-4174-8AC2-EDC00049D141}"/>
    <cellStyle name="Normal 8 8 4 2" xfId="48449" xr:uid="{FBC3BF0C-4FCC-4D00-8D63-5724089B8174}"/>
    <cellStyle name="Normal 8 8 5" xfId="13338" xr:uid="{168DDDD3-E353-41D5-B9CB-D45AADEE8845}"/>
    <cellStyle name="Normal 8 8 5 2" xfId="48450" xr:uid="{6C1CF8B1-2487-42DF-870D-F4992C2FF06B}"/>
    <cellStyle name="Normal 8 8 6" xfId="48446" xr:uid="{97E08724-762B-487A-BB04-97729F4EF8AF}"/>
    <cellStyle name="Normal 8 9" xfId="1289" xr:uid="{2B0636FE-FD40-4E6D-B47A-737B215FB15A}"/>
    <cellStyle name="Normal 8 9 2" xfId="13339" xr:uid="{C0C792DE-B1CE-4E70-8C25-2A5EA32BF0D4}"/>
    <cellStyle name="Normal 8 9 2 2" xfId="48452" xr:uid="{5B06C69F-342B-49FD-A216-8349A904645D}"/>
    <cellStyle name="Normal 8 9 3" xfId="13340" xr:uid="{9A894105-0334-499E-8FCE-652DECFFE9FB}"/>
    <cellStyle name="Normal 8 9 3 2" xfId="48453" xr:uid="{12570507-A3BA-4605-BAD9-F02C0D1AABEA}"/>
    <cellStyle name="Normal 8 9 4" xfId="13341" xr:uid="{58CFF3DE-E8E4-45D9-836F-7E92CF94312F}"/>
    <cellStyle name="Normal 8 9 4 2" xfId="48454" xr:uid="{D270D02B-A629-4F08-94DA-5BD09C872512}"/>
    <cellStyle name="Normal 8 9 5" xfId="13342" xr:uid="{0A16B1F9-FAF6-411A-A7C7-95811C4B6283}"/>
    <cellStyle name="Normal 8 9 5 2" xfId="48455" xr:uid="{6840E6DF-43E0-482C-8650-9D7239C42340}"/>
    <cellStyle name="Normal 8 9 6" xfId="48451" xr:uid="{F3F6F006-CBBB-4D89-A11F-C478EBC37C9F}"/>
    <cellStyle name="Normal 9" xfId="1290" xr:uid="{E1A38973-35F3-4C5A-9A19-322A15C6439B}"/>
    <cellStyle name="Normal 9 10" xfId="13343" xr:uid="{68DEEE71-1D2A-4982-97F9-F6EB7BA2921C}"/>
    <cellStyle name="Normal 9 10 2" xfId="13344" xr:uid="{D890834D-D394-4F85-87D5-CAEB3F91B2B6}"/>
    <cellStyle name="Normal 9 10 2 2" xfId="13345" xr:uid="{7360B318-8E97-4B19-AAEC-34476F3F0F3F}"/>
    <cellStyle name="Normal 9 10 2 2 2" xfId="13346" xr:uid="{DA044CCF-AEDC-4AD7-A4A6-EEDBE69FEF2D}"/>
    <cellStyle name="Normal 9 10 2 2 2 2" xfId="13347" xr:uid="{9EAC461D-DCD8-4E16-B8DE-894B18B0795D}"/>
    <cellStyle name="Normal 9 10 2 2 2 2 2" xfId="48461" xr:uid="{E3812D9E-5E21-4E50-9154-A355ECFB4D48}"/>
    <cellStyle name="Normal 9 10 2 2 2 3" xfId="13348" xr:uid="{DC8E5A40-44A9-4A3E-A175-6EFBA468A286}"/>
    <cellStyle name="Normal 9 10 2 2 2 3 2" xfId="48462" xr:uid="{829F7F8A-3B4A-48A2-8EFD-34B902894E86}"/>
    <cellStyle name="Normal 9 10 2 2 2 4" xfId="48460" xr:uid="{317AB814-B126-4381-A9AB-73A12417F770}"/>
    <cellStyle name="Normal 9 10 2 2 3" xfId="13349" xr:uid="{AA645887-0763-46D3-ADE8-5D7DDC850E0E}"/>
    <cellStyle name="Normal 9 10 2 2 3 2" xfId="48463" xr:uid="{C442F29E-E9F1-458B-A9EC-DF7A4F5C6E04}"/>
    <cellStyle name="Normal 9 10 2 2 4" xfId="13350" xr:uid="{7EEB7FE2-1CC0-4024-9222-0DF61C70B552}"/>
    <cellStyle name="Normal 9 10 2 2 4 2" xfId="48464" xr:uid="{C6085B3C-254F-472A-BE52-4D8AD45D92E7}"/>
    <cellStyle name="Normal 9 10 2 2 5" xfId="48459" xr:uid="{018D5C96-D5EA-4D1E-A7D3-7E84578C31A5}"/>
    <cellStyle name="Normal 9 10 2 3" xfId="13351" xr:uid="{811021A8-4B3B-4A01-9C96-2E0B0011259A}"/>
    <cellStyle name="Normal 9 10 2 3 2" xfId="13352" xr:uid="{DE67C114-E0B7-45D6-B396-5BBB0B5262D2}"/>
    <cellStyle name="Normal 9 10 2 3 2 2" xfId="13353" xr:uid="{2B1C65E7-1A66-499E-9C34-68FDC1799F5A}"/>
    <cellStyle name="Normal 9 10 2 3 2 2 2" xfId="48467" xr:uid="{BF33A3BF-DBA8-4D69-84F3-78FDBC5AA858}"/>
    <cellStyle name="Normal 9 10 2 3 2 3" xfId="13354" xr:uid="{C709C306-33BE-45EA-8F29-C355D7C6870F}"/>
    <cellStyle name="Normal 9 10 2 3 2 3 2" xfId="48468" xr:uid="{5E27D9F6-4BD3-44F0-937C-146BB959A771}"/>
    <cellStyle name="Normal 9 10 2 3 2 4" xfId="48466" xr:uid="{678DA9EE-94E6-43AE-BF2B-C4B70A9BD64A}"/>
    <cellStyle name="Normal 9 10 2 3 3" xfId="13355" xr:uid="{F1FFDB3C-68CA-433A-85C9-995C151F0ACE}"/>
    <cellStyle name="Normal 9 10 2 3 3 2" xfId="48469" xr:uid="{0C802107-1675-465B-ADF6-555CF486D504}"/>
    <cellStyle name="Normal 9 10 2 3 4" xfId="13356" xr:uid="{B0AD907D-6D5E-48D8-9E3D-08099A645056}"/>
    <cellStyle name="Normal 9 10 2 3 4 2" xfId="48470" xr:uid="{0AE682D8-DB2D-4C18-934B-02287062F642}"/>
    <cellStyle name="Normal 9 10 2 3 5" xfId="48465" xr:uid="{4FE6D471-1BB8-4B8E-826E-C53298302D3B}"/>
    <cellStyle name="Normal 9 10 2 4" xfId="13357" xr:uid="{F92D13DA-D03A-4A9C-81A4-C18EB68FB583}"/>
    <cellStyle name="Normal 9 10 2 4 2" xfId="13358" xr:uid="{DC5AACBE-26F2-475A-8A4E-9146305AB0D5}"/>
    <cellStyle name="Normal 9 10 2 4 2 2" xfId="48472" xr:uid="{8A04525B-AE86-41C1-BB5C-E503744F521D}"/>
    <cellStyle name="Normal 9 10 2 4 3" xfId="13359" xr:uid="{0FED1D79-A769-42DF-A340-B61733D9B6A8}"/>
    <cellStyle name="Normal 9 10 2 4 3 2" xfId="48473" xr:uid="{F657CD21-DE13-423C-8BA1-2B43CC0AC939}"/>
    <cellStyle name="Normal 9 10 2 4 4" xfId="48471" xr:uid="{092AAE3D-6C27-4615-962F-51C2765880C2}"/>
    <cellStyle name="Normal 9 10 2 5" xfId="13360" xr:uid="{478EC6AF-3215-4350-A29D-E4AE631274DB}"/>
    <cellStyle name="Normal 9 10 2 5 2" xfId="48474" xr:uid="{A5630F20-D138-4BA7-8200-19A67C210FE4}"/>
    <cellStyle name="Normal 9 10 2 6" xfId="13361" xr:uid="{ABBCB934-8BC6-4277-AE28-03B8C0D6BD95}"/>
    <cellStyle name="Normal 9 10 2 6 2" xfId="48475" xr:uid="{6A3D4A79-8EDA-4DCF-86F7-E5E8F60D3D28}"/>
    <cellStyle name="Normal 9 10 2 7" xfId="13362" xr:uid="{78E014D3-52EF-482B-8EFB-643B4ADAE211}"/>
    <cellStyle name="Normal 9 10 2 7 2" xfId="48476" xr:uid="{F8A6E28C-86D8-40C0-8B9C-C9370DC176BE}"/>
    <cellStyle name="Normal 9 10 2 8" xfId="48458" xr:uid="{9C07060F-A501-41C8-8F78-E83C1DE61E11}"/>
    <cellStyle name="Normal 9 10 3" xfId="13363" xr:uid="{585F0E66-1EF6-4349-8957-7EF05B3ED57A}"/>
    <cellStyle name="Normal 9 10 3 2" xfId="13364" xr:uid="{AA336109-266F-4AAA-B0D3-673A0ED9ED10}"/>
    <cellStyle name="Normal 9 10 3 2 2" xfId="13365" xr:uid="{E86889EE-B64B-49EA-9418-E9C3C7FAA011}"/>
    <cellStyle name="Normal 9 10 3 2 2 2" xfId="48479" xr:uid="{8984C9F2-4C4E-4EF6-8210-FEC31182FEEB}"/>
    <cellStyle name="Normal 9 10 3 2 3" xfId="13366" xr:uid="{5F3F9CE8-D454-486C-B1F2-25B5F75A3F17}"/>
    <cellStyle name="Normal 9 10 3 2 3 2" xfId="48480" xr:uid="{EF4D2BE8-A38C-4BB2-B653-BB111AE6EE5A}"/>
    <cellStyle name="Normal 9 10 3 2 4" xfId="48478" xr:uid="{0D07CC71-78DA-4A89-8254-5785F2ED4A4E}"/>
    <cellStyle name="Normal 9 10 3 3" xfId="13367" xr:uid="{3BDCFD65-845F-4FE1-BCAF-60720E9F1D24}"/>
    <cellStyle name="Normal 9 10 3 3 2" xfId="48481" xr:uid="{42CB7872-6915-4A53-A9CD-ED25623A1E2D}"/>
    <cellStyle name="Normal 9 10 3 4" xfId="13368" xr:uid="{2AEDE8EA-4183-488E-9014-A932881E8429}"/>
    <cellStyle name="Normal 9 10 3 4 2" xfId="48482" xr:uid="{66C49ACE-DA8E-4575-A6EB-DD5EA82C9570}"/>
    <cellStyle name="Normal 9 10 3 5" xfId="48477" xr:uid="{9ECAA409-D36B-4A68-B3BA-B216D1475832}"/>
    <cellStyle name="Normal 9 10 4" xfId="13369" xr:uid="{3478E171-D893-4C01-923B-71BA495ED653}"/>
    <cellStyle name="Normal 9 10 4 2" xfId="13370" xr:uid="{0361031D-A8B2-49D9-AE95-44DBE2D615C1}"/>
    <cellStyle name="Normal 9 10 4 2 2" xfId="13371" xr:uid="{020B137D-5FE9-46EE-AA9A-71CC9E777765}"/>
    <cellStyle name="Normal 9 10 4 2 2 2" xfId="48485" xr:uid="{1EC7CDFB-2491-4369-885F-44C2111F93F3}"/>
    <cellStyle name="Normal 9 10 4 2 3" xfId="13372" xr:uid="{1BF60551-D5F9-4456-A47D-ECE678C41CB3}"/>
    <cellStyle name="Normal 9 10 4 2 3 2" xfId="48486" xr:uid="{58E39258-9039-4305-A14B-C88C41317F6B}"/>
    <cellStyle name="Normal 9 10 4 2 4" xfId="48484" xr:uid="{8E231B46-EC81-44DC-90E8-39B24B79F673}"/>
    <cellStyle name="Normal 9 10 4 3" xfId="13373" xr:uid="{19E507C3-AEDB-483A-8BC0-D7696712CCB8}"/>
    <cellStyle name="Normal 9 10 4 3 2" xfId="48487" xr:uid="{3D6C8485-8D0D-43AC-9789-426A11BA877D}"/>
    <cellStyle name="Normal 9 10 4 4" xfId="13374" xr:uid="{80A82D2B-B5B2-4068-AA4C-6C7ECEFA0960}"/>
    <cellStyle name="Normal 9 10 4 4 2" xfId="48488" xr:uid="{576C4435-C464-445D-B7F7-7FC962FF4B8A}"/>
    <cellStyle name="Normal 9 10 4 5" xfId="48483" xr:uid="{3A3050AD-14A5-486D-B35A-16C36376F5C2}"/>
    <cellStyle name="Normal 9 10 5" xfId="13375" xr:uid="{035394B1-5788-4C02-8C2D-51E336727FCC}"/>
    <cellStyle name="Normal 9 10 5 2" xfId="13376" xr:uid="{9189D642-0C73-4F8B-8F7C-3D237E986635}"/>
    <cellStyle name="Normal 9 10 5 2 2" xfId="48490" xr:uid="{07F819E7-5B7D-4C58-BE5D-D2465BF879D3}"/>
    <cellStyle name="Normal 9 10 5 3" xfId="13377" xr:uid="{FED5D4B1-19A6-4ED5-8742-F99B1FEFC82E}"/>
    <cellStyle name="Normal 9 10 5 3 2" xfId="48491" xr:uid="{75456925-337D-4F62-9FD1-597A4164B705}"/>
    <cellStyle name="Normal 9 10 5 4" xfId="48489" xr:uid="{9D822B5B-0E8D-4A2F-84A8-FA9CEC30BCF2}"/>
    <cellStyle name="Normal 9 10 6" xfId="13378" xr:uid="{B0B07C89-9DE5-4E8B-B13C-FE5657CF1C54}"/>
    <cellStyle name="Normal 9 10 6 2" xfId="48492" xr:uid="{C538912C-AC86-4744-B17B-3DBB5FFD940E}"/>
    <cellStyle name="Normal 9 10 7" xfId="13379" xr:uid="{B5B07D80-DAEC-4260-BF12-84C72F2497F3}"/>
    <cellStyle name="Normal 9 10 7 2" xfId="48493" xr:uid="{3E98F667-34AC-4156-91C5-2DF791F6C425}"/>
    <cellStyle name="Normal 9 10 8" xfId="13380" xr:uid="{A80B1203-67D9-4EDB-B1F9-7AE56F5F6EAC}"/>
    <cellStyle name="Normal 9 10 8 2" xfId="48494" xr:uid="{835A37CF-9EDE-49B8-A1BC-5F6A57F2FC79}"/>
    <cellStyle name="Normal 9 10 9" xfId="48457" xr:uid="{77FE6AFF-C634-4EEF-A497-1FB9272AE49C}"/>
    <cellStyle name="Normal 9 11" xfId="13381" xr:uid="{53D047D1-9534-46ED-B5FE-8429E9B898AE}"/>
    <cellStyle name="Normal 9 11 2" xfId="13382" xr:uid="{FA4D66BD-3C27-4B12-A2B9-177149D4B2C0}"/>
    <cellStyle name="Normal 9 11 2 2" xfId="13383" xr:uid="{EF6691A0-8DEC-437A-9929-4CA149652E49}"/>
    <cellStyle name="Normal 9 11 2 2 2" xfId="13384" xr:uid="{7BDAD9CC-1596-4131-9D0C-B2287011C889}"/>
    <cellStyle name="Normal 9 11 2 2 2 2" xfId="13385" xr:uid="{E9760317-4768-4152-B114-778AB8C2D5B6}"/>
    <cellStyle name="Normal 9 11 2 2 2 2 2" xfId="48499" xr:uid="{25DC9E81-688F-4408-9FFD-ABABAF145B03}"/>
    <cellStyle name="Normal 9 11 2 2 2 3" xfId="13386" xr:uid="{A8629DA0-445D-4409-8CA6-D1E9B72BEAFC}"/>
    <cellStyle name="Normal 9 11 2 2 2 3 2" xfId="48500" xr:uid="{9327C86F-393C-4311-9B2E-71F253F2E110}"/>
    <cellStyle name="Normal 9 11 2 2 2 4" xfId="48498" xr:uid="{51FEFB9E-AC23-4F7C-A4BE-C355C7D79827}"/>
    <cellStyle name="Normal 9 11 2 2 3" xfId="13387" xr:uid="{6EFECCEE-2153-45D8-A9C3-1D29BBC09A48}"/>
    <cellStyle name="Normal 9 11 2 2 3 2" xfId="48501" xr:uid="{8816D8C5-D741-4289-8686-9EF00DD19CEC}"/>
    <cellStyle name="Normal 9 11 2 2 4" xfId="13388" xr:uid="{30170F02-4493-4171-AE7E-8FEBE12E6F34}"/>
    <cellStyle name="Normal 9 11 2 2 4 2" xfId="48502" xr:uid="{CF65AAA1-B76E-40C2-8A53-CE1C0AC2F92B}"/>
    <cellStyle name="Normal 9 11 2 2 5" xfId="48497" xr:uid="{06BC47FF-5BA1-42AD-80E1-4B8B72C70028}"/>
    <cellStyle name="Normal 9 11 2 3" xfId="13389" xr:uid="{27534CBC-7D3B-4CC3-8C15-0A202C721173}"/>
    <cellStyle name="Normal 9 11 2 3 2" xfId="13390" xr:uid="{BE5D87BC-4A80-44F6-82D5-74836D6A6C40}"/>
    <cellStyle name="Normal 9 11 2 3 2 2" xfId="13391" xr:uid="{A7242CBE-DEB6-4AF2-9E86-81F1423344E2}"/>
    <cellStyle name="Normal 9 11 2 3 2 2 2" xfId="48505" xr:uid="{86368FC0-726B-410E-B8B4-EEDD6F37EF87}"/>
    <cellStyle name="Normal 9 11 2 3 2 3" xfId="13392" xr:uid="{976E8A76-2FEA-45B7-8A36-9EE977D27DCA}"/>
    <cellStyle name="Normal 9 11 2 3 2 3 2" xfId="48506" xr:uid="{08E63CAF-FD65-42A4-9D4A-934605E1857C}"/>
    <cellStyle name="Normal 9 11 2 3 2 4" xfId="48504" xr:uid="{735D045C-E1C2-4315-B372-E96398F2A688}"/>
    <cellStyle name="Normal 9 11 2 3 3" xfId="13393" xr:uid="{3611BEA5-EFD7-4672-B2EF-31E93B7CBBE2}"/>
    <cellStyle name="Normal 9 11 2 3 3 2" xfId="48507" xr:uid="{3B2ECC85-91FA-442C-AEE3-5BDDA364C91D}"/>
    <cellStyle name="Normal 9 11 2 3 4" xfId="13394" xr:uid="{2013A90C-20ED-4077-B22B-4759705F2B9D}"/>
    <cellStyle name="Normal 9 11 2 3 4 2" xfId="48508" xr:uid="{EAEE6869-C0E5-408C-8A3A-09C295B4EA1A}"/>
    <cellStyle name="Normal 9 11 2 3 5" xfId="48503" xr:uid="{B1C4F023-2225-48A5-9CBC-686EC0971578}"/>
    <cellStyle name="Normal 9 11 2 4" xfId="13395" xr:uid="{9C6E7B8F-2274-45E1-88CF-ACFA9613CD38}"/>
    <cellStyle name="Normal 9 11 2 4 2" xfId="13396" xr:uid="{1A34F911-1633-4772-83D1-BF8D2B8ACD4C}"/>
    <cellStyle name="Normal 9 11 2 4 2 2" xfId="48510" xr:uid="{BCA39B45-450C-4370-84D5-8F567F6AA80D}"/>
    <cellStyle name="Normal 9 11 2 4 3" xfId="13397" xr:uid="{8397266A-850C-4D5F-9A40-A4A8B3C37CB3}"/>
    <cellStyle name="Normal 9 11 2 4 3 2" xfId="48511" xr:uid="{C92D32F5-6EE8-46F8-BDE7-8C811D23B875}"/>
    <cellStyle name="Normal 9 11 2 4 4" xfId="48509" xr:uid="{382BDF2D-146B-47F4-8C5C-180F29664CF7}"/>
    <cellStyle name="Normal 9 11 2 5" xfId="13398" xr:uid="{AE6F0D31-DA9A-46D6-A9B7-9F349C9064EC}"/>
    <cellStyle name="Normal 9 11 2 5 2" xfId="48512" xr:uid="{FA2C8475-EA64-44E3-BF53-4319F80419C0}"/>
    <cellStyle name="Normal 9 11 2 6" xfId="13399" xr:uid="{BC3789F6-00FB-4FAF-B92A-89EEA22FFCE7}"/>
    <cellStyle name="Normal 9 11 2 6 2" xfId="48513" xr:uid="{1FA7A0C5-7640-45E1-9A77-ABCBEDE6D4C2}"/>
    <cellStyle name="Normal 9 11 2 7" xfId="13400" xr:uid="{F5CB4987-9ED3-48FC-A39D-4363BA466F3B}"/>
    <cellStyle name="Normal 9 11 2 7 2" xfId="48514" xr:uid="{6B8E0D7E-64D2-43AB-89A8-781CBF6AFE6C}"/>
    <cellStyle name="Normal 9 11 2 8" xfId="48496" xr:uid="{8DB475C7-BF61-4E69-B518-C0016AA36267}"/>
    <cellStyle name="Normal 9 11 3" xfId="13401" xr:uid="{C2208CC1-FE7D-43C3-BC44-8FB7F49A74E1}"/>
    <cellStyle name="Normal 9 11 3 2" xfId="13402" xr:uid="{4E9EE93B-E8FA-435D-AA9B-BB3E3AD46EDE}"/>
    <cellStyle name="Normal 9 11 3 2 2" xfId="13403" xr:uid="{51A1E283-DB38-49E8-B92B-4244C46268BE}"/>
    <cellStyle name="Normal 9 11 3 2 2 2" xfId="48517" xr:uid="{829DDC3F-55FF-4D84-82CC-A31244D3AF8E}"/>
    <cellStyle name="Normal 9 11 3 2 3" xfId="13404" xr:uid="{EFD48034-9B85-4C7C-A0CD-5A65092E4930}"/>
    <cellStyle name="Normal 9 11 3 2 3 2" xfId="48518" xr:uid="{720CD356-5D32-4C35-8FBE-E43C877FE4DA}"/>
    <cellStyle name="Normal 9 11 3 2 4" xfId="48516" xr:uid="{EF66A8DF-835D-4BBE-BD3D-73289B57930A}"/>
    <cellStyle name="Normal 9 11 3 3" xfId="13405" xr:uid="{2C295370-3B7E-4097-B5EA-3DD85E5F4DDC}"/>
    <cellStyle name="Normal 9 11 3 3 2" xfId="48519" xr:uid="{42385C84-F9CC-4751-AFCF-FB0346172657}"/>
    <cellStyle name="Normal 9 11 3 4" xfId="13406" xr:uid="{EF38B957-2C22-402A-A828-BCF42736773D}"/>
    <cellStyle name="Normal 9 11 3 4 2" xfId="48520" xr:uid="{009CF569-FE6D-46F6-8A30-812D89E484AC}"/>
    <cellStyle name="Normal 9 11 3 5" xfId="48515" xr:uid="{86EEB726-C043-42F2-863E-FB2773EA3595}"/>
    <cellStyle name="Normal 9 11 4" xfId="13407" xr:uid="{B18AD6F6-2611-4FD0-AD7C-6D60FC3A03B0}"/>
    <cellStyle name="Normal 9 11 4 2" xfId="13408" xr:uid="{C775B35D-A8B7-4C5E-ABFD-4FB9F2201531}"/>
    <cellStyle name="Normal 9 11 4 2 2" xfId="13409" xr:uid="{1BD1046D-9E69-440A-9021-CA77A6A3E895}"/>
    <cellStyle name="Normal 9 11 4 2 2 2" xfId="48523" xr:uid="{F8375F0D-C198-4B55-A2CE-1D3945267C4A}"/>
    <cellStyle name="Normal 9 11 4 2 3" xfId="13410" xr:uid="{4056F15D-701B-446F-82FF-26499DE3ED0D}"/>
    <cellStyle name="Normal 9 11 4 2 3 2" xfId="48524" xr:uid="{0D3656A7-ACAB-4506-AF3E-ECFC2BE40BA8}"/>
    <cellStyle name="Normal 9 11 4 2 4" xfId="48522" xr:uid="{A176A0A4-8A4C-40EE-9E35-555EE2FEEB41}"/>
    <cellStyle name="Normal 9 11 4 3" xfId="13411" xr:uid="{2730578F-572D-4C15-A977-EC01A41CA7F7}"/>
    <cellStyle name="Normal 9 11 4 3 2" xfId="48525" xr:uid="{FDA12677-FA05-4ED8-AA59-6E2E66DA073A}"/>
    <cellStyle name="Normal 9 11 4 4" xfId="13412" xr:uid="{A7DAF892-64F9-4865-BCB3-647066D25570}"/>
    <cellStyle name="Normal 9 11 4 4 2" xfId="48526" xr:uid="{C862767E-C35B-4595-B826-F323DAD73D4D}"/>
    <cellStyle name="Normal 9 11 4 5" xfId="48521" xr:uid="{718F0272-DBB4-4575-B5DB-9C3D1F33DF57}"/>
    <cellStyle name="Normal 9 11 5" xfId="13413" xr:uid="{2B1A1BB7-2DFB-4A30-B14C-5ACE1680552C}"/>
    <cellStyle name="Normal 9 11 5 2" xfId="13414" xr:uid="{C9303F90-72A0-46EA-888E-DBC30306C59D}"/>
    <cellStyle name="Normal 9 11 5 2 2" xfId="48528" xr:uid="{EFF3E416-7AB5-4CF5-A9AB-2281DB99AFB7}"/>
    <cellStyle name="Normal 9 11 5 3" xfId="13415" xr:uid="{F91708BF-BAD6-4B17-B8DA-3FE91C18606A}"/>
    <cellStyle name="Normal 9 11 5 3 2" xfId="48529" xr:uid="{42BB5BE1-7D91-4BAA-A81A-12A476ED30C9}"/>
    <cellStyle name="Normal 9 11 5 4" xfId="48527" xr:uid="{9106C0A4-B057-4674-9220-F6F425562EFC}"/>
    <cellStyle name="Normal 9 11 6" xfId="13416" xr:uid="{1E2FB00C-5FBA-48DE-8C23-BEE569F60132}"/>
    <cellStyle name="Normal 9 11 6 2" xfId="48530" xr:uid="{8FA623CD-258C-4CED-BBBD-045B8E6A469F}"/>
    <cellStyle name="Normal 9 11 7" xfId="13417" xr:uid="{453B4FC5-9786-4B87-9BC0-A26B24382B97}"/>
    <cellStyle name="Normal 9 11 7 2" xfId="48531" xr:uid="{30E6BCF8-E191-42A4-B2F5-A04E79B4A403}"/>
    <cellStyle name="Normal 9 11 8" xfId="13418" xr:uid="{34C8C466-02D9-42D7-A430-772AA8086CEE}"/>
    <cellStyle name="Normal 9 11 8 2" xfId="48532" xr:uid="{0E8E2605-830F-44AF-8693-8895560FBA87}"/>
    <cellStyle name="Normal 9 11 9" xfId="48495" xr:uid="{5755623E-5911-49E6-8F08-39FEB195E1B5}"/>
    <cellStyle name="Normal 9 12" xfId="13419" xr:uid="{5882262B-EC4C-4F71-A74C-24FA86A7A9BE}"/>
    <cellStyle name="Normal 9 12 2" xfId="13420" xr:uid="{08E6CD2B-2FAD-4F21-B5F8-123C701B47CF}"/>
    <cellStyle name="Normal 9 12 2 2" xfId="13421" xr:uid="{28E26AC0-5CD4-40F3-970A-B9270609495F}"/>
    <cellStyle name="Normal 9 12 2 2 2" xfId="13422" xr:uid="{9F6308EB-5C88-438C-BE57-CFCF29A06A06}"/>
    <cellStyle name="Normal 9 12 2 2 2 2" xfId="48536" xr:uid="{7EF7B0EE-6D3D-4E1C-9C5E-EC5F654A7AAA}"/>
    <cellStyle name="Normal 9 12 2 2 3" xfId="13423" xr:uid="{55C907F7-262B-4487-9827-520FAF2CD40F}"/>
    <cellStyle name="Normal 9 12 2 2 3 2" xfId="48537" xr:uid="{4C632BA9-CC98-4393-9DFD-B96D19CD8021}"/>
    <cellStyle name="Normal 9 12 2 2 4" xfId="48535" xr:uid="{35304D26-4603-4C4D-AD6C-F4592B099794}"/>
    <cellStyle name="Normal 9 12 2 3" xfId="13424" xr:uid="{51A596B2-0D50-4846-A23A-A0848B2443E3}"/>
    <cellStyle name="Normal 9 12 2 3 2" xfId="48538" xr:uid="{E75A0519-C113-43F4-BD7E-2EEA26B0E33C}"/>
    <cellStyle name="Normal 9 12 2 4" xfId="13425" xr:uid="{684D2BF9-A6C2-4E09-83D7-20207234D7A8}"/>
    <cellStyle name="Normal 9 12 2 4 2" xfId="48539" xr:uid="{AD43A3EE-5BB9-4B05-92C7-9E91C4AB91A9}"/>
    <cellStyle name="Normal 9 12 2 5" xfId="48534" xr:uid="{D64444B0-26FB-4990-A605-1228C0EF2BB7}"/>
    <cellStyle name="Normal 9 12 3" xfId="13426" xr:uid="{80D22526-CCD3-4DCB-9CFD-6F9ACFC97E4C}"/>
    <cellStyle name="Normal 9 12 3 2" xfId="13427" xr:uid="{833171C9-1B8D-4744-9336-51C2FC115B3A}"/>
    <cellStyle name="Normal 9 12 3 2 2" xfId="13428" xr:uid="{1754998C-F8DA-4B35-858B-11056469B077}"/>
    <cellStyle name="Normal 9 12 3 2 2 2" xfId="48542" xr:uid="{A169A1AA-ED3F-4E4C-897E-61050302AF60}"/>
    <cellStyle name="Normal 9 12 3 2 3" xfId="13429" xr:uid="{BBB228EC-CC1B-41B1-8920-1D8B8B2E08FB}"/>
    <cellStyle name="Normal 9 12 3 2 3 2" xfId="48543" xr:uid="{B999DD69-387D-4BEE-A78F-87550EC42F68}"/>
    <cellStyle name="Normal 9 12 3 2 4" xfId="48541" xr:uid="{DCF17E0E-3557-43CF-9B3D-D8BA1F1B8209}"/>
    <cellStyle name="Normal 9 12 3 3" xfId="13430" xr:uid="{03CC5988-1E72-4BC2-879F-7D34AC00C88B}"/>
    <cellStyle name="Normal 9 12 3 3 2" xfId="48544" xr:uid="{A457B6D7-149F-4140-8515-EA16A98D039A}"/>
    <cellStyle name="Normal 9 12 3 4" xfId="13431" xr:uid="{825F884B-F064-40D8-AA45-FFF96B37B571}"/>
    <cellStyle name="Normal 9 12 3 4 2" xfId="48545" xr:uid="{63718FCC-A84D-4854-957A-46F13B92A171}"/>
    <cellStyle name="Normal 9 12 3 5" xfId="48540" xr:uid="{B21191B8-5B7F-4633-A74E-C1E161995F89}"/>
    <cellStyle name="Normal 9 12 4" xfId="13432" xr:uid="{E9716EF0-69EB-49F6-A99C-DDB326FAB6D9}"/>
    <cellStyle name="Normal 9 12 4 2" xfId="13433" xr:uid="{D19C97C5-CB01-4C34-8072-BCECC8EB9672}"/>
    <cellStyle name="Normal 9 12 4 2 2" xfId="48547" xr:uid="{B3D7008B-58D1-46F6-A09E-86DB5EA24C7B}"/>
    <cellStyle name="Normal 9 12 4 3" xfId="13434" xr:uid="{CFFFFC9F-D33B-43F1-B872-1B8DDC4F8F41}"/>
    <cellStyle name="Normal 9 12 4 3 2" xfId="48548" xr:uid="{0C786BB8-1BF6-43B6-A87B-E34A60CB5186}"/>
    <cellStyle name="Normal 9 12 4 4" xfId="48546" xr:uid="{A3F2D42F-EB96-4669-9FEB-8DD8FEB7F176}"/>
    <cellStyle name="Normal 9 12 5" xfId="13435" xr:uid="{5908E9B7-2CE6-4210-B884-FCF9D7D0BC58}"/>
    <cellStyle name="Normal 9 12 5 2" xfId="48549" xr:uid="{B8755E82-460D-4446-A13B-7A003F3A4275}"/>
    <cellStyle name="Normal 9 12 6" xfId="13436" xr:uid="{6C0994FE-6B8B-4084-A497-6237F657B59B}"/>
    <cellStyle name="Normal 9 12 6 2" xfId="48550" xr:uid="{D131F494-D595-4C96-9D4E-FE7DADFB3090}"/>
    <cellStyle name="Normal 9 12 7" xfId="13437" xr:uid="{8A414580-2B36-4EF0-9F0E-C1BE7CCD6C8D}"/>
    <cellStyle name="Normal 9 12 7 2" xfId="48551" xr:uid="{E752E1D1-D5CD-41FE-A486-BE16432702A8}"/>
    <cellStyle name="Normal 9 12 8" xfId="48533" xr:uid="{511AC206-D677-4F53-AC43-FCF8AA2D0626}"/>
    <cellStyle name="Normal 9 13" xfId="13438" xr:uid="{C672B6FF-717F-49E5-8C1A-69F05F2995A6}"/>
    <cellStyle name="Normal 9 13 2" xfId="13439" xr:uid="{E57857F5-794C-453A-A828-DD552E5DD0B1}"/>
    <cellStyle name="Normal 9 13 2 2" xfId="13440" xr:uid="{972FF518-6488-4081-A674-398AB6623B03}"/>
    <cellStyle name="Normal 9 13 2 2 2" xfId="13441" xr:uid="{637D30B7-37DA-4052-8B10-1A20B3EBFD6C}"/>
    <cellStyle name="Normal 9 13 2 2 2 2" xfId="48555" xr:uid="{01EA73F6-7A83-4162-B936-A3314B62446E}"/>
    <cellStyle name="Normal 9 13 2 2 3" xfId="13442" xr:uid="{BD0EEE27-D737-4204-8C4F-BC6D266C75DC}"/>
    <cellStyle name="Normal 9 13 2 2 3 2" xfId="48556" xr:uid="{474331BE-3D6E-45A3-9014-C1661BCF275B}"/>
    <cellStyle name="Normal 9 13 2 2 4" xfId="48554" xr:uid="{09303904-F3C7-4586-91A4-486C73BDFC23}"/>
    <cellStyle name="Normal 9 13 2 3" xfId="13443" xr:uid="{3ADF30DF-8A0A-469D-92EA-3A4618ABE48D}"/>
    <cellStyle name="Normal 9 13 2 3 2" xfId="48557" xr:uid="{FFEA4781-4C88-4D70-A7CF-1A280F6EBB1F}"/>
    <cellStyle name="Normal 9 13 2 4" xfId="13444" xr:uid="{E994D0FC-F1D4-4DDD-BEC8-4F1849DF7902}"/>
    <cellStyle name="Normal 9 13 2 4 2" xfId="48558" xr:uid="{A86D3300-17D6-412F-BB54-08DAE615141E}"/>
    <cellStyle name="Normal 9 13 2 5" xfId="48553" xr:uid="{F06DA216-5894-4442-ABA0-6A65211E7ABD}"/>
    <cellStyle name="Normal 9 13 3" xfId="13445" xr:uid="{5D907B67-D140-496C-83D0-39A4B76C3A78}"/>
    <cellStyle name="Normal 9 13 3 2" xfId="13446" xr:uid="{4509B90B-D661-497F-AB40-FD49D02997B1}"/>
    <cellStyle name="Normal 9 13 3 2 2" xfId="48560" xr:uid="{07F4348D-A3FC-4D99-9EA9-11A0A9C6ED62}"/>
    <cellStyle name="Normal 9 13 3 3" xfId="13447" xr:uid="{B0D606FF-85DE-4BD2-9EDB-70074DD0F1CE}"/>
    <cellStyle name="Normal 9 13 3 3 2" xfId="48561" xr:uid="{8DBD086B-D7C7-482A-AAC2-92D1E2F09F42}"/>
    <cellStyle name="Normal 9 13 3 4" xfId="48559" xr:uid="{72871D12-91AC-415B-8108-9882CFB94A44}"/>
    <cellStyle name="Normal 9 13 4" xfId="13448" xr:uid="{F768EACF-E760-4264-8F8D-537AE375DDD3}"/>
    <cellStyle name="Normal 9 13 4 2" xfId="48562" xr:uid="{209A187C-A8EB-42F3-94C5-8B04A9A17E74}"/>
    <cellStyle name="Normal 9 13 5" xfId="13449" xr:uid="{4BB92D25-F774-40DF-B2B0-96E19C9FE533}"/>
    <cellStyle name="Normal 9 13 5 2" xfId="48563" xr:uid="{CA8F6744-0D3F-4DF0-8FFF-CCAC27709654}"/>
    <cellStyle name="Normal 9 13 6" xfId="13450" xr:uid="{32DB9A31-F6CF-4388-83F9-C93D00220EC8}"/>
    <cellStyle name="Normal 9 13 6 2" xfId="48564" xr:uid="{16EC81F3-E6F7-4638-99A0-89220C80609B}"/>
    <cellStyle name="Normal 9 13 7" xfId="48552" xr:uid="{6D2C6971-4D69-418A-AE42-65B230C9949C}"/>
    <cellStyle name="Normal 9 14" xfId="13451" xr:uid="{3BF2DEB3-6B68-4D14-AD3F-97FA3408E87D}"/>
    <cellStyle name="Normal 9 14 2" xfId="13452" xr:uid="{EBF9B2B2-B974-42E4-A1B9-20EDAE3C8D0F}"/>
    <cellStyle name="Normal 9 14 2 2" xfId="48566" xr:uid="{8F8D35E9-625F-4661-A2A6-B17A51639E51}"/>
    <cellStyle name="Normal 9 14 3" xfId="13453" xr:uid="{CC5C056E-3C60-4A69-B684-87E0B8B6046A}"/>
    <cellStyle name="Normal 9 14 3 2" xfId="48567" xr:uid="{D20B5A66-D946-4F24-8821-6F288831E9B0}"/>
    <cellStyle name="Normal 9 14 4" xfId="48565" xr:uid="{03FA5BCA-5413-4826-A640-6A0926F79518}"/>
    <cellStyle name="Normal 9 15" xfId="13454" xr:uid="{66C3AB14-E36C-42DE-BB16-AA95E3DE26E0}"/>
    <cellStyle name="Normal 9 15 2" xfId="48568" xr:uid="{24D3A5F6-73B6-4279-88EA-D0D74F1983E5}"/>
    <cellStyle name="Normal 9 16" xfId="13455" xr:uid="{9D2626E4-70B5-4D41-90BB-3BD88FC652C8}"/>
    <cellStyle name="Normal 9 16 2" xfId="48569" xr:uid="{D777CDEE-0A87-48EA-B783-7BC2FCFF306A}"/>
    <cellStyle name="Normal 9 17" xfId="13456" xr:uid="{54B93886-243A-4E44-80BC-C56701B8AF5F}"/>
    <cellStyle name="Normal 9 17 2" xfId="48570" xr:uid="{FCF1810C-E3D3-48FA-B97D-B781BC1AD115}"/>
    <cellStyle name="Normal 9 18" xfId="13457" xr:uid="{01CF18FF-7D3E-49BB-8BBD-85CC56ECD436}"/>
    <cellStyle name="Normal 9 18 2" xfId="48571" xr:uid="{A51CCAC5-334D-4AE5-8466-BEE5F1C48582}"/>
    <cellStyle name="Normal 9 19" xfId="21075" xr:uid="{49ADE227-9DC8-4BFA-B86D-D796C6F11938}"/>
    <cellStyle name="Normal 9 2" xfId="1291" xr:uid="{2137027B-4D30-4423-A213-36C80F635BF1}"/>
    <cellStyle name="Normal 9 2 10" xfId="13458" xr:uid="{F515E3F8-C9F0-454C-9651-BF80B19788B6}"/>
    <cellStyle name="Normal 9 2 10 2" xfId="48573" xr:uid="{524F2955-2BC7-4CD1-9453-23F0242735FB}"/>
    <cellStyle name="Normal 9 2 11" xfId="13459" xr:uid="{248603B4-5058-4408-A9BF-9E10FD6E0EE0}"/>
    <cellStyle name="Normal 9 2 11 2" xfId="48574" xr:uid="{8EA37792-5F24-436C-B831-FE64AF4B4AC8}"/>
    <cellStyle name="Normal 9 2 12" xfId="23962" xr:uid="{450EFC17-F826-44C7-8A98-83650766A8CF}"/>
    <cellStyle name="Normal 9 2 12 2" xfId="29168" xr:uid="{87B3313F-71FA-4BB3-8BEA-32A0AA4434F3}"/>
    <cellStyle name="Normal 9 2 12 2 2" xfId="34376" xr:uid="{9D0768D6-CA7D-486B-8E51-488EF49E5732}"/>
    <cellStyle name="Normal 9 2 12 3" xfId="32205" xr:uid="{A9CE140A-5110-48F4-8CD4-B02DD2432BD4}"/>
    <cellStyle name="Normal 9 2 13" xfId="48572" xr:uid="{2AE97241-1F70-449F-86A2-EAE48E9D3021}"/>
    <cellStyle name="Normal 9 2 2" xfId="13460" xr:uid="{A36E19A2-BB97-45C9-9AAC-42119EA7DDFC}"/>
    <cellStyle name="Normal 9 2 2 10" xfId="23963" xr:uid="{C7871753-2898-4B6F-A379-0C1B2B543AED}"/>
    <cellStyle name="Normal 9 2 2 10 2" xfId="29169" xr:uid="{B086C109-EA8C-45FB-9488-89C1C590C3A8}"/>
    <cellStyle name="Normal 9 2 2 10 2 2" xfId="34377" xr:uid="{4297957D-4335-40D9-90C5-5298A736A035}"/>
    <cellStyle name="Normal 9 2 2 10 3" xfId="32206" xr:uid="{C4F9DD9F-09A9-4F53-9AE0-8367D14E3F22}"/>
    <cellStyle name="Normal 9 2 2 11" xfId="48575" xr:uid="{DAAA55C1-779A-4ADC-B10A-EDF956A56BF2}"/>
    <cellStyle name="Normal 9 2 2 2" xfId="13461" xr:uid="{F7FBE8C9-D938-42F6-96B5-D71E83223332}"/>
    <cellStyle name="Normal 9 2 2 2 2" xfId="13462" xr:uid="{237B1861-F6B5-481D-B20C-724250581E83}"/>
    <cellStyle name="Normal 9 2 2 2 2 2" xfId="48577" xr:uid="{7D942E8D-42B1-47F6-9C0E-5CB54AB7BA39}"/>
    <cellStyle name="Normal 9 2 2 2 3" xfId="13463" xr:uid="{6AB34651-9332-41E9-8FBD-87B91FC31066}"/>
    <cellStyle name="Normal 9 2 2 2 3 2" xfId="48578" xr:uid="{C2210082-1943-4BCF-B371-59925EE3F9DB}"/>
    <cellStyle name="Normal 9 2 2 2 4" xfId="13464" xr:uid="{30714B13-5BED-40EF-8D1C-732A3B91573B}"/>
    <cellStyle name="Normal 9 2 2 2 4 2" xfId="48579" xr:uid="{C7134429-CD14-4404-9AA5-EBA09E7AFD6C}"/>
    <cellStyle name="Normal 9 2 2 2 5" xfId="26041" xr:uid="{AA8AF404-3D2B-4F98-B102-88F059ACE3CC}"/>
    <cellStyle name="Normal 9 2 2 2 5 2" xfId="29297" xr:uid="{DA0C3C4B-DB4A-4654-9485-26CA725B83F4}"/>
    <cellStyle name="Normal 9 2 2 2 5 2 2" xfId="34490" xr:uid="{BD84257C-AF1F-4B13-9E0E-7167CA702243}"/>
    <cellStyle name="Normal 9 2 2 2 5 3" xfId="32323" xr:uid="{7FBD3E81-523D-4AC3-AB0A-5E2CEDB868DE}"/>
    <cellStyle name="Normal 9 2 2 2 6" xfId="48576" xr:uid="{A0ABAB10-D91C-4D18-852B-A6B289413C44}"/>
    <cellStyle name="Normal 9 2 2 3" xfId="13465" xr:uid="{21A366F2-8F73-48B2-9955-2757BDA1A63E}"/>
    <cellStyle name="Normal 9 2 2 3 2" xfId="13466" xr:uid="{250529A2-F03D-405D-948B-F971C2A64D52}"/>
    <cellStyle name="Normal 9 2 2 3 2 2" xfId="13467" xr:uid="{6A4E9C96-0FA6-49EC-826C-9AF1FC7D2D2B}"/>
    <cellStyle name="Normal 9 2 2 3 2 2 2" xfId="13468" xr:uid="{AC5809E6-A73B-434C-B2E2-9EC7F413EAE7}"/>
    <cellStyle name="Normal 9 2 2 3 2 2 2 2" xfId="48583" xr:uid="{BE32AD18-434D-4060-A578-E88253AC7FAA}"/>
    <cellStyle name="Normal 9 2 2 3 2 2 3" xfId="13469" xr:uid="{79D4D288-5FEE-4955-B23F-07CD75E649E5}"/>
    <cellStyle name="Normal 9 2 2 3 2 2 3 2" xfId="48584" xr:uid="{18267B13-3077-43C6-A536-AE64F326D3F0}"/>
    <cellStyle name="Normal 9 2 2 3 2 2 4" xfId="48582" xr:uid="{6405C721-F6A7-4156-999A-FE592036DC7B}"/>
    <cellStyle name="Normal 9 2 2 3 2 3" xfId="13470" xr:uid="{E3958B81-6604-4F8D-B013-9ADCC7E44B8F}"/>
    <cellStyle name="Normal 9 2 2 3 2 3 2" xfId="48585" xr:uid="{AC51688D-43BE-44EC-9EE4-391587779A38}"/>
    <cellStyle name="Normal 9 2 2 3 2 4" xfId="13471" xr:uid="{F34F471F-1E95-4CDD-961A-83BEFE8C9B87}"/>
    <cellStyle name="Normal 9 2 2 3 2 4 2" xfId="48586" xr:uid="{ED9DD5F3-20DF-4B4D-A32A-D64D760C2406}"/>
    <cellStyle name="Normal 9 2 2 3 2 5" xfId="48581" xr:uid="{7E8B6547-C54E-4C23-B6FC-166E6EDD7D81}"/>
    <cellStyle name="Normal 9 2 2 3 3" xfId="13472" xr:uid="{35869683-F2E7-4B66-8E45-0B58CFBF1315}"/>
    <cellStyle name="Normal 9 2 2 3 3 2" xfId="13473" xr:uid="{47F38822-5DB7-420C-B448-97E9350201E1}"/>
    <cellStyle name="Normal 9 2 2 3 3 2 2" xfId="13474" xr:uid="{4CB8783A-ABA6-4EEB-96D9-2F8D2FA3030D}"/>
    <cellStyle name="Normal 9 2 2 3 3 2 2 2" xfId="48589" xr:uid="{2C481F90-0DB9-41C6-8D69-CCF8021F29B9}"/>
    <cellStyle name="Normal 9 2 2 3 3 2 3" xfId="13475" xr:uid="{7CEF65EB-4449-45B3-8B8C-72E908632C4A}"/>
    <cellStyle name="Normal 9 2 2 3 3 2 3 2" xfId="48590" xr:uid="{719B10A4-9723-46B1-AF45-8E97134AF979}"/>
    <cellStyle name="Normal 9 2 2 3 3 2 4" xfId="48588" xr:uid="{9F563EAC-CB85-4D52-AF6D-85816745A291}"/>
    <cellStyle name="Normal 9 2 2 3 3 3" xfId="13476" xr:uid="{982E4928-8D7F-40D2-A71B-DAFEAAD7176B}"/>
    <cellStyle name="Normal 9 2 2 3 3 3 2" xfId="48591" xr:uid="{0B6C8EFB-9B4B-49ED-B3AB-B156A8EB9B81}"/>
    <cellStyle name="Normal 9 2 2 3 3 4" xfId="13477" xr:uid="{A059B6A5-B158-41AB-B322-69DD8B94554F}"/>
    <cellStyle name="Normal 9 2 2 3 3 4 2" xfId="48592" xr:uid="{2F8C1F8B-C1D1-4C77-A415-A16E8EE3FEC2}"/>
    <cellStyle name="Normal 9 2 2 3 3 5" xfId="48587" xr:uid="{8CAE20E1-3777-4AD8-9599-24E068873B98}"/>
    <cellStyle name="Normal 9 2 2 3 4" xfId="13478" xr:uid="{944554A7-58D9-4864-A2A3-D5B1BB9D976A}"/>
    <cellStyle name="Normal 9 2 2 3 4 2" xfId="13479" xr:uid="{B68268FE-58F0-486A-B6E7-3F7C28582CAB}"/>
    <cellStyle name="Normal 9 2 2 3 4 2 2" xfId="48594" xr:uid="{BFADEDDD-E65C-4BC8-9447-294EB1995EAC}"/>
    <cellStyle name="Normal 9 2 2 3 4 3" xfId="13480" xr:uid="{25B0421C-3A44-4C03-A0EF-27004AFCD2F5}"/>
    <cellStyle name="Normal 9 2 2 3 4 3 2" xfId="48595" xr:uid="{820DABB0-23A5-4883-B28D-095D719FDD59}"/>
    <cellStyle name="Normal 9 2 2 3 4 4" xfId="48593" xr:uid="{33A0DD06-2E03-4E96-8179-B52EACFA4815}"/>
    <cellStyle name="Normal 9 2 2 3 5" xfId="13481" xr:uid="{7D3503A0-AB05-46B6-B244-8BF48CC629C3}"/>
    <cellStyle name="Normal 9 2 2 3 5 2" xfId="48596" xr:uid="{0C47C1F9-0B22-47DF-8CE5-626988826535}"/>
    <cellStyle name="Normal 9 2 2 3 6" xfId="13482" xr:uid="{431CCE9B-292B-4D8A-9ADE-AD25907AF84F}"/>
    <cellStyle name="Normal 9 2 2 3 6 2" xfId="48597" xr:uid="{DED70801-CD12-49F4-8634-9D6BFE621553}"/>
    <cellStyle name="Normal 9 2 2 3 7" xfId="13483" xr:uid="{41C909D1-6AF6-4FB2-8D84-E3C97DEC2813}"/>
    <cellStyle name="Normal 9 2 2 3 7 2" xfId="48598" xr:uid="{617D8C26-FDB8-4382-A429-42F33F09F4C9}"/>
    <cellStyle name="Normal 9 2 2 3 8" xfId="26986" xr:uid="{6E494F6A-9EF9-408D-A2DE-7C19506159EC}"/>
    <cellStyle name="Normal 9 2 2 3 8 2" xfId="29430" xr:uid="{50B58949-664F-415B-95D3-16965D9000B9}"/>
    <cellStyle name="Normal 9 2 2 3 8 2 2" xfId="34623" xr:uid="{5499F3F2-87B1-4DCF-BE72-A2D8DBEE75B7}"/>
    <cellStyle name="Normal 9 2 2 3 8 3" xfId="32456" xr:uid="{E283B013-9CAC-4E4A-B222-C1417E129F53}"/>
    <cellStyle name="Normal 9 2 2 3 9" xfId="48580" xr:uid="{62C29ED2-10D6-468A-B361-5A0BF794C3D6}"/>
    <cellStyle name="Normal 9 2 2 4" xfId="13484" xr:uid="{E2184F5C-5BEB-44F8-B30C-903C8122F80B}"/>
    <cellStyle name="Normal 9 2 2 4 2" xfId="13485" xr:uid="{47C859B4-4109-4B05-B7B5-EC1A50D5B1D0}"/>
    <cellStyle name="Normal 9 2 2 4 2 2" xfId="13486" xr:uid="{C5031BAC-88E7-41F0-B791-BDED309471BA}"/>
    <cellStyle name="Normal 9 2 2 4 2 2 2" xfId="48601" xr:uid="{86D7C740-8109-40AC-ACA7-AC8594ABB102}"/>
    <cellStyle name="Normal 9 2 2 4 2 3" xfId="13487" xr:uid="{4759F242-698E-409F-88B7-DBA93EB80A00}"/>
    <cellStyle name="Normal 9 2 2 4 2 3 2" xfId="48602" xr:uid="{F25FACAF-BA09-4F7E-B293-9FF0E7DFF584}"/>
    <cellStyle name="Normal 9 2 2 4 2 4" xfId="48600" xr:uid="{DB7D2D51-F34F-4959-8D98-4528223D4BAB}"/>
    <cellStyle name="Normal 9 2 2 4 3" xfId="13488" xr:uid="{B2E9AA46-88FD-4D23-8FDA-E1BC76EB14A0}"/>
    <cellStyle name="Normal 9 2 2 4 3 2" xfId="48603" xr:uid="{B886F9D9-EE09-4A95-AF2F-4CC9BB99D185}"/>
    <cellStyle name="Normal 9 2 2 4 4" xfId="13489" xr:uid="{10DC0F25-51C0-4131-B0AD-D1CABD802EA9}"/>
    <cellStyle name="Normal 9 2 2 4 4 2" xfId="48604" xr:uid="{D3A8A8DD-3477-426A-A1BA-D49177FA9ED5}"/>
    <cellStyle name="Normal 9 2 2 4 5" xfId="27119" xr:uid="{6E65FB94-B014-4EFB-ACEF-ABAC9DB2EDFC}"/>
    <cellStyle name="Normal 9 2 2 4 5 2" xfId="29563" xr:uid="{59F443E1-1CAB-43CC-ADFA-2148E498A31C}"/>
    <cellStyle name="Normal 9 2 2 4 5 2 2" xfId="34756" xr:uid="{808E93DD-8183-4AF9-AB08-74B4DE4C16A2}"/>
    <cellStyle name="Normal 9 2 2 4 5 3" xfId="32589" xr:uid="{316EC3E2-5D15-4BFD-A39A-7FEEA40555B3}"/>
    <cellStyle name="Normal 9 2 2 4 6" xfId="48599" xr:uid="{8C5773E1-1984-4E62-97E7-08644D7B909A}"/>
    <cellStyle name="Normal 9 2 2 5" xfId="13490" xr:uid="{9DF72CB2-B712-43DD-BE84-A16D7EA4BACA}"/>
    <cellStyle name="Normal 9 2 2 5 2" xfId="13491" xr:uid="{2278B05C-1FC2-408E-BB74-E53EF1D58B58}"/>
    <cellStyle name="Normal 9 2 2 5 2 2" xfId="13492" xr:uid="{AA802FB4-03DB-4105-BDAB-1905E10D06D9}"/>
    <cellStyle name="Normal 9 2 2 5 2 2 2" xfId="48607" xr:uid="{3A57597B-F1D4-41B1-B8BD-0C20E623B814}"/>
    <cellStyle name="Normal 9 2 2 5 2 3" xfId="13493" xr:uid="{F27E4BB4-4147-41E3-970B-7067B165D4AF}"/>
    <cellStyle name="Normal 9 2 2 5 2 3 2" xfId="48608" xr:uid="{83D9845C-0A07-4789-B923-5D640253027C}"/>
    <cellStyle name="Normal 9 2 2 5 2 4" xfId="48606" xr:uid="{4F0FD19E-C739-4D5A-BD14-463AA964BA3D}"/>
    <cellStyle name="Normal 9 2 2 5 3" xfId="13494" xr:uid="{218464B8-5C1F-4720-9A9E-100DADBEA67F}"/>
    <cellStyle name="Normal 9 2 2 5 3 2" xfId="48609" xr:uid="{22D85B7F-CAC8-47A7-849F-FE51C52C96FF}"/>
    <cellStyle name="Normal 9 2 2 5 4" xfId="13495" xr:uid="{4F2D32DD-1DD9-4A06-A6BA-0262BF37183F}"/>
    <cellStyle name="Normal 9 2 2 5 4 2" xfId="48610" xr:uid="{7A64436E-0ACD-41D5-BCEC-4ADE2908642B}"/>
    <cellStyle name="Normal 9 2 2 5 5" xfId="48605" xr:uid="{53C4A275-4147-43AE-8D60-B28E80780717}"/>
    <cellStyle name="Normal 9 2 2 6" xfId="13496" xr:uid="{0C18E3A0-FC72-45D8-8D8F-B4AEFD7544E4}"/>
    <cellStyle name="Normal 9 2 2 6 2" xfId="13497" xr:uid="{53F1C7C0-B16A-4598-AF91-175D766065E2}"/>
    <cellStyle name="Normal 9 2 2 6 2 2" xfId="48612" xr:uid="{B2AFA3EC-3A43-4A3F-861E-3CCFF37064F1}"/>
    <cellStyle name="Normal 9 2 2 6 3" xfId="13498" xr:uid="{B3354CD4-D0A6-4B44-AD20-D9F806FA83C4}"/>
    <cellStyle name="Normal 9 2 2 6 3 2" xfId="48613" xr:uid="{8AE18169-2E02-4AF5-A37D-AFA616EF8F2F}"/>
    <cellStyle name="Normal 9 2 2 6 4" xfId="48611" xr:uid="{53A55A83-8A97-43B7-8361-26195DB6BBE1}"/>
    <cellStyle name="Normal 9 2 2 7" xfId="13499" xr:uid="{5EF99CCC-6A26-4800-BE9D-865D8621E74C}"/>
    <cellStyle name="Normal 9 2 2 7 2" xfId="48614" xr:uid="{CD205BBF-64B4-46F2-9982-DC4843385073}"/>
    <cellStyle name="Normal 9 2 2 8" xfId="13500" xr:uid="{9AE8D746-2F6E-4124-AB02-94F5CE63EBD8}"/>
    <cellStyle name="Normal 9 2 2 8 2" xfId="48615" xr:uid="{CE41E0ED-EB87-415A-A594-4D9B6EE94B20}"/>
    <cellStyle name="Normal 9 2 2 9" xfId="13501" xr:uid="{FFF5B8EE-3678-4F4D-B8D0-E7A909AF3D82}"/>
    <cellStyle name="Normal 9 2 2 9 2" xfId="48616" xr:uid="{BD40A664-318E-4C8D-A83F-8B6F973C2A40}"/>
    <cellStyle name="Normal 9 2 3" xfId="13502" xr:uid="{5590A762-2790-4AE2-A1F6-E27B6616CA11}"/>
    <cellStyle name="Normal 9 2 3 10" xfId="48617" xr:uid="{013A1D3A-19D0-40D3-A7B5-9626CD04A5F5}"/>
    <cellStyle name="Normal 9 2 3 2" xfId="13503" xr:uid="{5C875C71-C396-4B27-96CD-55DC4C69B6A3}"/>
    <cellStyle name="Normal 9 2 3 2 2" xfId="13504" xr:uid="{0F6E1834-47B4-43C1-85B2-97974243F12C}"/>
    <cellStyle name="Normal 9 2 3 2 2 2" xfId="13505" xr:uid="{C031476F-25C1-44F8-82FB-7209D9EBDFF8}"/>
    <cellStyle name="Normal 9 2 3 2 2 2 2" xfId="13506" xr:uid="{F498299F-2113-4B87-B4C3-128B7BB74E86}"/>
    <cellStyle name="Normal 9 2 3 2 2 2 2 2" xfId="48621" xr:uid="{0B98F90F-1CB3-4EB5-95A0-5579D67DB10F}"/>
    <cellStyle name="Normal 9 2 3 2 2 2 3" xfId="13507" xr:uid="{ACB1B68C-F93B-4DFD-8C6A-3AD9C930D924}"/>
    <cellStyle name="Normal 9 2 3 2 2 2 3 2" xfId="48622" xr:uid="{7ECC7685-09FD-479B-9C59-BEB4A47CA0B1}"/>
    <cellStyle name="Normal 9 2 3 2 2 2 4" xfId="48620" xr:uid="{73E99882-63AD-4594-B4E5-E73C31445C54}"/>
    <cellStyle name="Normal 9 2 3 2 2 3" xfId="13508" xr:uid="{134811C5-4F7B-450B-BDAF-BE8B65D0439B}"/>
    <cellStyle name="Normal 9 2 3 2 2 3 2" xfId="48623" xr:uid="{4E54F436-96E6-4C10-9A6C-336C380AFBE9}"/>
    <cellStyle name="Normal 9 2 3 2 2 4" xfId="13509" xr:uid="{3F509E12-C294-420E-8766-567B51DC4C4F}"/>
    <cellStyle name="Normal 9 2 3 2 2 4 2" xfId="48624" xr:uid="{8C997952-F212-4F4F-8D6C-A687AD55EA98}"/>
    <cellStyle name="Normal 9 2 3 2 2 5" xfId="48619" xr:uid="{834C3173-556E-451E-91C8-62D01A391F01}"/>
    <cellStyle name="Normal 9 2 3 2 3" xfId="13510" xr:uid="{B616D956-0165-43C4-8406-837D6B740030}"/>
    <cellStyle name="Normal 9 2 3 2 3 2" xfId="13511" xr:uid="{22515EA2-E5BB-4106-A61C-292D25D4E23A}"/>
    <cellStyle name="Normal 9 2 3 2 3 2 2" xfId="13512" xr:uid="{6028B0BD-CDF6-4BDC-8345-57A5E1488A00}"/>
    <cellStyle name="Normal 9 2 3 2 3 2 2 2" xfId="48627" xr:uid="{548ED7CD-DB85-47F6-96C2-D6155485D68D}"/>
    <cellStyle name="Normal 9 2 3 2 3 2 3" xfId="13513" xr:uid="{DFD85502-2B1D-4CA3-B987-04F754BB69D5}"/>
    <cellStyle name="Normal 9 2 3 2 3 2 3 2" xfId="48628" xr:uid="{2393C91E-32F7-4FD4-8C89-8F171A92D95D}"/>
    <cellStyle name="Normal 9 2 3 2 3 2 4" xfId="48626" xr:uid="{49492971-C17E-4C07-B542-A118E3755D73}"/>
    <cellStyle name="Normal 9 2 3 2 3 3" xfId="13514" xr:uid="{CC11E835-C75A-497A-82B0-CBA60836CF60}"/>
    <cellStyle name="Normal 9 2 3 2 3 3 2" xfId="48629" xr:uid="{FFF5E198-2621-4AD8-8FCE-849597600D7F}"/>
    <cellStyle name="Normal 9 2 3 2 3 4" xfId="13515" xr:uid="{2ACD5296-3CF6-438C-9A16-332B47C40342}"/>
    <cellStyle name="Normal 9 2 3 2 3 4 2" xfId="48630" xr:uid="{4FF059B4-D454-4B3F-8BA7-2A3E94BC6CE3}"/>
    <cellStyle name="Normal 9 2 3 2 3 5" xfId="48625" xr:uid="{71D08F10-CC5D-4670-83B1-01C869D9EBA9}"/>
    <cellStyle name="Normal 9 2 3 2 4" xfId="13516" xr:uid="{BB2A71BA-C797-4D77-A757-3C385287F700}"/>
    <cellStyle name="Normal 9 2 3 2 4 2" xfId="13517" xr:uid="{8DBEEB35-E590-4065-93D1-B8E2D5E08DB3}"/>
    <cellStyle name="Normal 9 2 3 2 4 2 2" xfId="48632" xr:uid="{3BA81B82-E1F0-422A-9C04-A6CB9EE7CD2F}"/>
    <cellStyle name="Normal 9 2 3 2 4 3" xfId="13518" xr:uid="{614D715E-8C4A-4832-9A5F-53BBDED8767A}"/>
    <cellStyle name="Normal 9 2 3 2 4 3 2" xfId="48633" xr:uid="{ED774D0D-CB91-4800-8FA4-311FFC990252}"/>
    <cellStyle name="Normal 9 2 3 2 4 4" xfId="48631" xr:uid="{DACE2BF5-FC0F-4723-8DC7-35DF04D9FAC5}"/>
    <cellStyle name="Normal 9 2 3 2 5" xfId="13519" xr:uid="{C64129EB-E5F2-41A1-A948-7317014A56B8}"/>
    <cellStyle name="Normal 9 2 3 2 5 2" xfId="48634" xr:uid="{BE88EC26-765A-4FE0-868D-4673A8A5537A}"/>
    <cellStyle name="Normal 9 2 3 2 6" xfId="13520" xr:uid="{11E3573D-60EA-4245-8083-59669C0037A2}"/>
    <cellStyle name="Normal 9 2 3 2 6 2" xfId="48635" xr:uid="{4C5B0563-B874-479B-A689-CDA014D82AE1}"/>
    <cellStyle name="Normal 9 2 3 2 7" xfId="13521" xr:uid="{A98D0CDE-79C0-40AB-8C34-EBEED3D96B30}"/>
    <cellStyle name="Normal 9 2 3 2 7 2" xfId="48636" xr:uid="{53201886-FC83-4257-9A1C-B519D38207CE}"/>
    <cellStyle name="Normal 9 2 3 2 8" xfId="48618" xr:uid="{C6DC92BB-6871-4CC0-98A6-2AB93AEB63D9}"/>
    <cellStyle name="Normal 9 2 3 3" xfId="13522" xr:uid="{F1BBA88E-9082-4CB0-AB10-AE5B5579AFF3}"/>
    <cellStyle name="Normal 9 2 3 3 2" xfId="13523" xr:uid="{E365F353-F40B-4356-8715-39F1F93536EA}"/>
    <cellStyle name="Normal 9 2 3 3 2 2" xfId="13524" xr:uid="{1D948B6D-0414-4600-A088-6AB98FD8A2C0}"/>
    <cellStyle name="Normal 9 2 3 3 2 2 2" xfId="48639" xr:uid="{BA9804DB-96C3-4C99-BE0E-586361034D6D}"/>
    <cellStyle name="Normal 9 2 3 3 2 3" xfId="13525" xr:uid="{1AD56761-B73A-4204-88D5-BFE690EB561F}"/>
    <cellStyle name="Normal 9 2 3 3 2 3 2" xfId="48640" xr:uid="{02C2BB35-EA27-49E9-BF7D-E834395ACC9F}"/>
    <cellStyle name="Normal 9 2 3 3 2 4" xfId="48638" xr:uid="{57B9E0D8-3AE8-413F-9A57-A391B17FCCE1}"/>
    <cellStyle name="Normal 9 2 3 3 3" xfId="13526" xr:uid="{8F157BEE-CBF0-4FFC-ACF3-6430E387833F}"/>
    <cellStyle name="Normal 9 2 3 3 3 2" xfId="48641" xr:uid="{CEFE6734-EDBE-4FD7-85AE-0236702BBF28}"/>
    <cellStyle name="Normal 9 2 3 3 4" xfId="13527" xr:uid="{DBDAF529-B06C-4E98-B061-59B73C31A312}"/>
    <cellStyle name="Normal 9 2 3 3 4 2" xfId="48642" xr:uid="{2439ED42-A643-4135-A514-1E82B1D39AB8}"/>
    <cellStyle name="Normal 9 2 3 3 5" xfId="48637" xr:uid="{34704337-4D00-404E-8470-5BDE84A241CD}"/>
    <cellStyle name="Normal 9 2 3 4" xfId="13528" xr:uid="{C8431A6F-FC45-4C0A-A3B7-3BF201AA478F}"/>
    <cellStyle name="Normal 9 2 3 4 2" xfId="13529" xr:uid="{10E7119B-4D22-4AE9-9706-62235326059F}"/>
    <cellStyle name="Normal 9 2 3 4 2 2" xfId="13530" xr:uid="{7C9182BF-117B-4BC9-9892-EE2419909A96}"/>
    <cellStyle name="Normal 9 2 3 4 2 2 2" xfId="48645" xr:uid="{2640921A-9264-424B-857E-391B00503FD9}"/>
    <cellStyle name="Normal 9 2 3 4 2 3" xfId="13531" xr:uid="{4CF5695D-169A-4B79-A164-3686E77FC05E}"/>
    <cellStyle name="Normal 9 2 3 4 2 3 2" xfId="48646" xr:uid="{23E44E85-5939-4C70-9259-A391FC9995CC}"/>
    <cellStyle name="Normal 9 2 3 4 2 4" xfId="48644" xr:uid="{68B73779-635A-45A1-AA22-433014628D36}"/>
    <cellStyle name="Normal 9 2 3 4 3" xfId="13532" xr:uid="{A49D280E-9DA9-4AB3-8FE1-6C20F65A917C}"/>
    <cellStyle name="Normal 9 2 3 4 3 2" xfId="48647" xr:uid="{0C979867-A7D3-451C-A61A-13A13DFC429C}"/>
    <cellStyle name="Normal 9 2 3 4 4" xfId="13533" xr:uid="{4BDB740F-1ECA-40F8-A8C5-892C06BDB228}"/>
    <cellStyle name="Normal 9 2 3 4 4 2" xfId="48648" xr:uid="{5990EE18-A37B-4232-9D8A-309CD38F8F7D}"/>
    <cellStyle name="Normal 9 2 3 4 5" xfId="48643" xr:uid="{5F28D01C-0566-46BA-BF33-8B7AABEDFBDC}"/>
    <cellStyle name="Normal 9 2 3 5" xfId="13534" xr:uid="{401081AB-4BBB-4E99-9E55-71D65CB1AC7E}"/>
    <cellStyle name="Normal 9 2 3 5 2" xfId="13535" xr:uid="{DB406109-D09A-4B6F-8E52-DFD57BB0F9D9}"/>
    <cellStyle name="Normal 9 2 3 5 2 2" xfId="48650" xr:uid="{52562E8F-B65D-4699-A445-96397D609BC2}"/>
    <cellStyle name="Normal 9 2 3 5 3" xfId="13536" xr:uid="{04E97440-1162-4043-BBDC-C7837F14068D}"/>
    <cellStyle name="Normal 9 2 3 5 3 2" xfId="48651" xr:uid="{826A62F2-F2F9-4348-885E-CAD8806AFCF1}"/>
    <cellStyle name="Normal 9 2 3 5 4" xfId="48649" xr:uid="{7B0749C0-3532-40CB-806F-1ED541C4F9F9}"/>
    <cellStyle name="Normal 9 2 3 6" xfId="13537" xr:uid="{D3D2DA7E-9836-40D6-B601-FC6AEB5966CA}"/>
    <cellStyle name="Normal 9 2 3 6 2" xfId="48652" xr:uid="{4310386B-AF85-445F-89C4-997B2A5F17B6}"/>
    <cellStyle name="Normal 9 2 3 7" xfId="13538" xr:uid="{6215DBA9-C253-49D5-B95A-305AB776F3D6}"/>
    <cellStyle name="Normal 9 2 3 7 2" xfId="48653" xr:uid="{FE7D412B-BF60-47F6-ADBA-121BECB146E2}"/>
    <cellStyle name="Normal 9 2 3 8" xfId="13539" xr:uid="{A6CD4FCE-FD08-47EA-BACC-3FD466FEBA33}"/>
    <cellStyle name="Normal 9 2 3 8 2" xfId="48654" xr:uid="{589A2D73-2B98-40CE-B3F2-4F14B41CD134}"/>
    <cellStyle name="Normal 9 2 3 9" xfId="26040" xr:uid="{B521B19A-AE41-40B9-8FE1-F637308F5933}"/>
    <cellStyle name="Normal 9 2 3 9 2" xfId="29296" xr:uid="{38001933-5398-40A1-A5A5-79CF2840673A}"/>
    <cellStyle name="Normal 9 2 3 9 2 2" xfId="34489" xr:uid="{9CE12B31-A807-4EC4-B3BF-E95D88CF30FF}"/>
    <cellStyle name="Normal 9 2 3 9 3" xfId="32322" xr:uid="{A3F9689E-8DC6-4398-851B-9FE40553FD15}"/>
    <cellStyle name="Normal 9 2 4" xfId="13540" xr:uid="{51F6503B-6949-49F3-81AF-52E9B9D37D5F}"/>
    <cellStyle name="Normal 9 2 4 10" xfId="48655" xr:uid="{7DF7F1A8-CB85-448D-992D-A97C74CFF896}"/>
    <cellStyle name="Normal 9 2 4 2" xfId="13541" xr:uid="{F428AEA8-81AA-40EB-869E-3D010ACBF69C}"/>
    <cellStyle name="Normal 9 2 4 2 2" xfId="13542" xr:uid="{732BB94D-5ADC-4628-8CA7-7EF303F1950D}"/>
    <cellStyle name="Normal 9 2 4 2 2 2" xfId="13543" xr:uid="{3AE62D1F-92BE-4169-9B16-6D7D1C2D716E}"/>
    <cellStyle name="Normal 9 2 4 2 2 2 2" xfId="13544" xr:uid="{A7FB95B9-5A54-4800-872F-8A6A36A9C5A3}"/>
    <cellStyle name="Normal 9 2 4 2 2 2 2 2" xfId="48659" xr:uid="{929AD67B-36FA-4D2C-86FF-4205E93A6AA1}"/>
    <cellStyle name="Normal 9 2 4 2 2 2 3" xfId="13545" xr:uid="{E0BDA74D-3BD6-4D23-B729-07E13F282956}"/>
    <cellStyle name="Normal 9 2 4 2 2 2 3 2" xfId="48660" xr:uid="{542356B7-E4A1-40FA-B89D-7A77A6470C24}"/>
    <cellStyle name="Normal 9 2 4 2 2 2 4" xfId="48658" xr:uid="{CABD32B6-E89E-4A71-88F0-DCAD8F3F79C4}"/>
    <cellStyle name="Normal 9 2 4 2 2 3" xfId="13546" xr:uid="{D92F0770-89C3-416F-8059-A9C285550E7C}"/>
    <cellStyle name="Normal 9 2 4 2 2 3 2" xfId="48661" xr:uid="{2397ED37-27E0-44A2-92EA-48E3E2078648}"/>
    <cellStyle name="Normal 9 2 4 2 2 4" xfId="13547" xr:uid="{E4DC1714-D192-443E-A552-BD1255112911}"/>
    <cellStyle name="Normal 9 2 4 2 2 4 2" xfId="48662" xr:uid="{B0EB30DF-7955-44E6-A504-EEA308A8F5F5}"/>
    <cellStyle name="Normal 9 2 4 2 2 5" xfId="48657" xr:uid="{95AAC99E-A9BA-46E4-BBE9-536ED5798242}"/>
    <cellStyle name="Normal 9 2 4 2 3" xfId="13548" xr:uid="{83A3C6C5-F4DA-44E2-85E9-0138D8494762}"/>
    <cellStyle name="Normal 9 2 4 2 3 2" xfId="13549" xr:uid="{69517420-80B7-47F5-A694-8EEE56E4973A}"/>
    <cellStyle name="Normal 9 2 4 2 3 2 2" xfId="13550" xr:uid="{C8DC60D3-61CE-44C7-949D-A9D744B97489}"/>
    <cellStyle name="Normal 9 2 4 2 3 2 2 2" xfId="48665" xr:uid="{4E3F3522-069C-4B8B-8D7C-F4B8E09938B6}"/>
    <cellStyle name="Normal 9 2 4 2 3 2 3" xfId="13551" xr:uid="{0FEBFD2A-AF2C-4B98-97DE-C3ED73D0EFE9}"/>
    <cellStyle name="Normal 9 2 4 2 3 2 3 2" xfId="48666" xr:uid="{386325E0-5CB1-4571-A0C1-307B94AC88DF}"/>
    <cellStyle name="Normal 9 2 4 2 3 2 4" xfId="48664" xr:uid="{A55A17F4-126D-4D5C-9D21-EF68D035DE33}"/>
    <cellStyle name="Normal 9 2 4 2 3 3" xfId="13552" xr:uid="{36E578E8-5BAE-4BFD-8A4E-6F2FD241DCE5}"/>
    <cellStyle name="Normal 9 2 4 2 3 3 2" xfId="48667" xr:uid="{894DDBB0-7944-4392-BA9D-FA468DD58BAC}"/>
    <cellStyle name="Normal 9 2 4 2 3 4" xfId="13553" xr:uid="{BC50220C-8D73-4E11-9BA0-CCF63C2B2FB0}"/>
    <cellStyle name="Normal 9 2 4 2 3 4 2" xfId="48668" xr:uid="{A5E12CA8-745C-4575-B16B-568687A3B034}"/>
    <cellStyle name="Normal 9 2 4 2 3 5" xfId="48663" xr:uid="{B9BCEDC6-CE93-45BF-8846-D79646B754F1}"/>
    <cellStyle name="Normal 9 2 4 2 4" xfId="13554" xr:uid="{42AF2211-313F-4D00-8A3A-BC9B44005E7A}"/>
    <cellStyle name="Normal 9 2 4 2 4 2" xfId="13555" xr:uid="{28E5FE8A-3DB1-447B-88F1-A3DDD193E120}"/>
    <cellStyle name="Normal 9 2 4 2 4 2 2" xfId="48670" xr:uid="{C20577B1-B2DE-4781-A4BA-71C42AEA387B}"/>
    <cellStyle name="Normal 9 2 4 2 4 3" xfId="13556" xr:uid="{0AD007A4-BE56-47B0-85C3-0883917937E0}"/>
    <cellStyle name="Normal 9 2 4 2 4 3 2" xfId="48671" xr:uid="{C68F4F73-0161-4EF9-A333-70AF5B5EEED2}"/>
    <cellStyle name="Normal 9 2 4 2 4 4" xfId="48669" xr:uid="{4F80E106-0C71-46A9-8C04-41714B1A639B}"/>
    <cellStyle name="Normal 9 2 4 2 5" xfId="13557" xr:uid="{E9FC7949-9BB1-4004-85F8-4D0F5C2107D6}"/>
    <cellStyle name="Normal 9 2 4 2 5 2" xfId="48672" xr:uid="{8FC844B2-81DD-4801-A44B-83AB3857FFBD}"/>
    <cellStyle name="Normal 9 2 4 2 6" xfId="13558" xr:uid="{868BA24F-4F76-4FE2-8285-6244BC118AB2}"/>
    <cellStyle name="Normal 9 2 4 2 6 2" xfId="48673" xr:uid="{E88A1A50-6EE8-459A-865D-B0577D87E842}"/>
    <cellStyle name="Normal 9 2 4 2 7" xfId="13559" xr:uid="{AC3DEF6E-7EF7-46DD-8178-879ED308B9DF}"/>
    <cellStyle name="Normal 9 2 4 2 7 2" xfId="48674" xr:uid="{8465AE88-B39A-43A3-8040-79270F0D6DCE}"/>
    <cellStyle name="Normal 9 2 4 2 8" xfId="48656" xr:uid="{3A77096A-B1A6-4DEE-9361-CF22A74EF780}"/>
    <cellStyle name="Normal 9 2 4 3" xfId="13560" xr:uid="{4A1BF547-DDB1-4B6F-A308-E386055839BD}"/>
    <cellStyle name="Normal 9 2 4 3 2" xfId="13561" xr:uid="{CB0BAF45-0851-4C84-B44E-7776A0D6C8E0}"/>
    <cellStyle name="Normal 9 2 4 3 2 2" xfId="13562" xr:uid="{4E9BF9F7-F77D-45FB-A28F-7FFAF655F113}"/>
    <cellStyle name="Normal 9 2 4 3 2 2 2" xfId="48677" xr:uid="{FE4B6C09-AE51-4613-AD15-8C89F392B2AF}"/>
    <cellStyle name="Normal 9 2 4 3 2 3" xfId="13563" xr:uid="{082BF921-77A5-4E46-89B0-3ABF6AE33FE0}"/>
    <cellStyle name="Normal 9 2 4 3 2 3 2" xfId="48678" xr:uid="{C0237815-BA54-41A7-B4F7-57B30CEE4E8F}"/>
    <cellStyle name="Normal 9 2 4 3 2 4" xfId="48676" xr:uid="{AE7464E1-FB21-4718-B688-244B778EDF03}"/>
    <cellStyle name="Normal 9 2 4 3 3" xfId="13564" xr:uid="{477431A0-BB4A-4C2C-8866-009768F861D5}"/>
    <cellStyle name="Normal 9 2 4 3 3 2" xfId="48679" xr:uid="{ECB9D7D9-2D4C-47BE-A226-497504E5B3FD}"/>
    <cellStyle name="Normal 9 2 4 3 4" xfId="13565" xr:uid="{FFCDD0EF-8DE3-4852-9C5B-7E89DDE574F1}"/>
    <cellStyle name="Normal 9 2 4 3 4 2" xfId="48680" xr:uid="{837E51FB-E670-4FBA-A811-7A7F2BF57381}"/>
    <cellStyle name="Normal 9 2 4 3 5" xfId="48675" xr:uid="{D16B2FEE-DCB1-47FE-B341-5F90839C6A0A}"/>
    <cellStyle name="Normal 9 2 4 4" xfId="13566" xr:uid="{09A90DE0-38C8-4CE2-A0F4-D69EADD1DC8D}"/>
    <cellStyle name="Normal 9 2 4 4 2" xfId="13567" xr:uid="{F9D00414-11C3-449C-9130-29D4B840D0B2}"/>
    <cellStyle name="Normal 9 2 4 4 2 2" xfId="13568" xr:uid="{2DEE62BB-008A-45BF-AF18-F7F555CCF37F}"/>
    <cellStyle name="Normal 9 2 4 4 2 2 2" xfId="48683" xr:uid="{257DB1A3-468C-4DD6-A6F5-93F122B1F416}"/>
    <cellStyle name="Normal 9 2 4 4 2 3" xfId="13569" xr:uid="{708648AC-08E0-40C7-9FA6-35799411C86B}"/>
    <cellStyle name="Normal 9 2 4 4 2 3 2" xfId="48684" xr:uid="{F8D21511-A75D-4A4F-BDF6-B737AAF9D778}"/>
    <cellStyle name="Normal 9 2 4 4 2 4" xfId="48682" xr:uid="{20692BEE-6ADA-432F-95DC-A5E3E2062805}"/>
    <cellStyle name="Normal 9 2 4 4 3" xfId="13570" xr:uid="{E3F9113F-8A4A-4499-B1B5-5662AF90A7EA}"/>
    <cellStyle name="Normal 9 2 4 4 3 2" xfId="48685" xr:uid="{F3A28054-3338-4659-B136-F13113CC238E}"/>
    <cellStyle name="Normal 9 2 4 4 4" xfId="13571" xr:uid="{93F4470A-E315-401B-9EDF-3F7D11B1711A}"/>
    <cellStyle name="Normal 9 2 4 4 4 2" xfId="48686" xr:uid="{FD63DB4B-DD98-4E04-9D6C-B1DCF9BEC0C2}"/>
    <cellStyle name="Normal 9 2 4 4 5" xfId="48681" xr:uid="{93247B8D-C79A-4A1E-A6C6-3E3587A7C81A}"/>
    <cellStyle name="Normal 9 2 4 5" xfId="13572" xr:uid="{B4AEBD02-85E0-45C6-A54C-84D39320779C}"/>
    <cellStyle name="Normal 9 2 4 5 2" xfId="13573" xr:uid="{DD05F933-0BAE-4F9F-8B99-CF236E140557}"/>
    <cellStyle name="Normal 9 2 4 5 2 2" xfId="48688" xr:uid="{27EB4676-5EC9-4120-8268-C336F75BA64A}"/>
    <cellStyle name="Normal 9 2 4 5 3" xfId="13574" xr:uid="{D87B84C2-8D9C-45B7-B283-185F684A1C88}"/>
    <cellStyle name="Normal 9 2 4 5 3 2" xfId="48689" xr:uid="{1B466AA2-0407-4197-8CF4-D10AE5E5E469}"/>
    <cellStyle name="Normal 9 2 4 5 4" xfId="48687" xr:uid="{4DAFA2B8-658A-4D34-8E0B-6392498038D9}"/>
    <cellStyle name="Normal 9 2 4 6" xfId="13575" xr:uid="{875638C7-AA36-4D85-881D-5B25D94B6D59}"/>
    <cellStyle name="Normal 9 2 4 6 2" xfId="48690" xr:uid="{6D01492B-976E-4D79-9D1E-F517B65E0A4E}"/>
    <cellStyle name="Normal 9 2 4 7" xfId="13576" xr:uid="{6FCC1900-5CE3-4AB4-B4DE-1B6C2FBBC3FB}"/>
    <cellStyle name="Normal 9 2 4 7 2" xfId="48691" xr:uid="{3E647C27-2D14-44E5-95AF-E7D23896CC98}"/>
    <cellStyle name="Normal 9 2 4 8" xfId="13577" xr:uid="{DC91D2B7-1AE7-4CC4-8071-F1335CE65ED2}"/>
    <cellStyle name="Normal 9 2 4 8 2" xfId="48692" xr:uid="{7A2D07CD-DD94-42F2-93D3-9312CEC68DFF}"/>
    <cellStyle name="Normal 9 2 4 9" xfId="26985" xr:uid="{A9B4623B-8EE1-438B-8B2C-A745BF122DAC}"/>
    <cellStyle name="Normal 9 2 4 9 2" xfId="29429" xr:uid="{7FB3D264-E24B-4CE7-8548-0391B6404F7E}"/>
    <cellStyle name="Normal 9 2 4 9 2 2" xfId="34622" xr:uid="{C9D4E608-1707-46A3-8BEF-E6ABD2499729}"/>
    <cellStyle name="Normal 9 2 4 9 3" xfId="32455" xr:uid="{0E41A9E6-C1CB-43D0-BEDD-7E9A66D74181}"/>
    <cellStyle name="Normal 9 2 5" xfId="13578" xr:uid="{DD372654-3B40-47A3-B8EB-BAC75FCAEBF1}"/>
    <cellStyle name="Normal 9 2 5 2" xfId="13579" xr:uid="{5CC3E0EB-3EEC-44AF-8438-EE5CD839EB12}"/>
    <cellStyle name="Normal 9 2 5 2 2" xfId="13580" xr:uid="{A4F67C68-E366-4F36-9720-5AE414FE4B0D}"/>
    <cellStyle name="Normal 9 2 5 2 2 2" xfId="13581" xr:uid="{BF414FCB-E36A-4C43-9BBD-800734C41D66}"/>
    <cellStyle name="Normal 9 2 5 2 2 2 2" xfId="48696" xr:uid="{4E996E66-F66E-4224-9E70-FF31FCCE813E}"/>
    <cellStyle name="Normal 9 2 5 2 2 3" xfId="13582" xr:uid="{B8F58C3D-DE8F-4702-8AE2-5C37CA1E5EE2}"/>
    <cellStyle name="Normal 9 2 5 2 2 3 2" xfId="48697" xr:uid="{4E0A9D2C-DF41-4D53-91C0-0A022FB59528}"/>
    <cellStyle name="Normal 9 2 5 2 2 4" xfId="48695" xr:uid="{AD195209-B7F9-4608-A40B-9C87F5ADB6DC}"/>
    <cellStyle name="Normal 9 2 5 2 3" xfId="13583" xr:uid="{E8E54997-A128-4E72-AAAE-F207905E9A05}"/>
    <cellStyle name="Normal 9 2 5 2 3 2" xfId="48698" xr:uid="{D52F3162-1C78-4EEC-AA09-487F0E8BDA55}"/>
    <cellStyle name="Normal 9 2 5 2 4" xfId="13584" xr:uid="{C38189E9-EB02-4019-B945-9BBE65CA87CF}"/>
    <cellStyle name="Normal 9 2 5 2 4 2" xfId="48699" xr:uid="{89A807DE-D05A-48EF-B0B0-0DC870EB1824}"/>
    <cellStyle name="Normal 9 2 5 2 5" xfId="48694" xr:uid="{4392C132-8FCC-4FCB-9BE0-A1571C7C3D60}"/>
    <cellStyle name="Normal 9 2 5 3" xfId="13585" xr:uid="{C041A863-7E0D-463C-A1C1-F2BD3E8E2391}"/>
    <cellStyle name="Normal 9 2 5 3 2" xfId="13586" xr:uid="{65DCFEAA-70B6-46AA-AF50-6AFFB4AF829F}"/>
    <cellStyle name="Normal 9 2 5 3 2 2" xfId="13587" xr:uid="{AB2742C7-0537-47B8-89CE-551331734D3E}"/>
    <cellStyle name="Normal 9 2 5 3 2 2 2" xfId="48702" xr:uid="{615BE96F-8853-4514-B552-4B1B4D7D38FA}"/>
    <cellStyle name="Normal 9 2 5 3 2 3" xfId="13588" xr:uid="{9982B390-CDEE-4C5A-A03C-00738FC7E472}"/>
    <cellStyle name="Normal 9 2 5 3 2 3 2" xfId="48703" xr:uid="{4F012D78-17AA-4D6E-876D-472A3BB28D16}"/>
    <cellStyle name="Normal 9 2 5 3 2 4" xfId="48701" xr:uid="{0E4FE55E-6F05-4A04-BABB-9D48B7731C73}"/>
    <cellStyle name="Normal 9 2 5 3 3" xfId="13589" xr:uid="{BA611D9D-CD91-4525-BD2D-16D6FC5BD8EE}"/>
    <cellStyle name="Normal 9 2 5 3 3 2" xfId="48704" xr:uid="{D88DFCE8-73D7-4E8F-8949-3A83044437DA}"/>
    <cellStyle name="Normal 9 2 5 3 4" xfId="13590" xr:uid="{EF6EA7C7-DB33-45DB-9988-44AB838ECB7D}"/>
    <cellStyle name="Normal 9 2 5 3 4 2" xfId="48705" xr:uid="{89F9F15E-F045-42FB-8E4D-8566C9D705FF}"/>
    <cellStyle name="Normal 9 2 5 3 5" xfId="48700" xr:uid="{CEDDAEF5-41BD-450C-8D97-064E4042E7CB}"/>
    <cellStyle name="Normal 9 2 5 4" xfId="13591" xr:uid="{623CFCCC-8B20-4A87-A193-5B864E90FE44}"/>
    <cellStyle name="Normal 9 2 5 4 2" xfId="13592" xr:uid="{DDE38356-7B76-4901-A6AC-B88A04DA832B}"/>
    <cellStyle name="Normal 9 2 5 4 2 2" xfId="48707" xr:uid="{A0AE3B28-D8B1-4A90-997E-4B6873286D70}"/>
    <cellStyle name="Normal 9 2 5 4 3" xfId="13593" xr:uid="{AAF54053-91A5-4A66-B605-0801D80A99F9}"/>
    <cellStyle name="Normal 9 2 5 4 3 2" xfId="48708" xr:uid="{BC9C2D1E-4E2B-4050-9B79-0F7F8202871C}"/>
    <cellStyle name="Normal 9 2 5 4 4" xfId="48706" xr:uid="{4DF2F216-F554-49DF-BDF2-66D12CD3A9BB}"/>
    <cellStyle name="Normal 9 2 5 5" xfId="13594" xr:uid="{87903AFB-9350-481C-AFEB-04D221C339AA}"/>
    <cellStyle name="Normal 9 2 5 5 2" xfId="48709" xr:uid="{80180B77-3900-4339-A9AE-F211C33D7BCD}"/>
    <cellStyle name="Normal 9 2 5 6" xfId="13595" xr:uid="{90E93E28-9FE0-4648-9B63-74BF52A0F749}"/>
    <cellStyle name="Normal 9 2 5 6 2" xfId="48710" xr:uid="{154CC488-654C-4A7D-AC41-5EA437ED5C7B}"/>
    <cellStyle name="Normal 9 2 5 7" xfId="13596" xr:uid="{02E2DB36-5F63-4AB8-A116-42F59044EFB4}"/>
    <cellStyle name="Normal 9 2 5 7 2" xfId="48711" xr:uid="{CA2E93BC-5E01-490A-AE97-6DD8035FD081}"/>
    <cellStyle name="Normal 9 2 5 8" xfId="27118" xr:uid="{C0781D8D-E335-4C9A-A8CD-4FC362745557}"/>
    <cellStyle name="Normal 9 2 5 8 2" xfId="29562" xr:uid="{ADA04E6B-2088-4DF1-A89D-D83E52C406C8}"/>
    <cellStyle name="Normal 9 2 5 8 2 2" xfId="34755" xr:uid="{13E8181D-41E7-475D-AF41-6CEEA0135DEB}"/>
    <cellStyle name="Normal 9 2 5 8 3" xfId="32588" xr:uid="{EDE34AB9-5B86-436F-AC73-29C0E9AACBC1}"/>
    <cellStyle name="Normal 9 2 5 9" xfId="48693" xr:uid="{C7AF1A2D-D137-4E19-9617-487A3F928861}"/>
    <cellStyle name="Normal 9 2 6" xfId="13597" xr:uid="{88053038-8E95-45D3-AD49-32A6EF9C7CE0}"/>
    <cellStyle name="Normal 9 2 6 2" xfId="13598" xr:uid="{7F387CB7-14AF-473A-99A7-CE76371B7DF8}"/>
    <cellStyle name="Normal 9 2 6 2 2" xfId="13599" xr:uid="{DCEE4E46-97EE-41E1-B13B-6E18A67BAD80}"/>
    <cellStyle name="Normal 9 2 6 2 2 2" xfId="13600" xr:uid="{D7C8925B-0D46-4DA3-ABBE-30A9C08CEB7D}"/>
    <cellStyle name="Normal 9 2 6 2 2 2 2" xfId="48715" xr:uid="{EE832473-7F00-437A-A711-09413CCAE9D6}"/>
    <cellStyle name="Normal 9 2 6 2 2 3" xfId="13601" xr:uid="{4520379D-7265-4201-9FC7-251B53982EC4}"/>
    <cellStyle name="Normal 9 2 6 2 2 3 2" xfId="48716" xr:uid="{049FF487-C32D-4A1C-955D-523BC6870681}"/>
    <cellStyle name="Normal 9 2 6 2 2 4" xfId="48714" xr:uid="{71269682-F105-4878-8D55-6CB289455CBD}"/>
    <cellStyle name="Normal 9 2 6 2 3" xfId="13602" xr:uid="{8C760156-44E9-41CE-BE34-C31DF5657E12}"/>
    <cellStyle name="Normal 9 2 6 2 3 2" xfId="48717" xr:uid="{580120F9-1FBC-4A74-AAC6-58CCF15AE3CA}"/>
    <cellStyle name="Normal 9 2 6 2 4" xfId="13603" xr:uid="{6A8BCD22-440B-45B0-B754-F54A5287C830}"/>
    <cellStyle name="Normal 9 2 6 2 4 2" xfId="48718" xr:uid="{BEC7573A-CDA0-474D-9D0D-E7045B4CDDEB}"/>
    <cellStyle name="Normal 9 2 6 2 5" xfId="48713" xr:uid="{FF450C4A-33AF-4CBE-B604-DCFF3753870F}"/>
    <cellStyle name="Normal 9 2 6 3" xfId="13604" xr:uid="{E82D5DBE-6517-4B1D-9948-ED1EFA96BF45}"/>
    <cellStyle name="Normal 9 2 6 3 2" xfId="13605" xr:uid="{93AE1E31-6A95-4880-B481-32AC8E230E6A}"/>
    <cellStyle name="Normal 9 2 6 3 2 2" xfId="48720" xr:uid="{73936817-8E47-466F-80A1-8B2180D83CAB}"/>
    <cellStyle name="Normal 9 2 6 3 3" xfId="13606" xr:uid="{991FB4DE-F4FF-436D-B25D-BCCD5A04157E}"/>
    <cellStyle name="Normal 9 2 6 3 3 2" xfId="48721" xr:uid="{F85258D7-6176-44F5-9779-E910C52B5427}"/>
    <cellStyle name="Normal 9 2 6 3 4" xfId="48719" xr:uid="{16E069C8-9CE4-492A-B23A-AE13A4F79586}"/>
    <cellStyle name="Normal 9 2 6 4" xfId="13607" xr:uid="{60D04908-572C-43FA-88F6-11BA7A3BF8B4}"/>
    <cellStyle name="Normal 9 2 6 4 2" xfId="48722" xr:uid="{AE88A139-0206-4D59-AEA5-E3383BC716CE}"/>
    <cellStyle name="Normal 9 2 6 5" xfId="13608" xr:uid="{F6FD0A70-D5A1-4B45-8241-8F8F58359A06}"/>
    <cellStyle name="Normal 9 2 6 5 2" xfId="48723" xr:uid="{EC608348-71A4-40C9-8D08-8F2AC13DEFCB}"/>
    <cellStyle name="Normal 9 2 6 6" xfId="13609" xr:uid="{FA5E7B80-F682-4866-A443-52531FEF81BF}"/>
    <cellStyle name="Normal 9 2 6 6 2" xfId="48724" xr:uid="{2F633CB1-1751-4C11-830D-A2FD9EDEC8D8}"/>
    <cellStyle name="Normal 9 2 6 7" xfId="48712" xr:uid="{AFCEFD3F-6D21-43DF-B056-4E7982CB1F9D}"/>
    <cellStyle name="Normal 9 2 7" xfId="13610" xr:uid="{66196568-8506-4393-A6BB-6FEEA6FE1B2B}"/>
    <cellStyle name="Normal 9 2 7 2" xfId="13611" xr:uid="{4FA4651B-D761-4F91-9E36-9E36AAB9C86F}"/>
    <cellStyle name="Normal 9 2 7 2 2" xfId="48726" xr:uid="{EB1D6F6D-2BCA-47D7-B5A5-ED8BED82D2F0}"/>
    <cellStyle name="Normal 9 2 7 3" xfId="13612" xr:uid="{99AA36C2-4224-4B83-8009-D4F751BF53A4}"/>
    <cellStyle name="Normal 9 2 7 3 2" xfId="48727" xr:uid="{EB9F91DE-3B32-4259-BB25-90D979681F60}"/>
    <cellStyle name="Normal 9 2 7 4" xfId="48725" xr:uid="{D6BA0E82-EC78-424B-8E92-4ADD2700650E}"/>
    <cellStyle name="Normal 9 2 8" xfId="13613" xr:uid="{72173F4A-7863-4549-83E1-0C058E7F8257}"/>
    <cellStyle name="Normal 9 2 8 2" xfId="48728" xr:uid="{866E310E-4F57-4982-9645-368E4C11CEDD}"/>
    <cellStyle name="Normal 9 2 9" xfId="13614" xr:uid="{CB7D89FD-60B2-42A6-9854-69F44DF80BAD}"/>
    <cellStyle name="Normal 9 2 9 2" xfId="48729" xr:uid="{72A38C81-FF56-4CF7-803B-D3776E6FD459}"/>
    <cellStyle name="Normal 9 20" xfId="48456" xr:uid="{F7043BE1-4F53-4A23-A3D3-8B9AEE7EC9D7}"/>
    <cellStyle name="Normal 9 3" xfId="1292" xr:uid="{EF8F62FD-738E-4A84-B606-856681FECAA5}"/>
    <cellStyle name="Normal 9 3 10" xfId="23964" xr:uid="{AE69BDDB-B41B-4586-829D-8E49FA33AEF0}"/>
    <cellStyle name="Normal 9 3 11" xfId="48730" xr:uid="{B7A035B7-A9E5-4393-81DB-FDABA21BA05B}"/>
    <cellStyle name="Normal 9 3 2" xfId="13615" xr:uid="{F7DF5A86-5BC7-4CA9-BB2E-886CC03BC82B}"/>
    <cellStyle name="Normal 9 3 2 2" xfId="13616" xr:uid="{3E06BFF4-DDDD-4C1E-8FDB-A6937A5A6617}"/>
    <cellStyle name="Normal 9 3 2 2 2" xfId="48732" xr:uid="{FE0F2B3B-EA98-4C31-BC31-62EDB4E48D8D}"/>
    <cellStyle name="Normal 9 3 2 3" xfId="13617" xr:uid="{1CD6E579-72A0-4B16-9471-0C8873E1DBB2}"/>
    <cellStyle name="Normal 9 3 2 3 2" xfId="48733" xr:uid="{7D5FC478-2D41-4B70-9CC0-A92E21A640C1}"/>
    <cellStyle name="Normal 9 3 2 4" xfId="13618" xr:uid="{A99A84D7-CD92-483E-A035-81C278931F94}"/>
    <cellStyle name="Normal 9 3 2 4 2" xfId="48734" xr:uid="{3C248940-C56D-4824-9F50-A36B8E62DD3A}"/>
    <cellStyle name="Normal 9 3 2 5" xfId="48731" xr:uid="{E2767936-754F-442F-A0FB-676B3A9005BE}"/>
    <cellStyle name="Normal 9 3 3" xfId="13619" xr:uid="{F13E09EF-B259-4E5C-82EB-EFF4CA0BC3DD}"/>
    <cellStyle name="Normal 9 3 3 2" xfId="13620" xr:uid="{83F5E093-19E3-4C59-A517-2748D720A31E}"/>
    <cellStyle name="Normal 9 3 3 2 2" xfId="13621" xr:uid="{5FBB4403-BDA8-4387-BA28-BA20314472F1}"/>
    <cellStyle name="Normal 9 3 3 2 2 2" xfId="13622" xr:uid="{259D1045-87FA-4570-89C9-F210A8CBF152}"/>
    <cellStyle name="Normal 9 3 3 2 2 2 2" xfId="48738" xr:uid="{5A582C5F-C4A9-40B9-9B3B-C7AC119F4308}"/>
    <cellStyle name="Normal 9 3 3 2 2 3" xfId="13623" xr:uid="{65BDB1C2-442A-4F2D-840E-E4AC92618F5E}"/>
    <cellStyle name="Normal 9 3 3 2 2 3 2" xfId="48739" xr:uid="{F78F997B-2417-4584-868C-20ABDD99FDA7}"/>
    <cellStyle name="Normal 9 3 3 2 2 4" xfId="48737" xr:uid="{CD97B6D9-7C34-4E9F-8667-EC8A081BB24E}"/>
    <cellStyle name="Normal 9 3 3 2 3" xfId="13624" xr:uid="{F62B1194-9DBF-486C-AAB1-40495A6A6BCD}"/>
    <cellStyle name="Normal 9 3 3 2 3 2" xfId="48740" xr:uid="{CEE4DD79-C179-44EB-80F7-2624A2809ACC}"/>
    <cellStyle name="Normal 9 3 3 2 4" xfId="13625" xr:uid="{591F5760-66FC-4774-98BF-90853052293E}"/>
    <cellStyle name="Normal 9 3 3 2 4 2" xfId="48741" xr:uid="{BE8067E4-A208-437C-8344-D78A1E49EF01}"/>
    <cellStyle name="Normal 9 3 3 2 5" xfId="48736" xr:uid="{BCE1DC13-7DEF-4394-90E0-1D49EB6758A1}"/>
    <cellStyle name="Normal 9 3 3 3" xfId="13626" xr:uid="{33444435-C90A-440D-BCE1-42E187F8B220}"/>
    <cellStyle name="Normal 9 3 3 3 2" xfId="13627" xr:uid="{75E1BC39-F1A7-4B33-B29E-F5F2FB2B075A}"/>
    <cellStyle name="Normal 9 3 3 3 2 2" xfId="13628" xr:uid="{9E8284BE-12D3-49EF-98D8-1BA273B6D370}"/>
    <cellStyle name="Normal 9 3 3 3 2 2 2" xfId="48744" xr:uid="{D973CFEC-578F-4DD9-AD32-DB8FBAF09956}"/>
    <cellStyle name="Normal 9 3 3 3 2 3" xfId="13629" xr:uid="{90A05B24-BA4C-4E15-B35C-E81C6F04375A}"/>
    <cellStyle name="Normal 9 3 3 3 2 3 2" xfId="48745" xr:uid="{D9C878A1-0B45-43B9-92FC-6346E46EB6DE}"/>
    <cellStyle name="Normal 9 3 3 3 2 4" xfId="48743" xr:uid="{FD73FB0A-8E10-4708-9F70-D25EAFD081E4}"/>
    <cellStyle name="Normal 9 3 3 3 3" xfId="13630" xr:uid="{F28670F2-C568-4B61-A8E3-B9ADD77C552D}"/>
    <cellStyle name="Normal 9 3 3 3 3 2" xfId="48746" xr:uid="{930713E1-DB61-4BA9-A17C-4C99E74868C7}"/>
    <cellStyle name="Normal 9 3 3 3 4" xfId="13631" xr:uid="{006A5BC5-F170-4518-91DA-33A6432F703E}"/>
    <cellStyle name="Normal 9 3 3 3 4 2" xfId="48747" xr:uid="{B9B61612-F2BE-4F76-9FD2-2592326C57B1}"/>
    <cellStyle name="Normal 9 3 3 3 5" xfId="48742" xr:uid="{D14CBE00-0AC4-4C4A-89BF-E583173F1AFB}"/>
    <cellStyle name="Normal 9 3 3 4" xfId="13632" xr:uid="{6B7CB049-D559-448D-B6D2-1D1511EF8FB4}"/>
    <cellStyle name="Normal 9 3 3 4 2" xfId="13633" xr:uid="{4F57823E-35F0-4676-9D32-FF1965C98302}"/>
    <cellStyle name="Normal 9 3 3 4 2 2" xfId="48749" xr:uid="{EA011A73-9916-447C-A7BA-D1F3D7C5340C}"/>
    <cellStyle name="Normal 9 3 3 4 3" xfId="13634" xr:uid="{09AB67FF-1CB7-4A16-9732-CCFF409305A5}"/>
    <cellStyle name="Normal 9 3 3 4 3 2" xfId="48750" xr:uid="{4BD4CA57-208D-4933-83D3-220122CCBA80}"/>
    <cellStyle name="Normal 9 3 3 4 4" xfId="48748" xr:uid="{3D8D00E2-AEC6-43EF-8877-907777D6759C}"/>
    <cellStyle name="Normal 9 3 3 5" xfId="13635" xr:uid="{BA84B0C4-62BD-4808-981C-356A27FED4AF}"/>
    <cellStyle name="Normal 9 3 3 5 2" xfId="48751" xr:uid="{521CF3E6-257E-42FB-888E-30717E36D51D}"/>
    <cellStyle name="Normal 9 3 3 6" xfId="13636" xr:uid="{9F5CDB01-2FFA-4D81-B0FC-094FB15BBBC2}"/>
    <cellStyle name="Normal 9 3 3 6 2" xfId="48752" xr:uid="{064D15AE-D961-4823-9B2B-06699E766EBC}"/>
    <cellStyle name="Normal 9 3 3 7" xfId="13637" xr:uid="{03CAD6F0-1B05-4173-93A1-6175081746FC}"/>
    <cellStyle name="Normal 9 3 3 7 2" xfId="48753" xr:uid="{EBDDB3C0-5DD9-4CAA-9D9F-AA08F62AD638}"/>
    <cellStyle name="Normal 9 3 3 8" xfId="48735" xr:uid="{478BDB57-9308-437F-A7C2-18174A208649}"/>
    <cellStyle name="Normal 9 3 4" xfId="13638" xr:uid="{8AD5AF76-8514-4768-879E-7CF4FDFDACEF}"/>
    <cellStyle name="Normal 9 3 4 2" xfId="13639" xr:uid="{5C13BDE7-9283-412C-BB9F-21ED81BD1F06}"/>
    <cellStyle name="Normal 9 3 4 2 2" xfId="13640" xr:uid="{2288B1B0-AFC1-4F9A-B04F-33159A3BE1BF}"/>
    <cellStyle name="Normal 9 3 4 2 2 2" xfId="13641" xr:uid="{A7DF3315-25A9-40A6-A3BB-4C97B3507AC4}"/>
    <cellStyle name="Normal 9 3 4 2 2 2 2" xfId="48757" xr:uid="{B278323F-65F8-4F0D-BBA8-0B9929D7ADAA}"/>
    <cellStyle name="Normal 9 3 4 2 2 3" xfId="13642" xr:uid="{686083AC-576C-414D-BD0A-5AAD7658CEDF}"/>
    <cellStyle name="Normal 9 3 4 2 2 3 2" xfId="48758" xr:uid="{A5639890-07A5-4531-83DF-3E0D5E455AE1}"/>
    <cellStyle name="Normal 9 3 4 2 2 4" xfId="48756" xr:uid="{F25D7AF5-22F8-4633-AC9D-47B570DB1BB6}"/>
    <cellStyle name="Normal 9 3 4 2 3" xfId="13643" xr:uid="{EEBD40F9-29B4-44A8-AAA6-5841F131D7EC}"/>
    <cellStyle name="Normal 9 3 4 2 3 2" xfId="48759" xr:uid="{5628B7E0-E7B6-4F15-960F-03A4D4704B50}"/>
    <cellStyle name="Normal 9 3 4 2 4" xfId="13644" xr:uid="{31217C5C-1EFD-4787-9894-36B9DB784C31}"/>
    <cellStyle name="Normal 9 3 4 2 4 2" xfId="48760" xr:uid="{797F3C61-C5F5-4530-AEAB-8863D1ECF489}"/>
    <cellStyle name="Normal 9 3 4 2 5" xfId="48755" xr:uid="{BD3D6923-0349-48C9-A04B-1FE781465800}"/>
    <cellStyle name="Normal 9 3 4 3" xfId="13645" xr:uid="{A7837A90-E849-4C63-80BB-9B92AADB2886}"/>
    <cellStyle name="Normal 9 3 4 3 2" xfId="13646" xr:uid="{93909902-0E24-44A1-8053-B4195BD6CFC3}"/>
    <cellStyle name="Normal 9 3 4 3 2 2" xfId="48762" xr:uid="{DF129446-3AA2-449B-B0DE-20DD238ACA4E}"/>
    <cellStyle name="Normal 9 3 4 3 3" xfId="13647" xr:uid="{328676DE-BFD3-48A1-B5A2-60AFE5F64389}"/>
    <cellStyle name="Normal 9 3 4 3 3 2" xfId="48763" xr:uid="{155F3208-FAAB-43C6-91EC-B4CA71635E02}"/>
    <cellStyle name="Normal 9 3 4 3 4" xfId="48761" xr:uid="{D9D8F5AD-E54B-44BB-81F5-EF356DCDA45A}"/>
    <cellStyle name="Normal 9 3 4 4" xfId="13648" xr:uid="{E2B31ECE-E3F2-4D7C-85AB-46FA184289FB}"/>
    <cellStyle name="Normal 9 3 4 4 2" xfId="48764" xr:uid="{9CF0B3C2-06C8-486C-9482-DFB2F9C525F4}"/>
    <cellStyle name="Normal 9 3 4 5" xfId="13649" xr:uid="{E28F288A-81E4-429B-A572-4679F9DD83C8}"/>
    <cellStyle name="Normal 9 3 4 5 2" xfId="48765" xr:uid="{864A11D5-98EF-4A0C-9D26-A160026D80A8}"/>
    <cellStyle name="Normal 9 3 4 6" xfId="13650" xr:uid="{C8A57605-0E85-40F4-9F44-B4DED2DC7233}"/>
    <cellStyle name="Normal 9 3 4 6 2" xfId="48766" xr:uid="{99E62281-3179-4913-818E-4EDAAC84250F}"/>
    <cellStyle name="Normal 9 3 4 7" xfId="48754" xr:uid="{8CCAEB0B-30AB-4EEA-8258-0E880CA14730}"/>
    <cellStyle name="Normal 9 3 5" xfId="13651" xr:uid="{11CBD3C9-281B-43D7-AA4D-AD3B5E09E1CC}"/>
    <cellStyle name="Normal 9 3 5 2" xfId="13652" xr:uid="{4250C527-1AFE-42BB-88C7-959266241ED0}"/>
    <cellStyle name="Normal 9 3 5 2 2" xfId="48768" xr:uid="{64B5D0F8-95A9-478B-8306-5C8E64DF55AA}"/>
    <cellStyle name="Normal 9 3 5 3" xfId="13653" xr:uid="{68022469-ED96-44E7-A662-C722BD6F39BE}"/>
    <cellStyle name="Normal 9 3 5 3 2" xfId="48769" xr:uid="{F670040F-DC88-4FF2-A991-D1CEFE24503F}"/>
    <cellStyle name="Normal 9 3 5 4" xfId="48767" xr:uid="{D8E85EE0-DB12-41D9-B12E-C6CEC6F66AB3}"/>
    <cellStyle name="Normal 9 3 6" xfId="13654" xr:uid="{9F888076-0713-4BF1-8334-90DD77DDF131}"/>
    <cellStyle name="Normal 9 3 6 2" xfId="48770" xr:uid="{328F33BE-A825-4B2D-A646-C43C00332D5F}"/>
    <cellStyle name="Normal 9 3 7" xfId="13655" xr:uid="{76D4D85F-808F-4436-9E36-00F234676E3A}"/>
    <cellStyle name="Normal 9 3 7 2" xfId="48771" xr:uid="{505E7870-257A-4362-AB33-9E4E83975CB0}"/>
    <cellStyle name="Normal 9 3 8" xfId="13656" xr:uid="{AF169B3D-90A5-4628-BD58-A040BA98EFDF}"/>
    <cellStyle name="Normal 9 3 8 2" xfId="48772" xr:uid="{1F94EE01-08AD-4975-87E8-5ACEFADD09ED}"/>
    <cellStyle name="Normal 9 3 9" xfId="13657" xr:uid="{EEE9A44A-D04F-4D3E-BAFB-495B238E2087}"/>
    <cellStyle name="Normal 9 3 9 2" xfId="48773" xr:uid="{D90537E2-6AA7-48DF-A76D-96D153B81CB8}"/>
    <cellStyle name="Normal 9 4" xfId="1293" xr:uid="{C40CF406-81F7-4465-8215-F0B3432DDAB6}"/>
    <cellStyle name="Normal 9 4 2" xfId="13658" xr:uid="{072B55A4-7EB1-4962-BD37-63F873F641B7}"/>
    <cellStyle name="Normal 9 4 2 2" xfId="48775" xr:uid="{AD013B4D-3C81-41A9-9984-D29F716057B5}"/>
    <cellStyle name="Normal 9 4 3" xfId="13659" xr:uid="{EDEB7410-37B0-4E3B-B1E5-F90B9AFD8446}"/>
    <cellStyle name="Normal 9 4 3 2" xfId="48776" xr:uid="{93DFB27A-FD16-4A93-9D7D-CF5622A10FC8}"/>
    <cellStyle name="Normal 9 4 4" xfId="13660" xr:uid="{8CF1493F-FF7D-4241-947F-6361DF370BB1}"/>
    <cellStyle name="Normal 9 4 4 2" xfId="48777" xr:uid="{60198EE9-5272-4A23-81AD-498773221284}"/>
    <cellStyle name="Normal 9 4 5" xfId="13661" xr:uid="{D5808ECA-D300-4CDE-AF58-B48B4A46AD24}"/>
    <cellStyle name="Normal 9 4 5 2" xfId="48778" xr:uid="{9FD5A434-20F4-418B-88C1-9243CBBF8674}"/>
    <cellStyle name="Normal 9 4 6" xfId="25001" xr:uid="{B192309F-10AB-4F46-98CC-C01CF0ECC7EC}"/>
    <cellStyle name="Normal 9 4 7" xfId="48774" xr:uid="{18157E98-4E80-4FED-A138-65A822BC8FD0}"/>
    <cellStyle name="Normal 9 5" xfId="1294" xr:uid="{E699AB7A-E9DB-4041-828D-03B9BBA30FF4}"/>
    <cellStyle name="Normal 9 5 2" xfId="13662" xr:uid="{DAFDC5BB-516A-4C2A-8B34-62E6C8C35B8E}"/>
    <cellStyle name="Normal 9 5 2 2" xfId="48780" xr:uid="{6459C188-E846-461B-A759-7A115E6E83B6}"/>
    <cellStyle name="Normal 9 5 3" xfId="13663" xr:uid="{E8081487-0B37-428A-BDD0-070361246E6A}"/>
    <cellStyle name="Normal 9 5 3 2" xfId="48781" xr:uid="{4D2A6475-E938-437B-80C2-20D875E114AA}"/>
    <cellStyle name="Normal 9 5 4" xfId="13664" xr:uid="{CE716D8E-0ACF-491C-8A3C-E47B5CE407BD}"/>
    <cellStyle name="Normal 9 5 4 2" xfId="48782" xr:uid="{ADDE5DDB-36F2-4EF7-8856-0EC90285C34C}"/>
    <cellStyle name="Normal 9 5 5" xfId="13665" xr:uid="{AA5F58DF-5A86-4E0D-8860-7DB75533FF63}"/>
    <cellStyle name="Normal 9 5 5 2" xfId="48783" xr:uid="{CCE04D83-EC0C-45A1-9ED3-DE604A9BB090}"/>
    <cellStyle name="Normal 9 5 6" xfId="48779" xr:uid="{85779870-5BB0-49E1-989B-8FC3B917D0F0}"/>
    <cellStyle name="Normal 9 6" xfId="1295" xr:uid="{A5C2A0EB-0B6F-49E0-B971-549E9DFCB771}"/>
    <cellStyle name="Normal 9 6 2" xfId="13666" xr:uid="{E9174292-1DF1-4D8C-AFFB-4F917E02A4F3}"/>
    <cellStyle name="Normal 9 6 2 2" xfId="48785" xr:uid="{A388BB08-2B2B-4387-A83F-8263FBBC427A}"/>
    <cellStyle name="Normal 9 6 3" xfId="13667" xr:uid="{707ABEC9-087D-46BD-BDEB-B20A817FD067}"/>
    <cellStyle name="Normal 9 6 3 2" xfId="48786" xr:uid="{0B804581-43F5-4AF4-BBE3-EFAC3A685AEF}"/>
    <cellStyle name="Normal 9 6 4" xfId="13668" xr:uid="{2C6C2269-88CD-4455-B926-EFE2013F01EF}"/>
    <cellStyle name="Normal 9 6 4 2" xfId="48787" xr:uid="{3EC89B6A-C19E-4422-8F98-E16BDAE1796F}"/>
    <cellStyle name="Normal 9 6 5" xfId="13669" xr:uid="{F47D93B5-F9FA-4179-8B4A-21C1D275B3E7}"/>
    <cellStyle name="Normal 9 6 5 2" xfId="48788" xr:uid="{91347183-0771-4C31-8F57-ADC3AD3E3459}"/>
    <cellStyle name="Normal 9 6 6" xfId="48784" xr:uid="{258851CC-0AC2-4E74-A9B0-29D024C05FA7}"/>
    <cellStyle name="Normal 9 7" xfId="1296" xr:uid="{1ACA14C7-CF81-4370-B874-BC82B7A441F5}"/>
    <cellStyle name="Normal 9 7 2" xfId="13670" xr:uid="{1D5B9D90-ABC2-402B-AF81-ADB509920C87}"/>
    <cellStyle name="Normal 9 7 2 2" xfId="48790" xr:uid="{B0798691-8B62-44BD-86ED-084101DE81BF}"/>
    <cellStyle name="Normal 9 7 3" xfId="13671" xr:uid="{BD5C38C3-1F83-420B-8571-6528497615F6}"/>
    <cellStyle name="Normal 9 7 3 2" xfId="48791" xr:uid="{40C4CF40-44EC-4AF1-AC2B-F820A81D2C7B}"/>
    <cellStyle name="Normal 9 7 4" xfId="13672" xr:uid="{DD023725-2A3C-4181-97A0-23120D8C154D}"/>
    <cellStyle name="Normal 9 7 4 2" xfId="48792" xr:uid="{05B014C3-CEC9-4C52-88F9-F7852059F69D}"/>
    <cellStyle name="Normal 9 7 5" xfId="13673" xr:uid="{A0160F19-DDB2-45B4-A482-5EAE83C781AB}"/>
    <cellStyle name="Normal 9 7 5 2" xfId="48793" xr:uid="{BAE0B658-3767-4EAF-9017-91D0AA85DF82}"/>
    <cellStyle name="Normal 9 7 6" xfId="48789" xr:uid="{1BB6F887-63AE-465D-995E-A653EF490956}"/>
    <cellStyle name="Normal 9 8" xfId="1297" xr:uid="{87150153-3AF5-4715-8022-1FD7A59A3015}"/>
    <cellStyle name="Normal 9 8 2" xfId="13674" xr:uid="{6C1DBF7F-5DD0-4AB2-8452-C2461BF4AA09}"/>
    <cellStyle name="Normal 9 8 2 2" xfId="48795" xr:uid="{A9003C4F-5F9A-4C2F-A8C6-C003D27F9DC7}"/>
    <cellStyle name="Normal 9 8 3" xfId="13675" xr:uid="{11AFD0D1-262F-4E43-8391-59A4DCA4A528}"/>
    <cellStyle name="Normal 9 8 3 2" xfId="48796" xr:uid="{D1AFE94E-2951-4BE2-BF32-99E1E88AF8AB}"/>
    <cellStyle name="Normal 9 8 4" xfId="13676" xr:uid="{5F546774-269E-43BD-808C-31244D2F5C16}"/>
    <cellStyle name="Normal 9 8 4 2" xfId="48797" xr:uid="{2BB541A5-D6FB-4559-AE7D-563A4049DBD2}"/>
    <cellStyle name="Normal 9 8 5" xfId="13677" xr:uid="{A47FA4F5-DF3A-424D-8ED0-537C6CAE6383}"/>
    <cellStyle name="Normal 9 8 5 2" xfId="48798" xr:uid="{35012992-33F2-45AC-835B-F9A6F62992CC}"/>
    <cellStyle name="Normal 9 8 6" xfId="48794" xr:uid="{DEEC92ED-8EAD-4DD3-93BA-CD7E02AC8A0C}"/>
    <cellStyle name="Normal 9 9" xfId="13678" xr:uid="{1A825BD0-1AF6-4FA3-8E27-E8B4CFCBB6A6}"/>
    <cellStyle name="Normal 9 9 2" xfId="13679" xr:uid="{E6275F1B-1BEE-4F21-983E-3BB79D87B252}"/>
    <cellStyle name="Normal 9 9 2 2" xfId="48800" xr:uid="{D9B58464-D95D-429B-AC41-C81D5A14D5CA}"/>
    <cellStyle name="Normal 9 9 3" xfId="13680" xr:uid="{7DC1AA65-3763-41BF-86BC-213AA89C715C}"/>
    <cellStyle name="Normal 9 9 3 2" xfId="48801" xr:uid="{E10BF082-3CEA-483C-B995-485D49853807}"/>
    <cellStyle name="Normal 9 9 4" xfId="13681" xr:uid="{69162871-442C-4BEA-BB08-4504DD539625}"/>
    <cellStyle name="Normal 9 9 4 2" xfId="48802" xr:uid="{18D4C12D-0E09-4A20-A313-45BAC732A8C1}"/>
    <cellStyle name="Normal 9 9 5" xfId="48799" xr:uid="{EDB3B8A7-1A66-4556-B840-017ABD67BB6B}"/>
    <cellStyle name="Normal GHG Numbers (0.00)" xfId="1298" xr:uid="{0D548E09-B144-4FE5-9A3D-A98AB08A9107}"/>
    <cellStyle name="Normal GHG Numbers (0.00) 10" xfId="13682" xr:uid="{939C1C5F-514C-4E94-A6AE-45F8CB3FAB3A}"/>
    <cellStyle name="Normal GHG Numbers (0.00) 11" xfId="54492" xr:uid="{5389D1ED-5907-4F84-9B41-2C9568730356}"/>
    <cellStyle name="Normal GHG Numbers (0.00) 2" xfId="13683" xr:uid="{8F1BDBB7-951F-43BD-84F6-821113C848FB}"/>
    <cellStyle name="Normal GHG Numbers (0.00) 2 2" xfId="25003" xr:uid="{BE3D8587-8E13-4A3D-B7CB-CB6F6C08EE1A}"/>
    <cellStyle name="Normal GHG Numbers (0.00) 2 2 2" xfId="27395" xr:uid="{829B045D-572B-4C66-B0CF-6C83A0CDE68D}"/>
    <cellStyle name="Normal GHG Numbers (0.00) 2 3" xfId="27184" xr:uid="{788BE381-8E4C-40BB-959E-BA07A32C34BA}"/>
    <cellStyle name="Normal GHG Numbers (0.00) 2 3 2" xfId="27462" xr:uid="{4F207D8A-0492-4283-B31F-D41D3071CB54}"/>
    <cellStyle name="Normal GHG Numbers (0.00) 2 4" xfId="27256" xr:uid="{1663F252-8021-4016-93C4-D16FFC4E0145}"/>
    <cellStyle name="Normal GHG Numbers (0.00) 2 5" xfId="27322" xr:uid="{5D652926-03A3-4220-B733-1E96AE1E47AF}"/>
    <cellStyle name="Normal GHG Numbers (0.00) 2 6" xfId="23965" xr:uid="{9BDEEDB0-6456-4E21-98FA-6E9A4B90101A}"/>
    <cellStyle name="Normal GHG Numbers (0.00) 2 6 2" xfId="29170" xr:uid="{689A8526-A466-4F22-9329-E588377E4473}"/>
    <cellStyle name="Normal GHG Numbers (0.00) 2 7" xfId="48804" xr:uid="{86BE514E-CAF5-4301-B001-A9F2CA647C6A}"/>
    <cellStyle name="Normal GHG Numbers (0.00) 3" xfId="13684" xr:uid="{14C0901F-EA69-4F34-8581-6F6FB2B04A06}"/>
    <cellStyle name="Normal GHG Numbers (0.00) 3 2" xfId="25004" xr:uid="{643FB41F-7345-4A7B-91A2-BCAFC0B109ED}"/>
    <cellStyle name="Normal GHG Numbers (0.00) 3 2 2" xfId="27396" xr:uid="{CC3C9251-AB55-4C1B-87C6-9864551B2A14}"/>
    <cellStyle name="Normal GHG Numbers (0.00) 3 3" xfId="27185" xr:uid="{BA699E4F-BAF9-4E51-9BC3-A267F6ED9423}"/>
    <cellStyle name="Normal GHG Numbers (0.00) 3 3 2" xfId="27463" xr:uid="{50B7E014-629B-419C-B8B8-F86DAF6F1977}"/>
    <cellStyle name="Normal GHG Numbers (0.00) 3 4" xfId="27257" xr:uid="{72240BCB-7E51-4059-B216-5453C2F7EABB}"/>
    <cellStyle name="Normal GHG Numbers (0.00) 3 5" xfId="27323" xr:uid="{7B93458D-587A-4FA5-A455-B9B6046F2126}"/>
    <cellStyle name="Normal GHG Numbers (0.00) 3 6" xfId="23966" xr:uid="{0BAFFDCA-B802-4912-9D83-FA77DD29832C}"/>
    <cellStyle name="Normal GHG Numbers (0.00) 3 6 2" xfId="29171" xr:uid="{46D821D3-14CC-41F0-BA5E-2A13337C4390}"/>
    <cellStyle name="Normal GHG Numbers (0.00) 3 7" xfId="48805" xr:uid="{8DB415E2-A498-495E-AD98-CEDF8F50EF47}"/>
    <cellStyle name="Normal GHG Numbers (0.00) 4" xfId="13685" xr:uid="{8FCD1C9A-313D-4A20-B95C-9F670C32E2DA}"/>
    <cellStyle name="Normal GHG Numbers (0.00) 4 2" xfId="25002" xr:uid="{7B2517A5-6B9C-41A3-97F5-DFE3AAF6B497}"/>
    <cellStyle name="Normal GHG Numbers (0.00) 4 2 2" xfId="29197" xr:uid="{BD918784-119F-4EEE-BDC5-80A1B4A00A9E}"/>
    <cellStyle name="Normal GHG Numbers (0.00) 4 3" xfId="27394" xr:uid="{42355836-D4C3-43A0-9FD5-B7E478EDAB5D}"/>
    <cellStyle name="Normal GHG Numbers (0.00) 4 4" xfId="48806" xr:uid="{50CF7B1D-4F95-4EFC-94B5-6711544E1929}"/>
    <cellStyle name="Normal GHG Numbers (0.00) 5" xfId="13686" xr:uid="{1B404EB3-871F-4969-88F6-D06EFAE94B2A}"/>
    <cellStyle name="Normal GHG Numbers (0.00) 5 2" xfId="27164" xr:uid="{0D27225F-7054-40CE-9718-89230072BB13}"/>
    <cellStyle name="Normal GHG Numbers (0.00) 5 2 2" xfId="29607" xr:uid="{CBF9462F-C9B3-46AF-8D7A-063942915C21}"/>
    <cellStyle name="Normal GHG Numbers (0.00) 5 3" xfId="27442" xr:uid="{13F4ACB0-B912-4A12-86D4-82CBB9D6D929}"/>
    <cellStyle name="Normal GHG Numbers (0.00) 5 4" xfId="48807" xr:uid="{A1D4C5E0-7042-4B9F-89AF-4EA790156BF1}"/>
    <cellStyle name="Normal GHG Numbers (0.00) 6" xfId="13687" xr:uid="{A6ABE5C4-B0BC-4B8B-B6EF-8EBCBC1FAA33}"/>
    <cellStyle name="Normal GHG Numbers (0.00) 6 2" xfId="27236" xr:uid="{5A9CF968-7729-4812-A163-26A365E046CE}"/>
    <cellStyle name="Normal GHG Numbers (0.00) 6 3" xfId="48808" xr:uid="{7E48D0C8-12D7-4A4C-B845-7AA95D4F22CB}"/>
    <cellStyle name="Normal GHG Numbers (0.00) 7" xfId="27321" xr:uid="{92456EAF-D640-4A7F-80CA-97FFB0FAF625}"/>
    <cellStyle name="Normal GHG Numbers (0.00) 8" xfId="21076" xr:uid="{CA1C0AA5-C2EC-4872-B1BA-F67118B22FE4}"/>
    <cellStyle name="Normal GHG Numbers (0.00) 8 2" xfId="29047" xr:uid="{BA7533C9-3683-47D8-B4D8-911E71BAA7BF}"/>
    <cellStyle name="Normal GHG Numbers (0.00) 9" xfId="48803" xr:uid="{1B7ED3F9-C169-44CE-AF10-59DED517DD1B}"/>
    <cellStyle name="Normal GHG Textfiels Bold" xfId="1299" xr:uid="{D64224A9-F471-44C5-BD50-6215CF985040}"/>
    <cellStyle name="Normal GHG Textfiels Bold 2" xfId="13689" xr:uid="{150D4B46-8FE2-430D-AAEC-3CE3137F9312}"/>
    <cellStyle name="Normal GHG Textfiels Bold 2 2" xfId="48810" xr:uid="{6E08A2DE-FC93-4F6D-955C-2D11C006310C}"/>
    <cellStyle name="Normal GHG Textfiels Bold 3" xfId="13690" xr:uid="{4AE194FD-A3DC-4B4C-9749-FE239CD351DA}"/>
    <cellStyle name="Normal GHG Textfiels Bold 3 2" xfId="48811" xr:uid="{CF319DC6-312F-4EEF-9854-DC4351984C5E}"/>
    <cellStyle name="Normal GHG Textfiels Bold 4" xfId="13691" xr:uid="{58A14500-57EA-4705-A327-0E32B64A27F4}"/>
    <cellStyle name="Normal GHG Textfiels Bold 4 2" xfId="48812" xr:uid="{AE53FB3B-B70E-4C9E-BA13-3DC15CEF9AF7}"/>
    <cellStyle name="Normal GHG Textfiels Bold 5" xfId="13692" xr:uid="{06406B13-1D90-4FDD-AE96-EE24980CD48C}"/>
    <cellStyle name="Normal GHG Textfiels Bold 5 2" xfId="48813" xr:uid="{C4F74AFA-496B-4CF0-A1DF-2A6A38069C55}"/>
    <cellStyle name="Normal GHG Textfiels Bold 6" xfId="21077" xr:uid="{93E2EFA9-1861-449F-92E5-9E8F73B265E7}"/>
    <cellStyle name="Normal GHG Textfiels Bold 7" xfId="48809" xr:uid="{466C6FD1-936E-4355-AB6A-0758EFC11DA5}"/>
    <cellStyle name="Normal GHG Textfiels Bold 8" xfId="13688" xr:uid="{7A2219F1-42CB-491C-9031-706B1AFFB9C2}"/>
    <cellStyle name="Normal GHG whole table" xfId="13693" xr:uid="{FBCFC79B-3D7E-4635-8EB1-B7E537E0E409}"/>
    <cellStyle name="Normal GHG whole table 2" xfId="13694" xr:uid="{165C90ED-F8B1-4E43-AB6B-C1DB3D07FA72}"/>
    <cellStyle name="Normal GHG whole table 2 2" xfId="48815" xr:uid="{B60D6C6B-783A-4655-AEB1-E46C81064885}"/>
    <cellStyle name="Normal GHG whole table 3" xfId="13695" xr:uid="{4450BF71-BF29-41BB-8FE6-2992EC8E478A}"/>
    <cellStyle name="Normal GHG whole table 3 2" xfId="48816" xr:uid="{46144B8B-45D7-45B1-8BD9-63E6FF9CB146}"/>
    <cellStyle name="Normal GHG whole table 4" xfId="13696" xr:uid="{5B9B9273-89F7-48B2-A7ED-C2DB1A244FE5}"/>
    <cellStyle name="Normal GHG whole table 4 2" xfId="48817" xr:uid="{5BD49FAE-F233-489F-A4C3-76556ADBC1B7}"/>
    <cellStyle name="Normal GHG whole table 5" xfId="13697" xr:uid="{B758EDDD-29A5-48D2-9014-4933BC21B04C}"/>
    <cellStyle name="Normal GHG whole table 5 2" xfId="48818" xr:uid="{35AF8DB6-C133-47FE-9419-F101413FD3C4}"/>
    <cellStyle name="Normal GHG whole table 6" xfId="48814" xr:uid="{0506D9D6-3F90-47E4-93A6-62C5DEF04337}"/>
    <cellStyle name="Normal GHG-Shade" xfId="1300" xr:uid="{DE8730F6-1104-441B-885F-117380283118}"/>
    <cellStyle name="Normal GHG-Shade 10" xfId="13698" xr:uid="{E19F438A-691F-4316-88CD-2F7DAD22F146}"/>
    <cellStyle name="Normal GHG-Shade 2" xfId="13699" xr:uid="{9535C044-E370-431F-B76A-0B43BF6EA89B}"/>
    <cellStyle name="Normal GHG-Shade 2 2" xfId="22351" xr:uid="{EAB495BC-3C81-418F-ADF1-517E0E7C91A0}"/>
    <cellStyle name="Normal GHG-Shade 2 3" xfId="48820" xr:uid="{16AF355E-BD68-4DFC-B99D-E6272697A0EF}"/>
    <cellStyle name="Normal GHG-Shade 3" xfId="13700" xr:uid="{1C4F8BA2-9C71-463D-A80F-AAA816BD5EBF}"/>
    <cellStyle name="Normal GHG-Shade 3 2" xfId="48821" xr:uid="{86476C62-2805-4FB3-AF8C-34A33B72A04F}"/>
    <cellStyle name="Normal GHG-Shade 4" xfId="13701" xr:uid="{8BBD8763-18EC-45C7-A8C7-A508205B71A0}"/>
    <cellStyle name="Normal GHG-Shade 4 2" xfId="48822" xr:uid="{B2DACA8F-5B9D-431B-9688-166585E01EFE}"/>
    <cellStyle name="Normal GHG-Shade 5" xfId="13702" xr:uid="{26B628F2-4F92-40B2-AB7C-8355B85095B4}"/>
    <cellStyle name="Normal GHG-Shade 5 2" xfId="48823" xr:uid="{F2867D7D-E545-48A1-91D6-0D8CB67CFF99}"/>
    <cellStyle name="Normal GHG-Shade 6" xfId="13703" xr:uid="{2F303253-1EA8-48A4-94FB-A6EB9FDDE8E9}"/>
    <cellStyle name="Normal GHG-Shade 6 2" xfId="48824" xr:uid="{A18B4261-0D8A-48D9-9580-6B8F0E92C189}"/>
    <cellStyle name="Normal GHG-Shade 7" xfId="13704" xr:uid="{4ED76199-5BDA-47A6-8313-10AD9B5F7F1B}"/>
    <cellStyle name="Normal GHG-Shade 7 2" xfId="48825" xr:uid="{789094CE-A5CF-49A4-A18B-94D7EE3C511C}"/>
    <cellStyle name="Normal GHG-Shade 8" xfId="21078" xr:uid="{62BBD415-E025-4F78-A53E-CD4CDBC3205E}"/>
    <cellStyle name="Normal GHG-Shade 9" xfId="48819" xr:uid="{75B2EAE7-1BC3-433D-A466-E56C1D4DD082}"/>
    <cellStyle name="Normál_Munka1" xfId="13705" xr:uid="{DBE1F559-1923-4BC8-A36D-78B4F0207903}"/>
    <cellStyle name="Normale 10" xfId="19958" xr:uid="{D74DC26F-5B8A-4118-A3DD-D6E551521905}"/>
    <cellStyle name="Normale 10 2" xfId="19959" xr:uid="{3848F440-12E7-4902-A382-C6C4389DCC44}"/>
    <cellStyle name="Normale 10 2 2" xfId="22353" xr:uid="{F10D8F71-E61C-4A70-9273-78B526A10D8A}"/>
    <cellStyle name="Normale 10 3" xfId="19960" xr:uid="{6F9BAA87-95FB-428F-B05C-58B0334D85E3}"/>
    <cellStyle name="Normale 10 3 2" xfId="22354" xr:uid="{AFDEBC4C-B867-4DCE-9C37-A65992004539}"/>
    <cellStyle name="Normale 10 4" xfId="22352" xr:uid="{8234C228-404A-4E42-8CDB-2EC5F243D706}"/>
    <cellStyle name="Normale 10_EDEN industria 2008 rev" xfId="19961" xr:uid="{0F14485B-6061-47A0-85C9-A8E6ECBFF725}"/>
    <cellStyle name="Normale 11" xfId="19962" xr:uid="{40B35AB1-0D97-4687-92A0-E6E734A16F5A}"/>
    <cellStyle name="Normale 11 2" xfId="19963" xr:uid="{D7A22477-0A0E-429A-A2AB-96C065508A69}"/>
    <cellStyle name="Normale 11 2 2" xfId="22356" xr:uid="{E4A43591-2138-40B2-8865-9670F85A9400}"/>
    <cellStyle name="Normale 11 3" xfId="19964" xr:uid="{234F5582-9556-4F92-8FC8-9717B3A7C16F}"/>
    <cellStyle name="Normale 11 3 2" xfId="22357" xr:uid="{008ADF57-B506-4379-917C-90C3C3E9C568}"/>
    <cellStyle name="Normale 11 4" xfId="22355" xr:uid="{F9AA0A60-A41F-4C1B-BF9D-656ACC3E4794}"/>
    <cellStyle name="Normale 11_EDEN industria 2008 rev" xfId="19965" xr:uid="{88D5DBDF-F3CE-4305-A4E7-5C35399F289A}"/>
    <cellStyle name="Normale 12" xfId="19966" xr:uid="{FF23AE62-F43B-42CF-BB06-187153BABE6A}"/>
    <cellStyle name="Normale 12 2" xfId="19967" xr:uid="{860705D4-FD75-438A-9FC7-734064247B11}"/>
    <cellStyle name="Normale 12 2 2" xfId="22359" xr:uid="{AE974161-F2D1-4E8C-863D-2BA07831D5E7}"/>
    <cellStyle name="Normale 12 3" xfId="19968" xr:uid="{DB07559C-CFF4-4AAB-A339-8D7A7B9BFB98}"/>
    <cellStyle name="Normale 12 3 2" xfId="22360" xr:uid="{0CE4D01C-1A15-462E-8D5C-CCE224B7C60E}"/>
    <cellStyle name="Normale 12 4" xfId="22358" xr:uid="{B16FC742-3AD0-4230-9701-84F131705561}"/>
    <cellStyle name="Normale 12_EDEN industria 2008 rev" xfId="19969" xr:uid="{A64C2FA2-4229-45C8-AC72-A19EB462F654}"/>
    <cellStyle name="Normale 13" xfId="19970" xr:uid="{69E41E2A-624F-41D6-B34B-2610C69ED66B}"/>
    <cellStyle name="Normale 13 2" xfId="19971" xr:uid="{DD85E0D2-68CB-4791-956D-E9604D637601}"/>
    <cellStyle name="Normale 13 2 2" xfId="22362" xr:uid="{D5F6980F-93CC-43FE-A560-94875B3F443B}"/>
    <cellStyle name="Normale 13 3" xfId="19972" xr:uid="{7933BBA7-B39B-40AD-883A-9611C730DD63}"/>
    <cellStyle name="Normale 13 3 2" xfId="22363" xr:uid="{28F5459A-9333-4846-9FC9-718D4ED9FB78}"/>
    <cellStyle name="Normale 13 4" xfId="22361" xr:uid="{32501ECF-9474-4900-A3D8-743A6E3C453D}"/>
    <cellStyle name="Normale 13_EDEN industria 2008 rev" xfId="19973" xr:uid="{047F4497-9C42-4203-BB07-C75003F0B318}"/>
    <cellStyle name="Normale 14" xfId="19974" xr:uid="{3F59DB3F-BE26-4A82-8976-8543A298B3BA}"/>
    <cellStyle name="Normale 14 2" xfId="19975" xr:uid="{88ED91A5-A474-4ADE-B04D-9B70597DF7D7}"/>
    <cellStyle name="Normale 14 2 2" xfId="22365" xr:uid="{DAFC3AAD-4DBC-442E-B933-A46F85F74267}"/>
    <cellStyle name="Normale 14 3" xfId="19976" xr:uid="{ACEEFC44-6D14-4FAF-B5EC-68E7EF52DDBB}"/>
    <cellStyle name="Normale 14 3 2" xfId="22366" xr:uid="{299EC482-52C9-4EA3-95FA-45C7C9B75926}"/>
    <cellStyle name="Normale 14 4" xfId="22364" xr:uid="{6855EECA-7AC8-4D3F-B768-AC98E9DFE620}"/>
    <cellStyle name="Normale 14_EDEN industria 2008 rev" xfId="19977" xr:uid="{F4CFA620-5E94-42CC-9ADC-C6997C438A91}"/>
    <cellStyle name="Normale 15" xfId="19978" xr:uid="{93F331D9-E169-412F-B591-70F129DADAF2}"/>
    <cellStyle name="Normale 15 2" xfId="19979" xr:uid="{350AEF5B-CE8E-4AA6-8C56-BBB9A1D28863}"/>
    <cellStyle name="Normale 15 2 2" xfId="22368" xr:uid="{60C1D5F3-ACB9-4B35-B1C9-9F03497639F4}"/>
    <cellStyle name="Normale 15 3" xfId="19980" xr:uid="{922CE1DD-B46F-476E-8305-99A14AA21460}"/>
    <cellStyle name="Normale 15 3 2" xfId="22369" xr:uid="{36F067A8-5B91-419F-BC0E-8F3D5E7629C1}"/>
    <cellStyle name="Normale 15 4" xfId="22367" xr:uid="{EFAEE6B7-83ED-4ACD-9DDE-8FCF710D5080}"/>
    <cellStyle name="Normale 15_EDEN industria 2008 rev" xfId="19981" xr:uid="{91C55A78-FC40-4995-8D2D-35708281406D}"/>
    <cellStyle name="Normale 16" xfId="19982" xr:uid="{FCABF406-C9D5-4D7E-AF53-7F4B90314E7A}"/>
    <cellStyle name="Normale 16 2" xfId="22370" xr:uid="{F2D36271-6A78-4054-8825-BE2EDE747A2F}"/>
    <cellStyle name="Normale 17" xfId="19983" xr:uid="{FF552D3D-E705-4068-A498-7DDCE95BE2AC}"/>
    <cellStyle name="Normale 17 2" xfId="22371" xr:uid="{418998B8-0D51-46DB-8F9E-3CBD275954A3}"/>
    <cellStyle name="Normale 18" xfId="19984" xr:uid="{89C92B60-4884-4798-96C8-4CCEB6473B74}"/>
    <cellStyle name="Normale 18 2" xfId="23967" xr:uid="{C5D0A657-575D-4D4C-A38D-80B9E2573133}"/>
    <cellStyle name="Normale 19" xfId="19985" xr:uid="{B2776FB3-2CB6-49B0-8C1F-33FF06CDE65D}"/>
    <cellStyle name="Normale 19 2" xfId="23968" xr:uid="{5BEFF9A8-E729-4ADD-960C-87EC0F934909}"/>
    <cellStyle name="Normale 2" xfId="19986" xr:uid="{BABD79C8-AA54-4728-B72B-FAEB51003486}"/>
    <cellStyle name="Normale 2 2" xfId="19987" xr:uid="{87D0344C-EB7A-4247-B107-68C4F96F85A4}"/>
    <cellStyle name="Normale 2 2 2" xfId="22373" xr:uid="{C4F45E72-8985-4375-82D5-9BC3551C602A}"/>
    <cellStyle name="Normale 2 3" xfId="22372" xr:uid="{C9BDA27F-A72B-4022-B621-97A45428AF5F}"/>
    <cellStyle name="Normale 2_EDEN industria 2008 rev" xfId="19988" xr:uid="{B36DF517-BB16-4D9E-A8DB-71F0393E510F}"/>
    <cellStyle name="Normale 20" xfId="19989" xr:uid="{0BD4EEA8-B50D-4616-AAF8-B91D920F7903}"/>
    <cellStyle name="Normale 20 2" xfId="22374" xr:uid="{2037AFA8-ED4A-452E-B266-634231AED61D}"/>
    <cellStyle name="Normale 21" xfId="19990" xr:uid="{1A0883AB-C8D0-430B-AD93-842835889443}"/>
    <cellStyle name="Normale 21 2" xfId="22375" xr:uid="{C562AAF9-98F1-4A81-86A6-43117FF7071B}"/>
    <cellStyle name="Normale 22" xfId="19991" xr:uid="{84E73C23-F59D-481B-A567-EA1AFC4097D7}"/>
    <cellStyle name="Normale 22 2" xfId="22376" xr:uid="{35382734-1131-4B93-B178-230E8A7E7A46}"/>
    <cellStyle name="Normale 23" xfId="19992" xr:uid="{DCBD4768-2F75-4F78-B3FE-F91C47BE5D51}"/>
    <cellStyle name="Normale 23 2" xfId="22377" xr:uid="{C1A237BD-456E-45F5-84A0-A5962EE86996}"/>
    <cellStyle name="Normale 24" xfId="19993" xr:uid="{3DDE35D2-657A-4278-A432-D5D98210DA6A}"/>
    <cellStyle name="Normale 24 2" xfId="22378" xr:uid="{E872E07C-7235-4231-9D20-B3C46C83BF1B}"/>
    <cellStyle name="Normale 25" xfId="19994" xr:uid="{38547869-23C8-4856-8EAA-D824E59DBB8D}"/>
    <cellStyle name="Normale 25 2" xfId="22379" xr:uid="{673D054B-9A2E-4EC5-9DEF-F367EBF0DA9D}"/>
    <cellStyle name="Normale 26" xfId="19995" xr:uid="{B7109729-2E6F-4AE0-BBB3-2E81DED543EF}"/>
    <cellStyle name="Normale 26 2" xfId="22380" xr:uid="{E58DB30C-94F0-43BE-B296-979F1E34E9F6}"/>
    <cellStyle name="Normale 27" xfId="19996" xr:uid="{39103D85-76B2-4AFD-8171-58A9B21AFC7C}"/>
    <cellStyle name="Normale 27 2" xfId="22381" xr:uid="{04821C54-D840-4651-A164-1374E9420AE5}"/>
    <cellStyle name="Normale 28" xfId="19997" xr:uid="{248FBC4F-DF54-4B90-9387-34683CDF97EB}"/>
    <cellStyle name="Normale 28 2" xfId="22382" xr:uid="{0773EB4A-76FF-4E50-9535-C1857128210C}"/>
    <cellStyle name="Normale 29" xfId="19998" xr:uid="{E833BFE9-5D86-40AE-BC1B-28AF729C67B7}"/>
    <cellStyle name="Normale 29 2" xfId="22383" xr:uid="{BE93AE0E-7208-47E9-A7D1-B9B3EABDD775}"/>
    <cellStyle name="Normale 3" xfId="19999" xr:uid="{A02639F2-BBA4-48AB-A391-0AF3CF1962E3}"/>
    <cellStyle name="Normale 3 2" xfId="20000" xr:uid="{90F0F4D3-27BE-4C42-92C0-ECDA1E73B314}"/>
    <cellStyle name="Normale 3 2 2" xfId="22385" xr:uid="{687FEBD9-F0D8-4212-A99E-15A685C8BC18}"/>
    <cellStyle name="Normale 3 3" xfId="20001" xr:uid="{929D23F8-0123-44FB-B631-74EEBBF27C30}"/>
    <cellStyle name="Normale 3 3 2" xfId="22386" xr:uid="{18CE07C9-F565-485F-876B-1FAED7E7F248}"/>
    <cellStyle name="Normale 3 4" xfId="22384" xr:uid="{01B8D4EA-D9D5-49F6-9DBE-5F21F1110B12}"/>
    <cellStyle name="Normale 3_EDEN industria 2008 rev" xfId="20002" xr:uid="{79B35575-869F-4B71-9E14-46238D2977F6}"/>
    <cellStyle name="Normale 30" xfId="20003" xr:uid="{1EB139F9-3B5C-4E1B-ADD9-7FEA07D33FB0}"/>
    <cellStyle name="Normale 30 2" xfId="22387" xr:uid="{9D37FE5D-3C1F-4869-9EAD-89B5C8CF93B9}"/>
    <cellStyle name="Normale 31" xfId="20004" xr:uid="{3628CA0C-2404-4F12-B9D2-0DD58CA678B7}"/>
    <cellStyle name="Normale 31 2" xfId="22388" xr:uid="{86C825BB-0E72-4A39-923B-C9191E77DCDC}"/>
    <cellStyle name="Normale 32" xfId="20005" xr:uid="{A436A663-47BF-4E24-9860-9AE6CE68FD0E}"/>
    <cellStyle name="Normale 32 2" xfId="22389" xr:uid="{B5473155-39FC-4F15-B0E1-B4271E0495F6}"/>
    <cellStyle name="Normale 33" xfId="20006" xr:uid="{D7778C6B-EA9F-4544-AB73-61D688B50CDF}"/>
    <cellStyle name="Normale 33 2" xfId="22390" xr:uid="{CFD9EEE5-271E-4825-9CA8-66DD16D82D74}"/>
    <cellStyle name="Normale 34" xfId="20007" xr:uid="{CAE098A9-3549-44D2-B481-823F512CEC56}"/>
    <cellStyle name="Normale 34 2" xfId="22391" xr:uid="{A3EFB875-D1B5-4250-A818-573DCBCF99FF}"/>
    <cellStyle name="Normale 35" xfId="20008" xr:uid="{8C277BF2-363F-4E37-B8D4-E5632BD6FF9C}"/>
    <cellStyle name="Normale 35 2" xfId="22392" xr:uid="{3914E401-D3BC-4AA2-819C-D4E5EA40C49B}"/>
    <cellStyle name="Normale 36" xfId="20009" xr:uid="{5F14DC12-53E7-46D2-823F-4E86CBB2C100}"/>
    <cellStyle name="Normale 36 2" xfId="22393" xr:uid="{545FAE2E-8650-4A87-8532-BC42C5C92E37}"/>
    <cellStyle name="Normale 37" xfId="20010" xr:uid="{10960047-FFBB-4DAA-B687-DB84978A73E2}"/>
    <cellStyle name="Normale 37 2" xfId="22394" xr:uid="{F0DE3F83-2F7B-4274-AC29-B2A78883AB4C}"/>
    <cellStyle name="Normale 38" xfId="20011" xr:uid="{E9674FC9-B7ED-4B09-AB21-952066D4E808}"/>
    <cellStyle name="Normale 38 2" xfId="22395" xr:uid="{1EF94E30-1C8E-4437-86D8-C93E073ABEA9}"/>
    <cellStyle name="Normale 39" xfId="20012" xr:uid="{131720E8-75A1-4BDF-91B4-6E3C0B075C6C}"/>
    <cellStyle name="Normale 39 2" xfId="22396" xr:uid="{1DE810C8-02E5-4603-A09E-0B8B19615BD3}"/>
    <cellStyle name="Normale 4" xfId="20013" xr:uid="{3D2DA724-001A-4571-8891-ECFBF8BE1969}"/>
    <cellStyle name="Normale 4 2" xfId="20014" xr:uid="{DBF92FDC-AB10-4AC2-B5B6-BA723BBF1F99}"/>
    <cellStyle name="Normale 4 2 2" xfId="22398" xr:uid="{26390361-3A52-4A7D-AEBC-BA079C4D8476}"/>
    <cellStyle name="Normale 4 3" xfId="20015" xr:uid="{9B4E2C3A-DD75-41CD-9470-1437B6C6F915}"/>
    <cellStyle name="Normale 4 3 2" xfId="22399" xr:uid="{BB811456-C28A-4328-BF47-6B4C56CA8138}"/>
    <cellStyle name="Normale 4 4" xfId="22397" xr:uid="{F04B5FBF-B72A-4EDB-A759-CBEFD8766DB9}"/>
    <cellStyle name="Normale 4_EDEN industria 2008 rev" xfId="20016" xr:uid="{B556BBF5-9CD8-47DE-863A-E938C2A41EBE}"/>
    <cellStyle name="Normale 40" xfId="20017" xr:uid="{97BE4AC8-68DC-4606-B378-36951DE81115}"/>
    <cellStyle name="Normale 40 2" xfId="22400" xr:uid="{FC61E4C6-B928-43AE-9B7C-2B14CB9B83C4}"/>
    <cellStyle name="Normale 41" xfId="20018" xr:uid="{03C95910-05B5-45B2-90A9-EAECD0B90F1F}"/>
    <cellStyle name="Normale 41 2" xfId="22401" xr:uid="{F965E314-F1E8-4792-8677-B862D7ECE01E}"/>
    <cellStyle name="Normale 42" xfId="20019" xr:uid="{6E8CC9F7-7DBC-4442-976B-A394A26A69F1}"/>
    <cellStyle name="Normale 42 2" xfId="22402" xr:uid="{6734F958-93C4-4CC7-8B0C-B15ECF068066}"/>
    <cellStyle name="Normale 43" xfId="20020" xr:uid="{6A38B403-5C58-4A42-9B97-F8463EB84B40}"/>
    <cellStyle name="Normale 43 2" xfId="22403" xr:uid="{C25F26C1-2410-405F-B1F9-F5CB0404A795}"/>
    <cellStyle name="Normale 44" xfId="20021" xr:uid="{65441D01-440E-46E5-897A-F2D814FF02E8}"/>
    <cellStyle name="Normale 44 2" xfId="22404" xr:uid="{0BE3821F-FCB7-4E53-80BF-5EFE18D885BF}"/>
    <cellStyle name="Normale 45" xfId="20022" xr:uid="{F51B3BC7-B925-4455-A6AF-10EA4F987F08}"/>
    <cellStyle name="Normale 45 2" xfId="22405" xr:uid="{21D0F91A-4EF3-446A-A57F-1DEAEA4070CD}"/>
    <cellStyle name="Normale 46" xfId="20023" xr:uid="{C61961E3-5534-4056-947E-2D3039691A00}"/>
    <cellStyle name="Normale 46 2" xfId="22406" xr:uid="{C13880D1-81A3-44F9-A9FC-997E6C4A5721}"/>
    <cellStyle name="Normale 47" xfId="20024" xr:uid="{2B0111B2-E3B5-4BB0-9FE6-F47C6FE53175}"/>
    <cellStyle name="Normale 47 2" xfId="22407" xr:uid="{1BC620AA-A188-4E34-87FE-487568D3AEE2}"/>
    <cellStyle name="Normale 48" xfId="20025" xr:uid="{4677789A-E339-4998-9AF7-A358DC982443}"/>
    <cellStyle name="Normale 48 2" xfId="22408" xr:uid="{FCE09650-E5A4-4B40-B1B6-A0D8037453F3}"/>
    <cellStyle name="Normale 49" xfId="20026" xr:uid="{12198154-67BB-4655-85BA-DE05637ABE36}"/>
    <cellStyle name="Normale 49 2" xfId="22409" xr:uid="{9E703E94-963D-4E8E-81CF-51C3139308F3}"/>
    <cellStyle name="Normale 5" xfId="20027" xr:uid="{00F9C819-3140-4639-81AD-6AF873F199BB}"/>
    <cellStyle name="Normale 5 2" xfId="20028" xr:uid="{8E1DD40D-09CB-41D7-971C-77F50705B19B}"/>
    <cellStyle name="Normale 5 2 2" xfId="22411" xr:uid="{C52CA7D5-B043-427A-8003-6666EA7F2282}"/>
    <cellStyle name="Normale 5 3" xfId="20029" xr:uid="{89E33881-EF58-4F05-94C3-3FF50335D44B}"/>
    <cellStyle name="Normale 5 3 2" xfId="22412" xr:uid="{BF6ED068-0A22-4719-87C1-A1E200A9AE51}"/>
    <cellStyle name="Normale 5 4" xfId="22410" xr:uid="{334F97F5-B3CD-4497-8321-2DE7393D4A30}"/>
    <cellStyle name="Normale 5_EDEN industria 2008 rev" xfId="20030" xr:uid="{0E2B1EAD-C703-4BE9-A974-C3F15400C7F4}"/>
    <cellStyle name="Normale 50" xfId="20031" xr:uid="{1CC09252-20B9-4CC7-A072-C17858125583}"/>
    <cellStyle name="Normale 50 2" xfId="22413" xr:uid="{3499FD5F-F50F-4509-BCBC-51DE962B08DD}"/>
    <cellStyle name="Normale 51" xfId="20032" xr:uid="{28A39BDB-49D6-4B6F-83F1-C36856677802}"/>
    <cellStyle name="Normale 51 2" xfId="22414" xr:uid="{8DAC98DC-3EEF-4CE2-A87C-27C54C434137}"/>
    <cellStyle name="Normale 52" xfId="20033" xr:uid="{4CDB1332-C5B3-4385-8CEE-A825F6670667}"/>
    <cellStyle name="Normale 52 2" xfId="22415" xr:uid="{3CDD8581-1594-4709-8EA1-E650CE98BF8D}"/>
    <cellStyle name="Normale 53" xfId="20034" xr:uid="{5498CE34-3E02-468A-B8DE-2915F459A215}"/>
    <cellStyle name="Normale 53 2" xfId="22416" xr:uid="{30B61A15-076C-43F0-87B4-1FB1B8D6EFDD}"/>
    <cellStyle name="Normale 54" xfId="20035" xr:uid="{1F0918C6-A1D9-4BA3-AE34-170E60C43D18}"/>
    <cellStyle name="Normale 54 2" xfId="22417" xr:uid="{75704BAA-EB83-4CC1-8917-4830A18C87A2}"/>
    <cellStyle name="Normale 55" xfId="20036" xr:uid="{52564BA1-D88A-4112-B1BE-998493CF7907}"/>
    <cellStyle name="Normale 55 2" xfId="22418" xr:uid="{E3953965-015C-4465-9C4E-900F98F6C192}"/>
    <cellStyle name="Normale 56" xfId="20037" xr:uid="{6EC7EE1B-ABD2-4BA1-92D1-2559775FC6AC}"/>
    <cellStyle name="Normale 56 2" xfId="22419" xr:uid="{BA78A6A9-B9BD-4AC5-9BDD-0A586EDFA4E8}"/>
    <cellStyle name="Normale 57" xfId="20038" xr:uid="{B783DBA8-BAA7-468E-A890-4DD85C77D4EB}"/>
    <cellStyle name="Normale 57 2" xfId="22420" xr:uid="{4D996206-478E-4D97-9AE8-FEBD3CF08980}"/>
    <cellStyle name="Normale 58" xfId="20039" xr:uid="{3155D629-89ED-46DC-A0AE-A49D967DA681}"/>
    <cellStyle name="Normale 58 2" xfId="22421" xr:uid="{CA3A36E1-4E5A-44D1-81FA-2116C1F233D7}"/>
    <cellStyle name="Normale 59" xfId="20040" xr:uid="{5707C6EA-8991-4B21-9D9C-F55F91D2C8AA}"/>
    <cellStyle name="Normale 59 2" xfId="22422" xr:uid="{98988DD5-7064-445C-BDDB-34355368B86E}"/>
    <cellStyle name="Normale 6" xfId="20041" xr:uid="{F89EFE75-9E3A-4E16-8B00-0816E6F339E1}"/>
    <cellStyle name="Normale 6 2" xfId="20042" xr:uid="{4B97976F-D69F-4338-9FCC-DF09052187CD}"/>
    <cellStyle name="Normale 6 2 2" xfId="22424" xr:uid="{CE06EEEC-EB8F-4E53-82C0-568C75791595}"/>
    <cellStyle name="Normale 6 3" xfId="20043" xr:uid="{C86C51C7-0A5D-4B3B-BA9D-A8AFA52EF021}"/>
    <cellStyle name="Normale 6 3 2" xfId="22425" xr:uid="{FF7F061F-2937-4A70-AD1B-D7CE6F74325B}"/>
    <cellStyle name="Normale 6 4" xfId="22423" xr:uid="{E2809D3F-6855-4DDD-A3F1-7F11360157DB}"/>
    <cellStyle name="Normale 6_EDEN industria 2008 rev" xfId="20044" xr:uid="{96493053-3454-4802-B097-1F9F5DABA717}"/>
    <cellStyle name="Normale 60" xfId="20045" xr:uid="{0BD7107C-6A8C-40A0-8566-264783404401}"/>
    <cellStyle name="Normale 60 2" xfId="22426" xr:uid="{F2F52589-465E-4881-A249-AB10A5F9525B}"/>
    <cellStyle name="Normale 61" xfId="20046" xr:uid="{D8526EEB-8376-47DE-95D8-D6B44C90EF7E}"/>
    <cellStyle name="Normale 61 2" xfId="22427" xr:uid="{2D288DD3-C8F6-4096-93D1-82A80E459C1F}"/>
    <cellStyle name="Normale 62" xfId="20047" xr:uid="{21B6FE0C-02C3-489B-ACD1-9019EA2C5210}"/>
    <cellStyle name="Normale 62 2" xfId="22428" xr:uid="{BD61FD18-9552-4621-AFA5-4781536BD125}"/>
    <cellStyle name="Normale 63" xfId="20048" xr:uid="{5F92545A-E927-41F1-9D09-B517DC7D2F30}"/>
    <cellStyle name="Normale 63 2" xfId="22429" xr:uid="{B01984BD-A0B0-482C-AB1E-9ED73FDB8998}"/>
    <cellStyle name="Normale 64" xfId="20049" xr:uid="{DF0F0A6D-5C7E-4EE4-A184-9EAB7A7B9032}"/>
    <cellStyle name="Normale 64 2" xfId="22430" xr:uid="{7D6C40DD-26B7-4253-A1E9-A1AAA1C727D8}"/>
    <cellStyle name="Normale 65" xfId="20050" xr:uid="{D0D36630-2178-4799-9820-8914EE675D3A}"/>
    <cellStyle name="Normale 65 2" xfId="22431" xr:uid="{BF614E88-9668-4275-8886-0DE66DDD0E9C}"/>
    <cellStyle name="Normale 7" xfId="20051" xr:uid="{85182F2E-FD89-4A02-BCFE-727E04AD82ED}"/>
    <cellStyle name="Normale 7 2" xfId="20052" xr:uid="{1540838F-A071-42A0-9F37-B777DB0C2922}"/>
    <cellStyle name="Normale 7 2 2" xfId="22433" xr:uid="{A4B1EA6F-4333-44C7-BF81-2F428AFB1D22}"/>
    <cellStyle name="Normale 7 3" xfId="20053" xr:uid="{B1C970EA-C3BC-45EA-8107-621675AE2381}"/>
    <cellStyle name="Normale 7 3 2" xfId="22434" xr:uid="{2E19CD7B-3E87-41E8-B2EC-7F8549642FB7}"/>
    <cellStyle name="Normale 7 4" xfId="22432" xr:uid="{0204FD73-23F3-4236-9160-C6834DA662C9}"/>
    <cellStyle name="Normale 7_EDEN industria 2008 rev" xfId="20054" xr:uid="{E45CBDF6-33E6-4C36-9FDD-9B2A958571F4}"/>
    <cellStyle name="Normale 8" xfId="20055" xr:uid="{88094165-F900-423A-A507-5C189BF6C16C}"/>
    <cellStyle name="Normale 8 2" xfId="20056" xr:uid="{E41D0D31-21B3-4C35-B974-EA21E4F83B6C}"/>
    <cellStyle name="Normale 8 2 2" xfId="22436" xr:uid="{EA96B420-6CB4-4E18-A807-B0F4EA3AEB86}"/>
    <cellStyle name="Normale 8 3" xfId="20057" xr:uid="{61969703-47AD-4705-BB38-9A29B4BA0305}"/>
    <cellStyle name="Normale 8 3 2" xfId="22437" xr:uid="{5B5221B3-E8CE-49AD-84FA-8BC3AC0EBAB1}"/>
    <cellStyle name="Normale 8 4" xfId="22435" xr:uid="{56DB1723-6A6F-4676-ABF6-1E18692DFB1F}"/>
    <cellStyle name="Normale 8_EDEN industria 2008 rev" xfId="20058" xr:uid="{6C4F0D7A-6657-488D-9450-6AF9D63EE671}"/>
    <cellStyle name="Normale 9" xfId="20059" xr:uid="{2ECC5C0C-8688-410E-8900-4E1723B37AF4}"/>
    <cellStyle name="Normale 9 2" xfId="20060" xr:uid="{56AA389D-6F6A-4423-9DD0-F6CD313A7923}"/>
    <cellStyle name="Normale 9 2 2" xfId="22439" xr:uid="{40DE0593-9183-4567-9BE7-F5B38403DB0B}"/>
    <cellStyle name="Normale 9 3" xfId="20061" xr:uid="{B31F2682-74C4-417A-931A-CD2FB402E0BC}"/>
    <cellStyle name="Normale 9 3 2" xfId="22440" xr:uid="{C0EB06AE-CF6D-4661-8045-7A5F7659B7FC}"/>
    <cellStyle name="Normale 9 4" xfId="22438" xr:uid="{B2A316CE-1D75-407A-A006-22CBC0B0E6F5}"/>
    <cellStyle name="Normale 9_EDEN industria 2008 rev" xfId="20062" xr:uid="{001DDEB6-8BC9-41FA-B730-965C013E154F}"/>
    <cellStyle name="Normale_B2020" xfId="1301" xr:uid="{7224CECB-7F9A-4BF1-BCE0-3EB0060E272B}"/>
    <cellStyle name="Nota" xfId="20063" xr:uid="{9FB8F633-1B80-4B05-89DF-AD9246F0BC4B}"/>
    <cellStyle name="Nota 10" xfId="29032" xr:uid="{23F6D07F-4326-41CA-AB4B-BCC2523EFAD5}"/>
    <cellStyle name="Nota 10 2" xfId="34243" xr:uid="{4D25FFE1-5720-4D95-B9F6-A529AC918A51}"/>
    <cellStyle name="Nota 11" xfId="32071" xr:uid="{CD3920CD-8631-4FA3-ADB3-869BB8B19FF6}"/>
    <cellStyle name="Nota 2" xfId="20296" xr:uid="{C7E0767F-974C-42B0-B344-5C5345661618}"/>
    <cellStyle name="Nota 2 2" xfId="22441" xr:uid="{ADABA5FD-19C4-444E-9110-CDAE3C075CA6}"/>
    <cellStyle name="Nota 2 2 2" xfId="27171" xr:uid="{0BA2C6A0-0EBC-476C-A7FB-94711B91942E}"/>
    <cellStyle name="Nota 2 2 2 2" xfId="27449" xr:uid="{4EBAE1C3-77A3-4AE0-9E52-7B5F0A52D2DF}"/>
    <cellStyle name="Nota 2 2 2 2 2" xfId="29713" xr:uid="{7F1F98A7-C9C7-4CC0-826A-D1FFEB3FB543}"/>
    <cellStyle name="Nota 2 2 2 2 2 2" xfId="34889" xr:uid="{58B5393B-9F4A-46A8-84D1-6D8730EFB412}"/>
    <cellStyle name="Nota 2 2 2 2 3" xfId="32728" xr:uid="{1E3AD746-B266-4C3F-8A4B-9EA319DF121F}"/>
    <cellStyle name="Nota 2 2 2 3" xfId="29614" xr:uid="{BAFAA317-433B-4DB7-A928-4D8BE0C41253}"/>
    <cellStyle name="Nota 2 2 2 3 2" xfId="34806" xr:uid="{BDA9FBE0-7804-42BB-82BE-DFE6EFE8D869}"/>
    <cellStyle name="Nota 2 2 2 4" xfId="32639" xr:uid="{0E16BEC8-7ADD-4AF1-A277-747224C4E9B5}"/>
    <cellStyle name="Nota 2 2 3" xfId="27243" xr:uid="{0CBF0DBE-1D05-49AC-BB0B-AEE39C9F5F8C}"/>
    <cellStyle name="Nota 2 2 3 2" xfId="29645" xr:uid="{FC83242D-BACF-4638-8E44-00C34F41E287}"/>
    <cellStyle name="Nota 2 2 3 2 2" xfId="34833" xr:uid="{3ABE1E51-2B29-44C1-AB01-ABB761D84AEB}"/>
    <cellStyle name="Nota 2 2 3 3" xfId="32666" xr:uid="{CCC445BC-A643-4C30-8EB0-B2AA0CC4B309}"/>
    <cellStyle name="Nota 2 2 4" xfId="27326" xr:uid="{9D46DD64-79CD-4164-A7F0-A5717AE6D5DA}"/>
    <cellStyle name="Nota 2 2 4 2" xfId="29675" xr:uid="{F7A623EE-CE55-4FE8-9A0D-9FF48C9DD759}"/>
    <cellStyle name="Nota 2 2 4 2 2" xfId="34862" xr:uid="{F483BA8B-8998-42F8-BDE5-5E100E759C23}"/>
    <cellStyle name="Nota 2 2 4 3" xfId="32701" xr:uid="{E011F4DB-528A-4FA5-A7A4-9F3C2D899FFE}"/>
    <cellStyle name="Nota 2 2 5" xfId="29064" xr:uid="{09796C46-C95E-4451-B507-345B4E523BD4}"/>
    <cellStyle name="Nota 2 2 5 2" xfId="34272" xr:uid="{4E09FB41-64CA-471B-9D23-E79EA23C88DB}"/>
    <cellStyle name="Nota 2 2 6" xfId="32101" xr:uid="{747C05E4-A279-4733-A916-CAE776CFBAB5}"/>
    <cellStyle name="Nota 2 3" xfId="27162" xr:uid="{D4477F1F-73C6-4C8F-9657-96DD56B21CA0}"/>
    <cellStyle name="Nota 2 3 2" xfId="27440" xr:uid="{186B627C-D657-4AA6-B5EF-E6DA05B766F5}"/>
    <cellStyle name="Nota 2 3 2 2" xfId="29705" xr:uid="{01C3A5BD-3E7D-482D-B4D6-D454A7A8DE23}"/>
    <cellStyle name="Nota 2 3 2 2 2" xfId="34882" xr:uid="{A34C97EC-08E1-449C-82F5-AB267D9EFCAF}"/>
    <cellStyle name="Nota 2 3 2 3" xfId="32721" xr:uid="{4DA011A3-B06C-4925-8463-7AC4AFD3E392}"/>
    <cellStyle name="Nota 2 3 3" xfId="29606" xr:uid="{C1D1A95D-D4FC-4261-80E5-780EBC4EE6A5}"/>
    <cellStyle name="Nota 2 3 3 2" xfId="34799" xr:uid="{208B227B-F2F6-4747-A5C7-C96603540E51}"/>
    <cellStyle name="Nota 2 3 4" xfId="32632" xr:uid="{BA0EF450-B239-48D9-B862-153E24DEB5F9}"/>
    <cellStyle name="Nota 2 4" xfId="27234" xr:uid="{116CBC7F-3366-4A9A-AF45-85A60FB9F0DB}"/>
    <cellStyle name="Nota 2 4 2" xfId="29637" xr:uid="{D5867AFB-7AB2-42E8-A214-D0C4969B7C97}"/>
    <cellStyle name="Nota 2 4 2 2" xfId="34826" xr:uid="{9981F5DA-DDC0-4D78-B06F-88A03824F085}"/>
    <cellStyle name="Nota 2 4 3" xfId="32659" xr:uid="{DF80F833-D457-4C91-A709-C2B7C9CDC9E4}"/>
    <cellStyle name="Nota 2 5" xfId="27325" xr:uid="{FAE84442-F371-4BBC-9335-8176FEA9C31D}"/>
    <cellStyle name="Nota 2 5 2" xfId="29674" xr:uid="{4471ED89-AA82-4063-A324-D34A58A5ACFE}"/>
    <cellStyle name="Nota 2 5 2 2" xfId="34861" xr:uid="{683D98EE-81B3-4284-8295-C8A4A9DF3984}"/>
    <cellStyle name="Nota 2 5 3" xfId="32700" xr:uid="{D352BDA3-8F39-4760-A33B-6FF51B791909}"/>
    <cellStyle name="Nota 2 6" xfId="29039" xr:uid="{1A971C0E-FF10-4A7B-85C5-0A162EDF3E00}"/>
    <cellStyle name="Nota 2 6 2" xfId="34248" xr:uid="{DFA2CCE7-D8FA-43E4-85C0-150FABDB32A5}"/>
    <cellStyle name="Nota 2 7" xfId="32077" xr:uid="{30F71659-7E89-4BC2-8844-A44B94BF118E}"/>
    <cellStyle name="Nota 3" xfId="21079" xr:uid="{0B947A96-A069-45B9-B471-CAEB8DF10273}"/>
    <cellStyle name="Nota 3 2" xfId="21080" xr:uid="{6BEDA053-C5F0-419F-8BC9-194EA87D9455}"/>
    <cellStyle name="Nota 3 2 2" xfId="23969" xr:uid="{ADF75638-E21F-4616-B9EA-283DDF6EC171}"/>
    <cellStyle name="Nota 3 2 2 2" xfId="23970" xr:uid="{DE211215-D87A-445F-BBDA-B21403A97DC0}"/>
    <cellStyle name="Nota 3 2 2 2 2" xfId="27187" xr:uid="{94AC01C0-1EBD-42C2-9E97-63D706405952}"/>
    <cellStyle name="Nota 3 2 2 2 2 2" xfId="27465" xr:uid="{3563A7AE-6D4B-428A-8D2E-A72BE950BEE8}"/>
    <cellStyle name="Nota 3 2 2 2 2 2 2" xfId="29727" xr:uid="{6C05E276-8ED7-4999-B174-021233AA5E65}"/>
    <cellStyle name="Nota 3 2 2 2 2 2 2 2" xfId="34902" xr:uid="{D052C066-769F-4108-9DAD-25081C979541}"/>
    <cellStyle name="Nota 3 2 2 2 2 2 3" xfId="32741" xr:uid="{379BD097-4AFB-4747-B807-8917969176D9}"/>
    <cellStyle name="Nota 3 2 2 2 2 3" xfId="29627" xr:uid="{F4596C68-E8FC-4976-884C-3D89EFEDD31D}"/>
    <cellStyle name="Nota 3 2 2 2 2 3 2" xfId="34819" xr:uid="{BD2F1890-0E5B-4A11-B2E6-9FD5D312EDA4}"/>
    <cellStyle name="Nota 3 2 2 2 2 4" xfId="32652" xr:uid="{4C509120-D514-4DF4-8EEE-5A2B675FA60D}"/>
    <cellStyle name="Nota 3 2 2 2 3" xfId="27259" xr:uid="{D218059D-ED36-499D-897B-3BC0499500F7}"/>
    <cellStyle name="Nota 3 2 2 2 3 2" xfId="29659" xr:uid="{8DD8F854-872B-405F-A416-C612881A20E1}"/>
    <cellStyle name="Nota 3 2 2 2 3 2 2" xfId="34846" xr:uid="{6EC80D69-3F8B-4E76-B9A3-C6ADFBB47841}"/>
    <cellStyle name="Nota 3 2 2 2 3 3" xfId="32679" xr:uid="{7323FBA7-4D6D-4117-9952-3AE11BB1AC1B}"/>
    <cellStyle name="Nota 3 2 2 2 4" xfId="27330" xr:uid="{BA3B3FF1-E8F0-402F-A8F3-0173C13BE1B1}"/>
    <cellStyle name="Nota 3 2 2 2 4 2" xfId="29679" xr:uid="{13CF5784-FD93-42D8-9715-1A993509B8D5}"/>
    <cellStyle name="Nota 3 2 2 2 4 2 2" xfId="34866" xr:uid="{53A05D90-8931-4EEE-A5E2-BBD1E0F7590D}"/>
    <cellStyle name="Nota 3 2 2 2 4 3" xfId="32705" xr:uid="{FD3CA9CF-AACF-4AB1-8371-20196C4A1E4F}"/>
    <cellStyle name="Nota 3 2 2 2 5" xfId="29173" xr:uid="{0F90F65C-E1F3-42BF-9A99-7C1B7ABE9C15}"/>
    <cellStyle name="Nota 3 2 2 2 5 2" xfId="34379" xr:uid="{BA08CFEA-02A2-425D-8FA9-DBA2461A37B4}"/>
    <cellStyle name="Nota 3 2 2 2 6" xfId="32208" xr:uid="{EB9A24B7-76D5-41F8-A6AC-5F2A87A20EE7}"/>
    <cellStyle name="Nota 3 2 2 3" xfId="27186" xr:uid="{63A02410-FDFF-4D47-BC24-DF8E81E043DC}"/>
    <cellStyle name="Nota 3 2 2 3 2" xfId="27464" xr:uid="{4050E377-5A3B-4825-B2B5-4C61FDBBD921}"/>
    <cellStyle name="Nota 3 2 2 3 2 2" xfId="29726" xr:uid="{10F6A5A1-7E6C-4455-802A-EAAD3355CF67}"/>
    <cellStyle name="Nota 3 2 2 3 2 2 2" xfId="34901" xr:uid="{1A5BE06F-E6A5-442E-BEF6-5E5E5785E692}"/>
    <cellStyle name="Nota 3 2 2 3 2 3" xfId="32740" xr:uid="{4DDE3E94-F9D2-4BC0-A79A-6DF7B730DB76}"/>
    <cellStyle name="Nota 3 2 2 3 3" xfId="29626" xr:uid="{5D33C5D8-CFD7-4D10-BB67-1EC8060B631C}"/>
    <cellStyle name="Nota 3 2 2 3 3 2" xfId="34818" xr:uid="{ECDA1EAC-A680-418B-A61E-6B0E92CB624B}"/>
    <cellStyle name="Nota 3 2 2 3 4" xfId="32651" xr:uid="{A11FAF04-8B08-4AB3-AA84-188A419127BA}"/>
    <cellStyle name="Nota 3 2 2 4" xfId="27258" xr:uid="{D9FD0678-36D4-49CA-8E64-81C4BE86BA98}"/>
    <cellStyle name="Nota 3 2 2 4 2" xfId="29658" xr:uid="{1D44F3AB-37A6-4E77-93D0-FD801AD00A0C}"/>
    <cellStyle name="Nota 3 2 2 4 2 2" xfId="34845" xr:uid="{F0444D17-6C40-485D-B8C0-5D676F555308}"/>
    <cellStyle name="Nota 3 2 2 4 3" xfId="32678" xr:uid="{9DC80E7A-4293-42E0-8626-7CF7146EA619}"/>
    <cellStyle name="Nota 3 2 2 5" xfId="27329" xr:uid="{D9F62618-4CB6-4C98-9FF1-9EAC90245CDD}"/>
    <cellStyle name="Nota 3 2 2 5 2" xfId="29678" xr:uid="{BD239D3F-CDC6-4565-834E-9543966E2B5E}"/>
    <cellStyle name="Nota 3 2 2 5 2 2" xfId="34865" xr:uid="{D3156374-061C-4E73-847F-29E2B89F80FE}"/>
    <cellStyle name="Nota 3 2 2 5 3" xfId="32704" xr:uid="{0E06B4C9-96FD-4BA1-8E6A-22ABC0681485}"/>
    <cellStyle name="Nota 3 2 2 6" xfId="29172" xr:uid="{13BF50D2-9BEE-4893-99BF-01FD99EC6176}"/>
    <cellStyle name="Nota 3 2 2 6 2" xfId="34378" xr:uid="{BAFBEDB5-17BB-4372-AD80-CE0B12737246}"/>
    <cellStyle name="Nota 3 2 2 7" xfId="32207" xr:uid="{4AB87042-BB4D-4AE5-A2D6-5DB047D4A34E}"/>
    <cellStyle name="Nota 3 2 3" xfId="23971" xr:uid="{AB74825A-9E73-43F8-BFE2-66F115200D2B}"/>
    <cellStyle name="Nota 3 2 3 2" xfId="27188" xr:uid="{FD1EF1E3-4882-4E01-964A-5600E6CF6475}"/>
    <cellStyle name="Nota 3 2 3 2 2" xfId="27466" xr:uid="{16D8482F-98CE-4C8D-A860-05028F2FEB84}"/>
    <cellStyle name="Nota 3 2 3 2 2 2" xfId="29728" xr:uid="{F7DB6307-56C6-4BDE-B977-D9E9EA4FCE76}"/>
    <cellStyle name="Nota 3 2 3 2 2 2 2" xfId="34903" xr:uid="{668B0B14-D603-4D60-9EBF-509D61B198B8}"/>
    <cellStyle name="Nota 3 2 3 2 2 3" xfId="32742" xr:uid="{3363A057-CAC3-4C71-8E74-02F07626D0FF}"/>
    <cellStyle name="Nota 3 2 3 2 3" xfId="29628" xr:uid="{28E0CF4C-FA80-4C18-A7FE-AFC1E18F2807}"/>
    <cellStyle name="Nota 3 2 3 2 3 2" xfId="34820" xr:uid="{0D69362E-54F6-4B96-B895-2F729BF35DB1}"/>
    <cellStyle name="Nota 3 2 3 2 4" xfId="32653" xr:uid="{0AA0867E-3C99-4989-8ECD-5FC0E84A98ED}"/>
    <cellStyle name="Nota 3 2 3 3" xfId="27260" xr:uid="{0847C5F2-D19F-4CB2-9620-7234C5FF2546}"/>
    <cellStyle name="Nota 3 2 3 3 2" xfId="29660" xr:uid="{B3443334-F125-4C4B-908C-FC86F98E1C9F}"/>
    <cellStyle name="Nota 3 2 3 3 2 2" xfId="34847" xr:uid="{D001BA6B-AC88-4418-8499-8C5ABCBB36BA}"/>
    <cellStyle name="Nota 3 2 3 3 3" xfId="32680" xr:uid="{2896E831-3A5F-478D-AB8B-CCD3B0BF596C}"/>
    <cellStyle name="Nota 3 2 3 4" xfId="27331" xr:uid="{C11928BD-2890-4DCB-A26F-A97EAF2202BA}"/>
    <cellStyle name="Nota 3 2 3 4 2" xfId="29680" xr:uid="{1C2AFF3B-F022-428E-9FF8-866F92C17965}"/>
    <cellStyle name="Nota 3 2 3 4 2 2" xfId="34867" xr:uid="{22E45150-672A-48F4-8715-42A492CAED20}"/>
    <cellStyle name="Nota 3 2 3 4 3" xfId="32706" xr:uid="{F8AABBF2-B28F-4F7B-9EB8-EA01184F45FD}"/>
    <cellStyle name="Nota 3 2 3 5" xfId="29174" xr:uid="{8DFD989A-66D7-4D11-BDD3-D0DC1346D023}"/>
    <cellStyle name="Nota 3 2 3 5 2" xfId="34380" xr:uid="{68F504F1-85C0-433D-AB22-60183650B2BA}"/>
    <cellStyle name="Nota 3 2 3 6" xfId="32209" xr:uid="{0B9A96A7-F445-431E-AD45-A3C47A96A580}"/>
    <cellStyle name="Nota 3 2 4" xfId="27166" xr:uid="{A3E93C3E-C664-46A4-8602-4621A2D35462}"/>
    <cellStyle name="Nota 3 2 4 2" xfId="27444" xr:uid="{DC707ECE-666D-4B14-A2BD-342E101B21DF}"/>
    <cellStyle name="Nota 3 2 4 2 2" xfId="29708" xr:uid="{64980AFC-8E54-47D0-8BF4-A61D194F92D4}"/>
    <cellStyle name="Nota 3 2 4 2 2 2" xfId="34884" xr:uid="{06AC0296-7AA7-4448-99B9-CE8A6F22838B}"/>
    <cellStyle name="Nota 3 2 4 2 3" xfId="32723" xr:uid="{2F37940A-1CF1-40EE-AA02-AF82EC7D3C34}"/>
    <cellStyle name="Nota 3 2 4 3" xfId="29609" xr:uid="{84AD7EA4-4969-4832-8353-9309584E6FA4}"/>
    <cellStyle name="Nota 3 2 4 3 2" xfId="34801" xr:uid="{B79FD8C9-8C83-42D3-9B3D-034412628EE8}"/>
    <cellStyle name="Nota 3 2 4 4" xfId="32634" xr:uid="{22FBD74E-6C6A-468D-859C-BDEF97E5093F}"/>
    <cellStyle name="Nota 3 2 5" xfId="27238" xr:uid="{A056E0DB-9766-4688-AF3F-C7D264A7605B}"/>
    <cellStyle name="Nota 3 2 5 2" xfId="29640" xr:uid="{94936DAE-0828-4469-B2B1-8E505C852C1E}"/>
    <cellStyle name="Nota 3 2 5 2 2" xfId="34828" xr:uid="{F0A27593-74F2-4E8B-AC84-9245EDC4EE72}"/>
    <cellStyle name="Nota 3 2 5 3" xfId="32661" xr:uid="{D9175FA0-7A72-429E-A301-3C884F839CEF}"/>
    <cellStyle name="Nota 3 2 6" xfId="27328" xr:uid="{5BEC226E-43B3-4875-BFEA-F424F7ED481A}"/>
    <cellStyle name="Nota 3 2 6 2" xfId="29677" xr:uid="{B28CC9DE-95BF-4312-A61A-071811CB8AC4}"/>
    <cellStyle name="Nota 3 2 6 2 2" xfId="34864" xr:uid="{B2F89E5E-27CF-4582-B5DF-93CA9DE1348B}"/>
    <cellStyle name="Nota 3 2 6 3" xfId="32703" xr:uid="{9EC89462-CF81-4A92-851B-B2FE2E2DD1FB}"/>
    <cellStyle name="Nota 3 2 7" xfId="29049" xr:uid="{766A2B2E-CCC3-439B-AE80-FDA94119092C}"/>
    <cellStyle name="Nota 3 2 7 2" xfId="34257" xr:uid="{EE99F054-BCD7-4374-8E6F-B625CCAB0D7C}"/>
    <cellStyle name="Nota 3 2 8" xfId="32086" xr:uid="{76A9B6BF-2A09-4BBE-A1DB-798529107852}"/>
    <cellStyle name="Nota 3 3" xfId="21081" xr:uid="{40D0CFEE-0F49-4798-A962-0555DC0F656B}"/>
    <cellStyle name="Nota 3 3 2" xfId="22443" xr:uid="{698E5EB2-6B21-4A2C-AD22-8E1EC47659B4}"/>
    <cellStyle name="Nota 3 3 2 2" xfId="27173" xr:uid="{B6C9463B-6BD5-4393-A55F-47C49B32A5D6}"/>
    <cellStyle name="Nota 3 3 2 2 2" xfId="27451" xr:uid="{055E5653-3EE4-48F2-851B-2E65AD315D64}"/>
    <cellStyle name="Nota 3 3 2 2 2 2" xfId="29715" xr:uid="{485AE328-505D-4E4F-9660-AE8DFD981C60}"/>
    <cellStyle name="Nota 3 3 2 2 2 2 2" xfId="34891" xr:uid="{253B8106-CFCE-4ECC-9927-5A57ED2EFFFF}"/>
    <cellStyle name="Nota 3 3 2 2 2 3" xfId="32730" xr:uid="{309F0A1A-0DCE-484F-A603-E29D8C32C3A9}"/>
    <cellStyle name="Nota 3 3 2 2 3" xfId="29616" xr:uid="{8A49700A-5C55-4BE4-AA73-01E70C460FC2}"/>
    <cellStyle name="Nota 3 3 2 2 3 2" xfId="34808" xr:uid="{93E42F36-F2FD-44B8-96F0-2262EDE4000F}"/>
    <cellStyle name="Nota 3 3 2 2 4" xfId="32641" xr:uid="{780C3632-D245-4A8C-862B-9B247F51D1F0}"/>
    <cellStyle name="Nota 3 3 2 3" xfId="27245" xr:uid="{2E3772C2-4195-4680-9E25-291246A1D08D}"/>
    <cellStyle name="Nota 3 3 2 3 2" xfId="29647" xr:uid="{40EC271C-1E95-4DCB-BE29-642F3B08D4C8}"/>
    <cellStyle name="Nota 3 3 2 3 2 2" xfId="34835" xr:uid="{C84E0C71-3D3E-4D58-B28F-B0B74F422787}"/>
    <cellStyle name="Nota 3 3 2 3 3" xfId="32668" xr:uid="{B42C41AA-EB6C-43D1-922C-E49D65653C28}"/>
    <cellStyle name="Nota 3 3 2 4" xfId="27389" xr:uid="{A478207A-7917-43C8-9BFA-CA93B23E040A}"/>
    <cellStyle name="Nota 3 3 2 4 2" xfId="29698" xr:uid="{CA38D175-27AC-4768-BC6C-84F0FAFA2F83}"/>
    <cellStyle name="Nota 3 3 2 4 2 2" xfId="34877" xr:uid="{747003E9-9541-469F-88F9-F63383C76664}"/>
    <cellStyle name="Nota 3 3 2 4 3" xfId="32716" xr:uid="{5205991F-875B-49DA-AACF-835B83E005F8}"/>
    <cellStyle name="Nota 3 3 2 5" xfId="29066" xr:uid="{5D819976-7DBC-4F86-8162-6F1C4E15924C}"/>
    <cellStyle name="Nota 3 3 2 5 2" xfId="34274" xr:uid="{0DCF7CDE-DB9A-4130-814A-084CDEF142FC}"/>
    <cellStyle name="Nota 3 3 2 6" xfId="32103" xr:uid="{9DA273A7-ACA3-4FCE-AC35-5787AE9BA9B2}"/>
    <cellStyle name="Nota 3 3 3" xfId="27167" xr:uid="{C7C82AB4-CAE4-460B-8D87-D1705C5CBADF}"/>
    <cellStyle name="Nota 3 3 3 2" xfId="27445" xr:uid="{AB41651B-C246-4E18-B2A3-78B6480F7829}"/>
    <cellStyle name="Nota 3 3 3 2 2" xfId="29709" xr:uid="{9E6C6573-EBCE-4A72-B615-19B38C465E74}"/>
    <cellStyle name="Nota 3 3 3 2 2 2" xfId="34885" xr:uid="{8ED22590-E3E4-46EB-9FE9-65E1F5F1BDDB}"/>
    <cellStyle name="Nota 3 3 3 2 3" xfId="32724" xr:uid="{DF2AD8A0-1EF8-4BFF-B639-225D5BF8F613}"/>
    <cellStyle name="Nota 3 3 3 3" xfId="29610" xr:uid="{6AE66BB9-06A5-4E38-BC57-D32E18B89F2A}"/>
    <cellStyle name="Nota 3 3 3 3 2" xfId="34802" xr:uid="{0F4F78F0-3A0B-4029-AE47-3394EC547117}"/>
    <cellStyle name="Nota 3 3 3 4" xfId="32635" xr:uid="{1047791E-5C47-4AD9-AE2A-D44C13F9999F}"/>
    <cellStyle name="Nota 3 3 4" xfId="27239" xr:uid="{929E6326-C768-48A9-9867-782CE707F485}"/>
    <cellStyle name="Nota 3 3 4 2" xfId="29641" xr:uid="{FA15B78D-8ACC-479E-B6F6-81A9B7B82F13}"/>
    <cellStyle name="Nota 3 3 4 2 2" xfId="34829" xr:uid="{3079A22C-B3EE-4BD0-BAE4-5DC6152AA1E1}"/>
    <cellStyle name="Nota 3 3 4 3" xfId="32662" xr:uid="{113081F2-D8FD-4A6E-9D2D-B6A826F64CC2}"/>
    <cellStyle name="Nota 3 3 5" xfId="27332" xr:uid="{5D83184F-1BB5-4102-AF5F-7E74F0D46D38}"/>
    <cellStyle name="Nota 3 3 5 2" xfId="29681" xr:uid="{C2ECA9DC-6544-49EA-B203-5BA83EA6A4C7}"/>
    <cellStyle name="Nota 3 3 5 2 2" xfId="34868" xr:uid="{A9151DDC-5150-4B77-995A-B5F8BDD254D5}"/>
    <cellStyle name="Nota 3 3 5 3" xfId="32707" xr:uid="{D165513F-E97C-4F1A-B73A-3BD5FB389EB1}"/>
    <cellStyle name="Nota 3 3 6" xfId="29050" xr:uid="{CF3B29E6-5A85-40B0-B9EE-E5D42BE1A696}"/>
    <cellStyle name="Nota 3 3 6 2" xfId="34258" xr:uid="{13C0BC65-2CF0-43D2-B7F0-495BEC53297B}"/>
    <cellStyle name="Nota 3 3 7" xfId="32087" xr:uid="{2BE82893-E2F4-4863-B7E6-2F7E3B089342}"/>
    <cellStyle name="Nota 3 4" xfId="22442" xr:uid="{398FEF77-DE04-48EA-8E4A-656C9E0D8A9D}"/>
    <cellStyle name="Nota 3 4 2" xfId="27172" xr:uid="{37507143-6D41-41C4-97C9-1A5FC5EDB274}"/>
    <cellStyle name="Nota 3 4 2 2" xfId="27450" xr:uid="{E75073B4-A58A-4F8B-A072-6F7A080FA391}"/>
    <cellStyle name="Nota 3 4 2 2 2" xfId="29714" xr:uid="{4E40FBD0-7A0A-4FD3-8702-2705F08DBAFD}"/>
    <cellStyle name="Nota 3 4 2 2 2 2" xfId="34890" xr:uid="{49C580B7-5F3E-4591-B578-6C4756A6D2E9}"/>
    <cellStyle name="Nota 3 4 2 2 3" xfId="32729" xr:uid="{BCCA66A1-166B-4FB1-9CEA-5819A847860B}"/>
    <cellStyle name="Nota 3 4 2 3" xfId="29615" xr:uid="{6A755A4B-D4DC-4AAA-A820-E83579DE1196}"/>
    <cellStyle name="Nota 3 4 2 3 2" xfId="34807" xr:uid="{095E99B2-F24B-4EF0-AEBE-D08F13FAE128}"/>
    <cellStyle name="Nota 3 4 2 4" xfId="32640" xr:uid="{4F17E871-5EBC-4E4D-BAD9-CE95340F6BEF}"/>
    <cellStyle name="Nota 3 4 3" xfId="27244" xr:uid="{EC7AD6D1-CF58-44C3-B951-956EB24FEFDA}"/>
    <cellStyle name="Nota 3 4 3 2" xfId="29646" xr:uid="{A17BC920-71C4-4B81-821C-BEE517BF8B30}"/>
    <cellStyle name="Nota 3 4 3 2 2" xfId="34834" xr:uid="{5D55C3DE-1F46-476B-B107-51BB5111FF19}"/>
    <cellStyle name="Nota 3 4 3 3" xfId="32667" xr:uid="{56DD487E-3F29-4A56-B24B-DB82E42E4F97}"/>
    <cellStyle name="Nota 3 4 4" xfId="27388" xr:uid="{FC522C86-F2F1-420B-8EF0-E75D436A037E}"/>
    <cellStyle name="Nota 3 4 4 2" xfId="29697" xr:uid="{CD3821C2-4E03-42D5-80A5-0F309E2DD86C}"/>
    <cellStyle name="Nota 3 4 4 2 2" xfId="34876" xr:uid="{4A805CB2-4747-4E9C-80CC-769FBB41C3E0}"/>
    <cellStyle name="Nota 3 4 4 3" xfId="32715" xr:uid="{74EA108F-1851-4FA7-83F0-9AC0CB55CB12}"/>
    <cellStyle name="Nota 3 4 5" xfId="29065" xr:uid="{06A2E4BA-5F57-43B7-BE66-576CB417C452}"/>
    <cellStyle name="Nota 3 4 5 2" xfId="34273" xr:uid="{A96258F1-7915-4B02-A8BB-56738030FEF4}"/>
    <cellStyle name="Nota 3 4 6" xfId="32102" xr:uid="{D4216D0A-D371-40B8-B655-6131576B4EF5}"/>
    <cellStyle name="Nota 3 5" xfId="27165" xr:uid="{DDBC6ACE-7548-4270-BCC2-5C2F8D7D0B1D}"/>
    <cellStyle name="Nota 3 5 2" xfId="27443" xr:uid="{B7941EAF-8EF9-479D-A237-608B053A6CEC}"/>
    <cellStyle name="Nota 3 5 2 2" xfId="29707" xr:uid="{C5FFD735-C479-4519-8511-BF6EC98DDCDC}"/>
    <cellStyle name="Nota 3 5 2 2 2" xfId="34883" xr:uid="{A41F083E-EE75-40DD-80F7-46D85E339F70}"/>
    <cellStyle name="Nota 3 5 2 3" xfId="32722" xr:uid="{3BD7928C-15EC-4DD9-89F2-7E81580B9603}"/>
    <cellStyle name="Nota 3 5 3" xfId="29608" xr:uid="{92289F94-E4DD-492A-878C-DEB0E195D46E}"/>
    <cellStyle name="Nota 3 5 3 2" xfId="34800" xr:uid="{9AE54CF5-B3ED-44A1-81DC-A442732455D2}"/>
    <cellStyle name="Nota 3 5 4" xfId="32633" xr:uid="{A4E8AFF7-DCAF-4228-B772-DE5EB2D8B625}"/>
    <cellStyle name="Nota 3 6" xfId="27237" xr:uid="{4AEFF36A-C30D-4C90-8DD4-A49D237575A4}"/>
    <cellStyle name="Nota 3 6 2" xfId="29639" xr:uid="{DE4039B0-A8FF-4F4B-B39D-7F823A55285D}"/>
    <cellStyle name="Nota 3 6 2 2" xfId="34827" xr:uid="{43EBE501-FE69-4677-86F8-72FC3A2C5415}"/>
    <cellStyle name="Nota 3 6 3" xfId="32660" xr:uid="{2D32F75F-AEE7-43F7-A5EE-1206D1292662}"/>
    <cellStyle name="Nota 3 7" xfId="27327" xr:uid="{AE025D25-E6A1-4493-9A34-AF3B2A8C7125}"/>
    <cellStyle name="Nota 3 7 2" xfId="29676" xr:uid="{B8941E19-8631-41B7-9910-E5A8CE52022B}"/>
    <cellStyle name="Nota 3 7 2 2" xfId="34863" xr:uid="{60E3E704-6CB8-4361-97B3-66FE3600374E}"/>
    <cellStyle name="Nota 3 7 3" xfId="32702" xr:uid="{95153F4B-7890-4B95-BE56-B1DE79F01743}"/>
    <cellStyle name="Nota 3 8" xfId="29048" xr:uid="{0BA46B37-0DC6-43B3-9320-CA8E6EA99A4C}"/>
    <cellStyle name="Nota 3 8 2" xfId="34256" xr:uid="{0C5F84AE-93AF-42C8-AF19-0B08EE3ADDC0}"/>
    <cellStyle name="Nota 3 9" xfId="32085" xr:uid="{287FF566-6EB5-43FF-BC51-0158EEEF039E}"/>
    <cellStyle name="Nota 4" xfId="21082" xr:uid="{4A72233C-85E5-4DD3-874D-6A99262D9DC6}"/>
    <cellStyle name="Nota 4 2" xfId="21083" xr:uid="{E12C0152-FFD5-4240-86BC-A2D961C70DBD}"/>
    <cellStyle name="Nota 4 2 2" xfId="22445" xr:uid="{EE6743F6-2927-4AFD-8D2F-AEF0FF47EEAB}"/>
    <cellStyle name="Nota 4 2 2 2" xfId="27175" xr:uid="{3AC57DAC-4188-494B-A137-90C4490E851B}"/>
    <cellStyle name="Nota 4 2 2 2 2" xfId="27453" xr:uid="{6F955B14-278D-4FEF-9ADF-FBE9FAD70227}"/>
    <cellStyle name="Nota 4 2 2 2 2 2" xfId="29717" xr:uid="{1B5F8E16-2FC1-4DCA-BDAD-11F0E29F33AD}"/>
    <cellStyle name="Nota 4 2 2 2 2 2 2" xfId="34893" xr:uid="{CAA7EB84-8BBE-4201-AED9-60E804E6B486}"/>
    <cellStyle name="Nota 4 2 2 2 2 3" xfId="32732" xr:uid="{223DCD2E-6412-41C5-842D-6119BD862056}"/>
    <cellStyle name="Nota 4 2 2 2 3" xfId="29618" xr:uid="{6AA468C2-B402-44FC-9E43-1AA62E701A94}"/>
    <cellStyle name="Nota 4 2 2 2 3 2" xfId="34810" xr:uid="{05F467DB-A090-4A84-9DB7-2AE80B3939B4}"/>
    <cellStyle name="Nota 4 2 2 2 4" xfId="32643" xr:uid="{CC830037-6C7B-4C57-B8ED-0C844244AFB0}"/>
    <cellStyle name="Nota 4 2 2 3" xfId="27247" xr:uid="{07065844-8FB1-4624-B43C-A2390BE4D327}"/>
    <cellStyle name="Nota 4 2 2 3 2" xfId="29649" xr:uid="{2C1DF02A-CF07-4C5D-8E12-64871ABCB478}"/>
    <cellStyle name="Nota 4 2 2 3 2 2" xfId="34837" xr:uid="{C1172D26-DCE7-483D-B429-F8F947C19FB6}"/>
    <cellStyle name="Nota 4 2 2 3 3" xfId="32670" xr:uid="{868F21DB-1EE1-41AE-B39C-A26E6A02782C}"/>
    <cellStyle name="Nota 4 2 2 4" xfId="27335" xr:uid="{2ED74F3F-6E9E-4A37-99C9-368B65D08556}"/>
    <cellStyle name="Nota 4 2 2 4 2" xfId="29684" xr:uid="{AD35DCEC-3005-4EAE-848C-16F61DF0F99D}"/>
    <cellStyle name="Nota 4 2 2 4 2 2" xfId="34871" xr:uid="{3E796B1D-AE9A-44CF-8F67-7301C2BA372D}"/>
    <cellStyle name="Nota 4 2 2 4 3" xfId="32710" xr:uid="{7C4C39D1-F220-431A-9B4C-836F2AC93D11}"/>
    <cellStyle name="Nota 4 2 2 5" xfId="29068" xr:uid="{520F03BA-A49E-49E1-8A3F-FA5653DEEE41}"/>
    <cellStyle name="Nota 4 2 2 5 2" xfId="34276" xr:uid="{FC332C0D-14C6-46E5-BD4C-88B372B9CD22}"/>
    <cellStyle name="Nota 4 2 2 6" xfId="32105" xr:uid="{4190CA5F-4A11-47CF-8D4E-76D3D6CC1B33}"/>
    <cellStyle name="Nota 4 2 3" xfId="27169" xr:uid="{CFED2A29-4C6C-40BB-B3A2-634C71BDD36D}"/>
    <cellStyle name="Nota 4 2 3 2" xfId="27447" xr:uid="{808F16BA-4608-456A-A95F-56C6373AFDE4}"/>
    <cellStyle name="Nota 4 2 3 2 2" xfId="29711" xr:uid="{E3AC9D42-DF61-4813-A77C-ADA4B375FD86}"/>
    <cellStyle name="Nota 4 2 3 2 2 2" xfId="34887" xr:uid="{F80939B8-D293-49D0-9366-DF8D381ABF8F}"/>
    <cellStyle name="Nota 4 2 3 2 3" xfId="32726" xr:uid="{0C5421F9-D554-46B4-8CBC-CCD825F0703A}"/>
    <cellStyle name="Nota 4 2 3 3" xfId="29612" xr:uid="{680A19D7-CFC8-494F-A0C8-22F6630AA323}"/>
    <cellStyle name="Nota 4 2 3 3 2" xfId="34804" xr:uid="{A7912B43-17AE-4D18-B7FE-8D4020B578C8}"/>
    <cellStyle name="Nota 4 2 3 4" xfId="32637" xr:uid="{4A2CC69F-4AA9-4C56-96BD-366E01C395FC}"/>
    <cellStyle name="Nota 4 2 4" xfId="27241" xr:uid="{CF13843E-2BF7-4E6C-9294-5A4755802847}"/>
    <cellStyle name="Nota 4 2 4 2" xfId="29643" xr:uid="{AAD59276-6003-4A85-AE9D-EFCCD845990A}"/>
    <cellStyle name="Nota 4 2 4 2 2" xfId="34831" xr:uid="{7A5C5B68-EA62-41BE-9FA6-80D58A1E4B74}"/>
    <cellStyle name="Nota 4 2 4 3" xfId="32664" xr:uid="{6CA5F825-C6C9-4839-B32E-3746EEDAA9E2}"/>
    <cellStyle name="Nota 4 2 5" xfId="27334" xr:uid="{88861FC4-5C65-48CB-861F-34545C981D7F}"/>
    <cellStyle name="Nota 4 2 5 2" xfId="29683" xr:uid="{B11F81F7-D66B-459E-838A-2AAF55038237}"/>
    <cellStyle name="Nota 4 2 5 2 2" xfId="34870" xr:uid="{7C81E984-3C69-4BEC-A8B9-C0D4890D9476}"/>
    <cellStyle name="Nota 4 2 5 3" xfId="32709" xr:uid="{575321C0-FED6-4A40-BD73-4A7B0FFC0BC5}"/>
    <cellStyle name="Nota 4 2 6" xfId="29052" xr:uid="{D068C093-8567-45E2-9FF8-F7284C30267B}"/>
    <cellStyle name="Nota 4 2 6 2" xfId="34260" xr:uid="{A18328C1-7C12-4B71-9F09-51C8596C6575}"/>
    <cellStyle name="Nota 4 2 7" xfId="32089" xr:uid="{DE71DB9F-D0BB-4482-93F7-8DBE36851AAB}"/>
    <cellStyle name="Nota 4 3" xfId="22444" xr:uid="{20896E28-6E78-43FD-892C-56DC8E8BC29A}"/>
    <cellStyle name="Nota 4 3 2" xfId="27174" xr:uid="{28D7508C-C077-43C9-A9D9-7630D9102CB7}"/>
    <cellStyle name="Nota 4 3 2 2" xfId="27452" xr:uid="{3E6EF73B-DE4C-43F5-89E2-784AF242C19A}"/>
    <cellStyle name="Nota 4 3 2 2 2" xfId="29716" xr:uid="{DEFA2FD6-C587-4FFA-B643-8E3A238A94DA}"/>
    <cellStyle name="Nota 4 3 2 2 2 2" xfId="34892" xr:uid="{2980A12E-4B00-4BF0-B08A-A7063471729A}"/>
    <cellStyle name="Nota 4 3 2 2 3" xfId="32731" xr:uid="{98B2E74F-B1E3-493D-86AC-756DC3B54612}"/>
    <cellStyle name="Nota 4 3 2 3" xfId="29617" xr:uid="{C41FFFF7-B5D2-40AE-BFE8-790B0BACF798}"/>
    <cellStyle name="Nota 4 3 2 3 2" xfId="34809" xr:uid="{5F548BC5-25C9-4C55-AACB-2E61B4823C0D}"/>
    <cellStyle name="Nota 4 3 2 4" xfId="32642" xr:uid="{0FF79E90-0E23-4095-871A-008FCC9FCF5E}"/>
    <cellStyle name="Nota 4 3 3" xfId="27246" xr:uid="{CE3418B7-7DB0-4D88-9736-D8D68A58FC3C}"/>
    <cellStyle name="Nota 4 3 3 2" xfId="29648" xr:uid="{7A9AC2B5-78B3-4580-ABBF-C9C5072019B3}"/>
    <cellStyle name="Nota 4 3 3 2 2" xfId="34836" xr:uid="{3CAE5784-859F-4887-8A93-40385BF96036}"/>
    <cellStyle name="Nota 4 3 3 3" xfId="32669" xr:uid="{663D693E-8A55-475A-B9FE-0A3608CD8C5D}"/>
    <cellStyle name="Nota 4 3 4" xfId="27336" xr:uid="{100D5F16-594B-41DA-91A2-DF2A74921C9C}"/>
    <cellStyle name="Nota 4 3 4 2" xfId="29685" xr:uid="{3C7971D1-A680-48AE-B29E-EC08BABCCFED}"/>
    <cellStyle name="Nota 4 3 4 2 2" xfId="34872" xr:uid="{5B5C21E9-E201-4286-9DA2-17B1140225D1}"/>
    <cellStyle name="Nota 4 3 4 3" xfId="32711" xr:uid="{F99EC7AE-71FE-4A41-A600-0BEDE3AAB1FA}"/>
    <cellStyle name="Nota 4 3 5" xfId="29067" xr:uid="{0E0D3361-5965-418D-ABE7-49B5F98E7A2D}"/>
    <cellStyle name="Nota 4 3 5 2" xfId="34275" xr:uid="{AFE54D35-D283-4A26-9B54-87A672235387}"/>
    <cellStyle name="Nota 4 3 6" xfId="32104" xr:uid="{3AC3B338-FE8F-49B9-89B8-5BC4E41D881D}"/>
    <cellStyle name="Nota 4 4" xfId="27168" xr:uid="{17EC5AB2-0321-49F9-9D7B-E8AD1F612281}"/>
    <cellStyle name="Nota 4 4 2" xfId="27446" xr:uid="{58405F94-D91B-49E1-9BC1-152F3B41CBF7}"/>
    <cellStyle name="Nota 4 4 2 2" xfId="29710" xr:uid="{DF535605-5202-4C00-8BD9-CA37964C0EEF}"/>
    <cellStyle name="Nota 4 4 2 2 2" xfId="34886" xr:uid="{CB3D4820-F9ED-4F13-A8F2-81B5F51BF636}"/>
    <cellStyle name="Nota 4 4 2 3" xfId="32725" xr:uid="{53DF0142-5D8D-42B2-A1F0-C0F0766162F3}"/>
    <cellStyle name="Nota 4 4 3" xfId="29611" xr:uid="{FDE9C466-A292-4E5D-849A-E01A2B0F369C}"/>
    <cellStyle name="Nota 4 4 3 2" xfId="34803" xr:uid="{58AB86A5-EB24-4176-8B07-9A8ED29254E2}"/>
    <cellStyle name="Nota 4 4 4" xfId="32636" xr:uid="{BC89D6BA-D58A-4662-A83B-21A160A617AD}"/>
    <cellStyle name="Nota 4 5" xfId="27240" xr:uid="{013841F2-9465-41A8-AA73-57277568C5C6}"/>
    <cellStyle name="Nota 4 5 2" xfId="29642" xr:uid="{C2F1732E-396C-48C6-8263-54316D398B5A}"/>
    <cellStyle name="Nota 4 5 2 2" xfId="34830" xr:uid="{806A57AF-76AE-4DA3-90CA-6F10E88777E8}"/>
    <cellStyle name="Nota 4 5 3" xfId="32663" xr:uid="{9C6EBBF0-F0CE-427E-B7CE-B333269E8C6F}"/>
    <cellStyle name="Nota 4 6" xfId="27333" xr:uid="{AE13E1A7-3D6B-4565-AFC6-2840E637460D}"/>
    <cellStyle name="Nota 4 6 2" xfId="29682" xr:uid="{AF44ABC0-E5A0-46DA-B71A-EE8D055F438A}"/>
    <cellStyle name="Nota 4 6 2 2" xfId="34869" xr:uid="{7158919F-CED9-4F6F-B0F9-CB4D7ACA00F1}"/>
    <cellStyle name="Nota 4 6 3" xfId="32708" xr:uid="{B12180CA-4E18-4A8D-BB7B-5BB6BE26C437}"/>
    <cellStyle name="Nota 4 7" xfId="29051" xr:uid="{5710B82E-0968-4F94-A871-63B15C99E66E}"/>
    <cellStyle name="Nota 4 7 2" xfId="34259" xr:uid="{0431DD96-103D-4148-8EC6-9C6B22072EFD}"/>
    <cellStyle name="Nota 4 8" xfId="32088" xr:uid="{5CC68ADF-37DB-493C-95E6-B873DCE8CD7B}"/>
    <cellStyle name="Nota 5" xfId="21084" xr:uid="{E3CF64A6-D626-4079-B0D8-064BC43F96EB}"/>
    <cellStyle name="Nota 5 2" xfId="23972" xr:uid="{84A91090-EA8B-47FD-BF9A-BB5EC8E5A60C}"/>
    <cellStyle name="Nota 5 2 2" xfId="27189" xr:uid="{401BD99F-025B-425E-9C8A-8485FD8233E5}"/>
    <cellStyle name="Nota 5 2 2 2" xfId="27467" xr:uid="{366CC84D-EB95-490D-9B91-A67075B0D64D}"/>
    <cellStyle name="Nota 5 2 2 2 2" xfId="29729" xr:uid="{D40B64DA-9129-46A9-A12E-D5BAD3FD8575}"/>
    <cellStyle name="Nota 5 2 2 2 2 2" xfId="34904" xr:uid="{3ACBF4F1-AB05-44EC-B879-DAE2143736F9}"/>
    <cellStyle name="Nota 5 2 2 2 3" xfId="32743" xr:uid="{48F29CC1-0A59-4C63-958C-11888AE50A2B}"/>
    <cellStyle name="Nota 5 2 2 3" xfId="29629" xr:uid="{F9C65FB9-1E7A-401F-AFAF-ACD889E3AA3C}"/>
    <cellStyle name="Nota 5 2 2 3 2" xfId="34821" xr:uid="{465553F7-9FC1-47A6-9940-23770DA8D8E8}"/>
    <cellStyle name="Nota 5 2 2 4" xfId="32654" xr:uid="{20A5DD86-505E-4D0C-A186-D0B6373E9212}"/>
    <cellStyle name="Nota 5 2 3" xfId="27261" xr:uid="{B67132D9-C3A1-4992-9B0A-019A50F781F3}"/>
    <cellStyle name="Nota 5 2 3 2" xfId="29661" xr:uid="{0D1CC14A-0F08-4A13-8862-127D0448554E}"/>
    <cellStyle name="Nota 5 2 3 2 2" xfId="34848" xr:uid="{598734C7-1C38-4F20-9A8B-6EB6E1A99FB6}"/>
    <cellStyle name="Nota 5 2 3 3" xfId="32681" xr:uid="{962D479E-7E2D-4E20-A2E2-3911F4857181}"/>
    <cellStyle name="Nota 5 2 4" xfId="27338" xr:uid="{3AD9BD32-E5CE-4674-AB5F-D62A9C1EFA51}"/>
    <cellStyle name="Nota 5 2 4 2" xfId="29687" xr:uid="{DBB20B65-3182-4E38-9B3B-682522D6659B}"/>
    <cellStyle name="Nota 5 2 4 2 2" xfId="34874" xr:uid="{5D06E906-F82B-4A96-A298-A1D428C79C3D}"/>
    <cellStyle name="Nota 5 2 4 3" xfId="32713" xr:uid="{D8242F6D-D013-4622-9393-1DB4919455AD}"/>
    <cellStyle name="Nota 5 2 5" xfId="29175" xr:uid="{3568B164-87AD-4741-85B7-E255F18A543D}"/>
    <cellStyle name="Nota 5 2 5 2" xfId="34381" xr:uid="{171AA881-32CB-4D60-97D4-107E7970C31F}"/>
    <cellStyle name="Nota 5 2 6" xfId="32210" xr:uid="{AABFCAAC-DA5D-41D3-8CD2-70D6E5C72E9B}"/>
    <cellStyle name="Nota 5 3" xfId="27170" xr:uid="{4FE9D3DC-8804-44EF-B7BA-70D78C9CA824}"/>
    <cellStyle name="Nota 5 3 2" xfId="27448" xr:uid="{8E12CDB4-EE55-4D6B-85FC-D90D67474863}"/>
    <cellStyle name="Nota 5 3 2 2" xfId="29712" xr:uid="{1541BCE9-7551-407D-A99D-DD795341BAA0}"/>
    <cellStyle name="Nota 5 3 2 2 2" xfId="34888" xr:uid="{66C68044-4058-4FCC-BAD7-6398D4962C7B}"/>
    <cellStyle name="Nota 5 3 2 3" xfId="32727" xr:uid="{890BD919-20E0-46AA-B4AC-CFBA53EA8192}"/>
    <cellStyle name="Nota 5 3 3" xfId="29613" xr:uid="{D9AF5550-61D9-472E-B359-7FA219D88CC3}"/>
    <cellStyle name="Nota 5 3 3 2" xfId="34805" xr:uid="{DCC2936E-E2A3-42EC-BA01-47FBFF3852B0}"/>
    <cellStyle name="Nota 5 3 4" xfId="32638" xr:uid="{751D0637-59AC-40EB-8894-317967DF1427}"/>
    <cellStyle name="Nota 5 4" xfId="27242" xr:uid="{2998345E-AE18-454E-AE0C-D8DBD61C273F}"/>
    <cellStyle name="Nota 5 4 2" xfId="29644" xr:uid="{FCE1DF45-D680-4505-956D-4B7A512E930E}"/>
    <cellStyle name="Nota 5 4 2 2" xfId="34832" xr:uid="{0A2EF541-CF71-421F-A53C-73F43B7DC0F4}"/>
    <cellStyle name="Nota 5 4 3" xfId="32665" xr:uid="{9CC1DC28-A59F-4691-98DD-9A0ADA9D63C9}"/>
    <cellStyle name="Nota 5 5" xfId="27337" xr:uid="{493D8DB0-958B-407F-91B4-D3B3A36E3FFC}"/>
    <cellStyle name="Nota 5 5 2" xfId="29686" xr:uid="{5ABDA06B-74D9-40C2-A992-F952F45F7027}"/>
    <cellStyle name="Nota 5 5 2 2" xfId="34873" xr:uid="{CD1F1FE3-3A57-4A19-93E8-ADB15E103755}"/>
    <cellStyle name="Nota 5 5 3" xfId="32712" xr:uid="{54E4EB7C-31FE-46DB-88BB-81423ED1A7C9}"/>
    <cellStyle name="Nota 5 6" xfId="29053" xr:uid="{56D445D3-1438-4F76-AB8A-E92F9C59C0C6}"/>
    <cellStyle name="Nota 5 6 2" xfId="34261" xr:uid="{27568109-AA8F-4046-9BF5-1270D492F5C9}"/>
    <cellStyle name="Nota 5 7" xfId="32090" xr:uid="{9230EB56-A50A-4349-9E94-83FC1D6C4CB2}"/>
    <cellStyle name="Nota 6" xfId="23973" xr:uid="{3DA45176-D76D-467F-A369-5F9D341F5DA0}"/>
    <cellStyle name="Nota 6 2" xfId="27190" xr:uid="{B80E8B35-2275-4EFE-88DE-FBD392B091F0}"/>
    <cellStyle name="Nota 6 2 2" xfId="27468" xr:uid="{7470AD62-1FC3-4CB8-84F3-BF5E4B88E671}"/>
    <cellStyle name="Nota 6 2 2 2" xfId="29730" xr:uid="{5EDCD5D8-B7AF-4DC6-A15A-DE33FBB1D756}"/>
    <cellStyle name="Nota 6 2 2 2 2" xfId="34905" xr:uid="{57C606C3-7B89-45B3-9628-8094618AE65C}"/>
    <cellStyle name="Nota 6 2 2 3" xfId="32744" xr:uid="{E315E0D9-8273-4EDE-9202-39B2430BCBC9}"/>
    <cellStyle name="Nota 6 2 3" xfId="29630" xr:uid="{A553831F-D1C4-48FB-BF70-D4046385F1D6}"/>
    <cellStyle name="Nota 6 2 3 2" xfId="34822" xr:uid="{30B9B43D-D7C1-43FE-BA1D-58932B678295}"/>
    <cellStyle name="Nota 6 2 4" xfId="32655" xr:uid="{B4F3AD4A-D273-4FDF-B036-8B7224BE4EA9}"/>
    <cellStyle name="Nota 6 3" xfId="27262" xr:uid="{982FA18D-DDCA-47E9-AD8E-EB36881834AE}"/>
    <cellStyle name="Nota 6 3 2" xfId="29662" xr:uid="{31923C8A-A298-4E0A-87EE-5A1D51AD376D}"/>
    <cellStyle name="Nota 6 3 2 2" xfId="34849" xr:uid="{AF6F5DE5-41BF-4705-8453-EF741F0865F3}"/>
    <cellStyle name="Nota 6 3 3" xfId="32682" xr:uid="{5728067F-032C-4D77-A8EB-4562705DFC57}"/>
    <cellStyle name="Nota 6 4" xfId="27339" xr:uid="{ACDAFA5C-9907-400C-8027-911F6D23DE35}"/>
    <cellStyle name="Nota 6 4 2" xfId="29688" xr:uid="{EB0F7589-D5D4-434A-96D4-70D8BBA431BC}"/>
    <cellStyle name="Nota 6 4 2 2" xfId="34875" xr:uid="{7DEC87CD-09FE-42A5-A112-DDDAA08FE9CC}"/>
    <cellStyle name="Nota 6 4 3" xfId="32714" xr:uid="{258F87C9-DFEB-46CD-BC92-550567743AED}"/>
    <cellStyle name="Nota 6 5" xfId="29176" xr:uid="{496D6E0A-A15B-4B68-A2A3-A552EF22CF62}"/>
    <cellStyle name="Nota 6 5 2" xfId="34382" xr:uid="{5C9EAD09-0C77-4F34-8544-ADD23A61E9B1}"/>
    <cellStyle name="Nota 6 6" xfId="32211" xr:uid="{7F1D8D6E-0276-45C4-8F4B-86ECBEA5C608}"/>
    <cellStyle name="Nota 7" xfId="27161" xr:uid="{08EBB926-26B5-4EB5-9CD8-3F87CC76A834}"/>
    <cellStyle name="Nota 7 2" xfId="27439" xr:uid="{BCEE27D2-BC19-4578-910E-04F0B42FD835}"/>
    <cellStyle name="Nota 7 2 2" xfId="29704" xr:uid="{0A0803CC-7CD0-495E-87B0-8DCD5DAC81D0}"/>
    <cellStyle name="Nota 7 2 2 2" xfId="34881" xr:uid="{A2369177-8515-4E9D-9810-57A73119111D}"/>
    <cellStyle name="Nota 7 2 3" xfId="32720" xr:uid="{56EE6BDA-0D10-4B77-96D0-DB485D8105B4}"/>
    <cellStyle name="Nota 7 3" xfId="29605" xr:uid="{46AEE4A4-E817-4500-A4B5-3A31AEC80A86}"/>
    <cellStyle name="Nota 7 3 2" xfId="34798" xr:uid="{F77DA590-FEEB-4BCA-A773-2D8E10DB2D99}"/>
    <cellStyle name="Nota 7 4" xfId="32631" xr:uid="{37964E72-1393-4AF8-B5F8-396F3D5C71EA}"/>
    <cellStyle name="Nota 8" xfId="27233" xr:uid="{17D46296-51CF-465C-802E-C671C2C69E00}"/>
    <cellStyle name="Nota 8 2" xfId="29636" xr:uid="{8321CA90-45D2-4690-83FC-6B6AF34CFD36}"/>
    <cellStyle name="Nota 8 2 2" xfId="34825" xr:uid="{2C8B8C10-F3D3-4A02-B739-337269525E75}"/>
    <cellStyle name="Nota 8 3" xfId="32658" xr:uid="{B61A00E4-2F53-42AD-BDFA-E586F11C4A03}"/>
    <cellStyle name="Nota 9" xfId="27324" xr:uid="{194A2257-276B-481B-A3A7-2F9BAF6EB72B}"/>
    <cellStyle name="Nota 9 2" xfId="29673" xr:uid="{9A4CF4D8-8F93-4B9C-9147-278C2F9C3C79}"/>
    <cellStyle name="Nota 9 2 2" xfId="34860" xr:uid="{72AFF378-1B06-4A57-B7CA-1B921DD0D01E}"/>
    <cellStyle name="Nota 9 3" xfId="32699" xr:uid="{43EEB94A-8E34-498E-8ED8-A0A57803DE1C}"/>
    <cellStyle name="Note 10" xfId="13706" xr:uid="{587836BB-3591-4DAC-B85C-B73E8B9553CB}"/>
    <cellStyle name="Note 10 2" xfId="13707" xr:uid="{A76E4957-84B0-4BA0-A34B-F500688047EA}"/>
    <cellStyle name="Note 10 2 2" xfId="13708" xr:uid="{C8A30BBD-3DA2-4BCD-BAAE-E1AA35C24D89}"/>
    <cellStyle name="Note 10 2 2 2" xfId="48828" xr:uid="{B8279CEC-A182-4672-B15F-EAE96158DFB1}"/>
    <cellStyle name="Note 10 2 3" xfId="13709" xr:uid="{31580644-253E-44D7-9E71-8A02D11E1C86}"/>
    <cellStyle name="Note 10 2 3 2" xfId="48829" xr:uid="{B792019A-68CE-41EB-B68A-3C018F1E4FC1}"/>
    <cellStyle name="Note 10 2 4" xfId="13710" xr:uid="{9E4F00DA-320E-46EA-BECA-7663854328BD}"/>
    <cellStyle name="Note 10 2 4 2" xfId="48830" xr:uid="{35EA4FD4-5492-4BFC-9FE8-54BF7B830421}"/>
    <cellStyle name="Note 10 2 5" xfId="13711" xr:uid="{AD2B73F6-D427-49E1-971C-1109240183D1}"/>
    <cellStyle name="Note 10 2 5 2" xfId="48831" xr:uid="{F135466A-FE7D-4483-AAF3-9C9700640C19}"/>
    <cellStyle name="Note 10 2 6" xfId="48827" xr:uid="{40827C84-4E4F-4A5E-BA6F-897E1A1B24C0}"/>
    <cellStyle name="Note 10 3" xfId="13712" xr:uid="{07D665F3-1434-4986-B2A2-27E570209083}"/>
    <cellStyle name="Note 10 3 2" xfId="13713" xr:uid="{E09ABAFE-91D1-413F-8B7C-AC39F4956CD8}"/>
    <cellStyle name="Note 10 3 2 2" xfId="13714" xr:uid="{60E82F56-6132-4592-85FE-2468E43CE387}"/>
    <cellStyle name="Note 10 3 2 2 2" xfId="48834" xr:uid="{08E4FAFB-A055-4F36-95E7-E0DB7220A79A}"/>
    <cellStyle name="Note 10 3 2 3" xfId="13715" xr:uid="{C52DAD7E-CD20-468F-B246-75B9A5D4435E}"/>
    <cellStyle name="Note 10 3 2 3 2" xfId="48835" xr:uid="{068976AB-D2F3-4BC8-932E-092DD45F3571}"/>
    <cellStyle name="Note 10 3 2 4" xfId="13716" xr:uid="{E0E20C42-ACAE-4E0E-8C96-A4A29DA8221A}"/>
    <cellStyle name="Note 10 3 2 4 2" xfId="48836" xr:uid="{ACE51CC3-598B-476B-92D3-5D4C97D95E40}"/>
    <cellStyle name="Note 10 3 2 5" xfId="48833" xr:uid="{BB4C221E-564E-4633-A488-67FAF477DE2B}"/>
    <cellStyle name="Note 10 3 3" xfId="13717" xr:uid="{63DC3EB3-4F9C-4769-AA36-D2A7A445DFA6}"/>
    <cellStyle name="Note 10 3 3 2" xfId="48837" xr:uid="{37AAA9F6-F2D4-4031-9BEB-5ECB9E427637}"/>
    <cellStyle name="Note 10 3 4" xfId="13718" xr:uid="{C545DD6D-B407-439E-9324-77E679A6AE0E}"/>
    <cellStyle name="Note 10 3 4 2" xfId="48838" xr:uid="{6C0217C2-2EB3-42EB-B62F-B0B4E582FFCC}"/>
    <cellStyle name="Note 10 3 5" xfId="13719" xr:uid="{7FD84B60-ECE7-4EFD-B5D1-A6C91B180B09}"/>
    <cellStyle name="Note 10 3 5 2" xfId="48839" xr:uid="{CF7AE58D-8665-4FB6-A183-E6BB5B306D58}"/>
    <cellStyle name="Note 10 3 6" xfId="48832" xr:uid="{4D0AC2D2-D51F-490B-B449-4CCF2F74890C}"/>
    <cellStyle name="Note 10 3_ELC_final" xfId="13720" xr:uid="{E89A5B0A-1C5B-4352-9112-00E9169358AE}"/>
    <cellStyle name="Note 10 4" xfId="13721" xr:uid="{4555196E-A43D-4906-AEB2-BA2DA6050952}"/>
    <cellStyle name="Note 10 4 2" xfId="48840" xr:uid="{DA11BDC7-E4A6-4034-B1F4-ADC86374237F}"/>
    <cellStyle name="Note 10 5" xfId="13722" xr:uid="{CF1CC168-D496-4BFF-BCB2-C22EF740DC9E}"/>
    <cellStyle name="Note 10 5 2" xfId="48841" xr:uid="{A6B5FA62-2CE6-4A72-80A9-986ED1822927}"/>
    <cellStyle name="Note 10 6" xfId="13723" xr:uid="{DB7A6D2A-0F25-432F-B34A-72D0A3284B19}"/>
    <cellStyle name="Note 10 6 2" xfId="48842" xr:uid="{222D546E-988B-4B44-AD72-34EBA265F11E}"/>
    <cellStyle name="Note 10 7" xfId="13724" xr:uid="{79769FC3-9A4C-4726-8B3D-171A9D93510D}"/>
    <cellStyle name="Note 10 7 2" xfId="48843" xr:uid="{4F42BBCA-3618-4EF6-A38C-AA8A7FA48DB5}"/>
    <cellStyle name="Note 10 8" xfId="48826" xr:uid="{44C28528-20EA-46BF-A5E6-AA23887D9D17}"/>
    <cellStyle name="Note 10_ELC_final" xfId="13725" xr:uid="{6932504F-AAE6-4F9D-86C4-7CE88DB2D841}"/>
    <cellStyle name="Note 11" xfId="13726" xr:uid="{6AA7A7AC-DA5B-406B-91D3-25A9D4F207A8}"/>
    <cellStyle name="Note 11 2" xfId="13727" xr:uid="{88C70665-F623-4D09-8178-0ACDA23779D9}"/>
    <cellStyle name="Note 11 2 2" xfId="13728" xr:uid="{6B65D5C1-C8CC-4F89-8196-AD11F0A98B07}"/>
    <cellStyle name="Note 11 2 2 2" xfId="48846" xr:uid="{C3F921C6-5B25-4C9D-BD6A-4B9AF9C374D0}"/>
    <cellStyle name="Note 11 2 3" xfId="13729" xr:uid="{4F5C2D21-208B-4AF3-82E8-167F297FF600}"/>
    <cellStyle name="Note 11 2 3 2" xfId="48847" xr:uid="{A3117679-F74F-44A2-8F8F-F3BA1DA91FA0}"/>
    <cellStyle name="Note 11 2 4" xfId="13730" xr:uid="{2E755AF3-5A78-4901-8F19-6CE5763F2000}"/>
    <cellStyle name="Note 11 2 4 2" xfId="48848" xr:uid="{508A14DA-4565-4149-AC6D-18BD3A286F7F}"/>
    <cellStyle name="Note 11 2 5" xfId="13731" xr:uid="{6E2D1CB4-2635-4585-860E-9ECF3004952A}"/>
    <cellStyle name="Note 11 2 5 2" xfId="48849" xr:uid="{0FAAC299-785E-40EB-92FD-AE1D600128E3}"/>
    <cellStyle name="Note 11 2 6" xfId="48845" xr:uid="{BB1BE779-B28F-41C2-A724-288252ABDD85}"/>
    <cellStyle name="Note 11 3" xfId="13732" xr:uid="{F7ABEF8F-580F-46E9-9DC1-59C2E8202343}"/>
    <cellStyle name="Note 11 3 2" xfId="48850" xr:uid="{984A8AEC-F458-46F0-A5F3-4722F3209D8E}"/>
    <cellStyle name="Note 11 4" xfId="13733" xr:uid="{5396DAED-5ADB-40E0-8AB2-ED62588BC8A9}"/>
    <cellStyle name="Note 11 4 2" xfId="48851" xr:uid="{CAFC5F70-D74C-4075-885B-F8B43ACC02C7}"/>
    <cellStyle name="Note 11 5" xfId="13734" xr:uid="{9E6AAA43-74A3-4AAD-AA72-32D54FC0BBFA}"/>
    <cellStyle name="Note 11 5 2" xfId="48852" xr:uid="{89DDDF0B-25F1-421E-908D-C5ED5DEDB198}"/>
    <cellStyle name="Note 11 6" xfId="13735" xr:uid="{4DEDA432-802A-4851-B177-0B75CEDC905C}"/>
    <cellStyle name="Note 11 6 2" xfId="48853" xr:uid="{86CDC40C-0958-47D5-8A7E-92924678CFF9}"/>
    <cellStyle name="Note 11 7" xfId="48844" xr:uid="{FE264BAD-6F20-4CE3-905D-DA4289A4B695}"/>
    <cellStyle name="Note 11_ELC_final" xfId="13736" xr:uid="{A143F176-92E7-4342-B599-CACAA3F3831E}"/>
    <cellStyle name="Note 12" xfId="13737" xr:uid="{87866E2F-843F-4918-9B8E-C6FB9A47D267}"/>
    <cellStyle name="Note 12 2" xfId="13738" xr:uid="{9273F475-119D-4CCC-B09A-B8BB96E2B731}"/>
    <cellStyle name="Note 12 2 2" xfId="13739" xr:uid="{926BF597-6D5A-4DAF-80D5-5BC24E3D8A12}"/>
    <cellStyle name="Note 12 2 2 2" xfId="48856" xr:uid="{07E34FC3-D8CC-43D2-8E45-B86E05520789}"/>
    <cellStyle name="Note 12 2 3" xfId="13740" xr:uid="{1BAB53DC-65B7-404E-9887-6CE3C254820A}"/>
    <cellStyle name="Note 12 2 3 2" xfId="48857" xr:uid="{FE9BFC1F-01B7-4D02-BA29-80024865A080}"/>
    <cellStyle name="Note 12 2 4" xfId="13741" xr:uid="{1DD8FF7C-96EF-43F3-8D61-8F7CEF069449}"/>
    <cellStyle name="Note 12 2 4 2" xfId="48858" xr:uid="{D1435293-6A28-4383-9DA5-07112EBADB58}"/>
    <cellStyle name="Note 12 2 5" xfId="48855" xr:uid="{AE9D6636-0F6D-46D5-B2AA-BCD8EC9A87A2}"/>
    <cellStyle name="Note 12 3" xfId="13742" xr:uid="{A3C4E0BC-8CF0-4AD4-98E0-D78C9B51C706}"/>
    <cellStyle name="Note 12 3 2" xfId="48859" xr:uid="{A4BA6B86-C3F8-44E9-9F7A-62E7D8B179F9}"/>
    <cellStyle name="Note 12 4" xfId="13743" xr:uid="{396CDB69-025C-4791-9FB0-07E9E9F66C5A}"/>
    <cellStyle name="Note 12 4 2" xfId="48860" xr:uid="{651A4B5A-6ED5-45FD-8329-D31CE1B5D820}"/>
    <cellStyle name="Note 12 5" xfId="13744" xr:uid="{30354A60-ED08-4E98-B7A4-E9A90044F39B}"/>
    <cellStyle name="Note 12 5 2" xfId="48861" xr:uid="{DC456EBF-A41F-47B5-B902-0BD69B944DD1}"/>
    <cellStyle name="Note 12 6" xfId="48854" xr:uid="{FCA54509-6ABF-4485-97E8-EEAA959109E8}"/>
    <cellStyle name="Note 12_ELC_final" xfId="13745" xr:uid="{C93BF347-A62C-4639-9B9B-0C61B72ED9DB}"/>
    <cellStyle name="Note 13" xfId="13746" xr:uid="{5241BCE9-A449-45A3-BD0F-44FE441AABB7}"/>
    <cellStyle name="Note 13 2" xfId="13747" xr:uid="{E71B58B5-C47B-46CD-9D8E-DF5FC87882D2}"/>
    <cellStyle name="Note 13 2 2" xfId="13748" xr:uid="{49E8CDCB-E14C-49F8-83BB-5833785F3A2D}"/>
    <cellStyle name="Note 13 2 2 2" xfId="48864" xr:uid="{F50867F9-FAF8-4643-8DBE-C8AD4B50ECA9}"/>
    <cellStyle name="Note 13 2 3" xfId="13749" xr:uid="{41D23E80-7B2D-4AE5-986F-C84E835EB274}"/>
    <cellStyle name="Note 13 2 3 2" xfId="48865" xr:uid="{3BA86C70-FC4C-495C-AF2C-C11BE3E42C41}"/>
    <cellStyle name="Note 13 2 4" xfId="13750" xr:uid="{640B775A-CA73-42E7-A1A3-0DB311DC1992}"/>
    <cellStyle name="Note 13 2 4 2" xfId="48866" xr:uid="{183EEE96-6065-4669-8C29-BB1B22F8F01B}"/>
    <cellStyle name="Note 13 2 5" xfId="48863" xr:uid="{2C35D053-67DA-4ECB-9ACA-D2166B276FC0}"/>
    <cellStyle name="Note 13 3" xfId="13751" xr:uid="{34EFD42E-E214-4D84-B83E-8660EE91D6BE}"/>
    <cellStyle name="Note 13 3 2" xfId="48867" xr:uid="{74C3D7AD-A371-47E3-849D-49968817D635}"/>
    <cellStyle name="Note 13 4" xfId="13752" xr:uid="{0DF65880-E95A-432D-A531-FC0352B85DB5}"/>
    <cellStyle name="Note 13 4 2" xfId="48868" xr:uid="{74E85EF8-72D9-481F-8DA4-DE8437AC03EF}"/>
    <cellStyle name="Note 13 5" xfId="13753" xr:uid="{0628A90D-1B8E-458A-96CA-774D83C4DCA1}"/>
    <cellStyle name="Note 13 5 2" xfId="48869" xr:uid="{DB02C4C3-4BED-442A-B89D-A7790D762DBE}"/>
    <cellStyle name="Note 13 6" xfId="48862" xr:uid="{BAF6656F-698A-4F9F-B58B-92126825C4DA}"/>
    <cellStyle name="Note 13_ELC_final" xfId="13754" xr:uid="{12B48C35-13F2-44AA-912C-AB89003D6339}"/>
    <cellStyle name="Note 14" xfId="13755" xr:uid="{118A458F-62E6-42FA-AF11-69CBBFB32D6C}"/>
    <cellStyle name="Note 14 2" xfId="13756" xr:uid="{D61C3F07-8150-4594-B642-0C990712ED9A}"/>
    <cellStyle name="Note 14 2 2" xfId="13757" xr:uid="{8677B8E4-EED5-4791-885B-4E0FE93BD7A4}"/>
    <cellStyle name="Note 14 2 2 2" xfId="48872" xr:uid="{60FCF2A3-FFFE-4C24-A20B-88674D40B646}"/>
    <cellStyle name="Note 14 2 3" xfId="13758" xr:uid="{D917B3D6-4119-47BE-BC50-D85B1222626C}"/>
    <cellStyle name="Note 14 2 3 2" xfId="48873" xr:uid="{5F71B27A-A95C-4394-9E3F-CAF06C720E61}"/>
    <cellStyle name="Note 14 2 4" xfId="13759" xr:uid="{966E4E75-B07C-46A4-8CE2-625112D699A0}"/>
    <cellStyle name="Note 14 2 4 2" xfId="48874" xr:uid="{B96AA7C4-9D57-4E3E-AE0E-4DF934B49D34}"/>
    <cellStyle name="Note 14 2 5" xfId="48871" xr:uid="{51BAE2CB-7B66-4126-AC1D-8D615F6FF732}"/>
    <cellStyle name="Note 14 3" xfId="13760" xr:uid="{E6566E4B-9124-45ED-896C-CECA7C785801}"/>
    <cellStyle name="Note 14 3 2" xfId="48875" xr:uid="{2248E4CE-F110-48C4-96C9-00A1F422A5F8}"/>
    <cellStyle name="Note 14 4" xfId="13761" xr:uid="{20F80747-1BF4-4AA6-83E3-9DAACF6910F2}"/>
    <cellStyle name="Note 14 4 2" xfId="48876" xr:uid="{D2090358-AD3A-41DA-8A02-DF68B912A954}"/>
    <cellStyle name="Note 14 5" xfId="13762" xr:uid="{34305887-46ED-4734-BCB0-6A94C030DBC7}"/>
    <cellStyle name="Note 14 5 2" xfId="48877" xr:uid="{D8F54708-078B-4727-9637-06FD65E3241D}"/>
    <cellStyle name="Note 14 6" xfId="48870" xr:uid="{A50FBCCB-3DD3-4916-883A-BDA0DFFD0030}"/>
    <cellStyle name="Note 14_ELC_final" xfId="13763" xr:uid="{FD462446-885B-4564-BE74-D10DFEE6A248}"/>
    <cellStyle name="Note 15" xfId="13764" xr:uid="{2D8C7150-5128-4C60-A6A8-C70E88BD43F4}"/>
    <cellStyle name="Note 15 2" xfId="13765" xr:uid="{CE4A5CB1-A9A8-4D92-9E40-650807F44AA2}"/>
    <cellStyle name="Note 15 2 2" xfId="13766" xr:uid="{CC4BA0FC-0F99-46E0-B205-714DA3D93649}"/>
    <cellStyle name="Note 15 2 2 2" xfId="48880" xr:uid="{F9A0E0C5-2708-4A0E-824B-5484C14A6927}"/>
    <cellStyle name="Note 15 2 3" xfId="13767" xr:uid="{B0F5683A-F108-4C0E-B2F8-F82336F1B405}"/>
    <cellStyle name="Note 15 2 3 2" xfId="48881" xr:uid="{E18B70B1-1F4E-4267-A620-F067178760F3}"/>
    <cellStyle name="Note 15 2 4" xfId="13768" xr:uid="{742A6AF9-E072-4CBE-876E-CA32198DE708}"/>
    <cellStyle name="Note 15 2 4 2" xfId="48882" xr:uid="{F3E8DF54-4ED7-43A0-B148-5DA466497966}"/>
    <cellStyle name="Note 15 2 5" xfId="48879" xr:uid="{3F7EBA7E-CB48-48E5-A9E5-259AE85E8AAF}"/>
    <cellStyle name="Note 15 3" xfId="13769" xr:uid="{F8A60F0C-5FBA-445D-BEA8-5B9E0B95A44D}"/>
    <cellStyle name="Note 15 3 2" xfId="48883" xr:uid="{71D934B7-AFE7-422E-A03E-CB8FA4D853B3}"/>
    <cellStyle name="Note 15 4" xfId="13770" xr:uid="{BFCF1D68-A7EF-4A24-BA40-746D6C9C934F}"/>
    <cellStyle name="Note 15 4 2" xfId="48884" xr:uid="{1C8A2682-DA71-4FCA-AF3F-6B0DAF585379}"/>
    <cellStyle name="Note 15 5" xfId="13771" xr:uid="{CD9FE18C-48B9-42D7-BD38-FB0855C97AAD}"/>
    <cellStyle name="Note 15 5 2" xfId="48885" xr:uid="{07DC8C43-EB6A-49FF-BDDD-508B9E8D8253}"/>
    <cellStyle name="Note 15 6" xfId="48878" xr:uid="{9C6B3555-5DFA-47FA-86FE-5A8D794712AE}"/>
    <cellStyle name="Note 15_ELC_final" xfId="13772" xr:uid="{AB83D13F-23AB-4EF1-9849-CC4FF21047B4}"/>
    <cellStyle name="Note 16" xfId="13773" xr:uid="{AB2D0C1A-8F93-4575-8ACE-403260BBC441}"/>
    <cellStyle name="Note 16 2" xfId="13774" xr:uid="{950A1887-5D01-4FFD-B2A5-27F5620BF5B5}"/>
    <cellStyle name="Note 16 2 2" xfId="13775" xr:uid="{17175F1B-9E00-4207-9943-532E18D6CD84}"/>
    <cellStyle name="Note 16 2 2 2" xfId="48888" xr:uid="{5A03D7B1-AE16-4BC5-B14B-D07DADD2DFB9}"/>
    <cellStyle name="Note 16 2 3" xfId="13776" xr:uid="{4F762B55-1D47-4270-8001-E5EE33A51F99}"/>
    <cellStyle name="Note 16 2 3 2" xfId="48889" xr:uid="{5075C2B8-01E8-423A-89C8-1C74BC100A99}"/>
    <cellStyle name="Note 16 2 4" xfId="13777" xr:uid="{13581BD4-DF8A-4551-BBCB-D55B493FB28E}"/>
    <cellStyle name="Note 16 2 4 2" xfId="48890" xr:uid="{0CA829A6-12D8-4E19-8749-B96854112627}"/>
    <cellStyle name="Note 16 2 5" xfId="48887" xr:uid="{674F2D99-7A33-468E-9405-E23E2E3EB915}"/>
    <cellStyle name="Note 16 3" xfId="13778" xr:uid="{5A0F0432-BB8D-4F62-9200-2A5403435A0C}"/>
    <cellStyle name="Note 16 3 2" xfId="48891" xr:uid="{13B7F87D-8FC6-4E6F-926C-EFEA2440605B}"/>
    <cellStyle name="Note 16 4" xfId="13779" xr:uid="{1650EA68-2489-4DC2-8C30-783751361DBE}"/>
    <cellStyle name="Note 16 4 2" xfId="48892" xr:uid="{8A4570B8-D07D-4657-B3E6-20B955908C2A}"/>
    <cellStyle name="Note 16 5" xfId="13780" xr:uid="{20F79C25-A0BA-4233-AD86-1883D9316382}"/>
    <cellStyle name="Note 16 5 2" xfId="48893" xr:uid="{12C43BA1-4EE9-4A23-B898-646DCE7A2C30}"/>
    <cellStyle name="Note 16 6" xfId="48886" xr:uid="{1978A17E-1F4F-4217-8774-E5691FF46F4B}"/>
    <cellStyle name="Note 16_ELC_final" xfId="13781" xr:uid="{26134A1D-7609-4E53-B481-B6B89CC2D880}"/>
    <cellStyle name="Note 17" xfId="13782" xr:uid="{10B9DEEF-FF19-41C0-A290-4681A04FC37D}"/>
    <cellStyle name="Note 17 2" xfId="13783" xr:uid="{F55E0080-E558-46C7-8E64-B0554F5D663C}"/>
    <cellStyle name="Note 17 2 2" xfId="13784" xr:uid="{C9B1B036-CFB5-45BA-8FE5-ADD530040B13}"/>
    <cellStyle name="Note 17 2 2 2" xfId="48896" xr:uid="{81E10BED-5BB5-4379-B2FC-275BCA83B5DF}"/>
    <cellStyle name="Note 17 2 3" xfId="13785" xr:uid="{5211048C-6B2F-4886-926C-6F4FB4014B41}"/>
    <cellStyle name="Note 17 2 3 2" xfId="48897" xr:uid="{85A4476E-4BEC-486D-A304-D0B71EEC607F}"/>
    <cellStyle name="Note 17 2 4" xfId="13786" xr:uid="{529DB963-0E9E-4563-8105-0B56E583E785}"/>
    <cellStyle name="Note 17 2 4 2" xfId="48898" xr:uid="{798C599A-52BE-43DB-87A4-5250E7E2DDE6}"/>
    <cellStyle name="Note 17 2 5" xfId="48895" xr:uid="{FDC1AF14-905B-45B7-A7FF-A4C2604A985B}"/>
    <cellStyle name="Note 17 3" xfId="13787" xr:uid="{B0FFB89B-4606-4FF8-AAF0-59E6FF7276CF}"/>
    <cellStyle name="Note 17 3 2" xfId="48899" xr:uid="{572345E0-58B1-40E6-A711-E19FA65844D9}"/>
    <cellStyle name="Note 17 4" xfId="13788" xr:uid="{B00CF66D-77CD-438D-A96C-668C08355EAE}"/>
    <cellStyle name="Note 17 4 2" xfId="48900" xr:uid="{95DB4CD8-865C-44BC-AC82-DA8D3901753A}"/>
    <cellStyle name="Note 17 5" xfId="13789" xr:uid="{BCD94C32-14E7-46C7-B4C7-3C08ABAF987E}"/>
    <cellStyle name="Note 17 5 2" xfId="48901" xr:uid="{199985E9-8F6C-4848-B28A-64712CAEED04}"/>
    <cellStyle name="Note 17 6" xfId="48894" xr:uid="{21420543-BD17-4179-97A0-F1227C18BE66}"/>
    <cellStyle name="Note 17_ELC_final" xfId="13790" xr:uid="{A1F052F9-D885-4752-9301-0DA2100D8899}"/>
    <cellStyle name="Note 18" xfId="13791" xr:uid="{4DFDC727-1D7D-4475-AA0D-6CC8F2D07939}"/>
    <cellStyle name="Note 18 2" xfId="13792" xr:uid="{0201B872-E8CE-41F6-8FCD-4A1872F1EB9B}"/>
    <cellStyle name="Note 18 2 2" xfId="13793" xr:uid="{9349E036-6475-4C20-AB85-DDB58AF8DE33}"/>
    <cellStyle name="Note 18 2 2 2" xfId="48904" xr:uid="{0FA75DB6-DEB5-40D9-B35D-38B43662A0C7}"/>
    <cellStyle name="Note 18 2 3" xfId="13794" xr:uid="{ACD2DC0F-FD96-44E2-82F9-A28FADFF7FE7}"/>
    <cellStyle name="Note 18 2 3 2" xfId="48905" xr:uid="{F62ED2B1-89E6-4EFD-A361-566CE2AC3E9D}"/>
    <cellStyle name="Note 18 2 4" xfId="13795" xr:uid="{3A3CC144-2770-4B90-AC04-7C914EAC520A}"/>
    <cellStyle name="Note 18 2 4 2" xfId="48906" xr:uid="{E336BEB4-1917-424D-A51F-4AD591502001}"/>
    <cellStyle name="Note 18 2 5" xfId="48903" xr:uid="{682DFBF6-CA74-445D-A6B5-4E2BD9EEB20D}"/>
    <cellStyle name="Note 18 3" xfId="13796" xr:uid="{F8173E6D-58B9-4F9A-957C-B0F26D183205}"/>
    <cellStyle name="Note 18 3 2" xfId="48907" xr:uid="{D0B60F73-A13E-429C-90F2-6301FB975017}"/>
    <cellStyle name="Note 18 4" xfId="13797" xr:uid="{18C8305B-DC91-42B8-8E93-AD484A3CD91E}"/>
    <cellStyle name="Note 18 4 2" xfId="48908" xr:uid="{6F78F09C-A4C8-4F45-A801-D25F5E3BA47F}"/>
    <cellStyle name="Note 18 5" xfId="13798" xr:uid="{DE84AB88-7A68-4845-8B55-A495951E708E}"/>
    <cellStyle name="Note 18 5 2" xfId="48909" xr:uid="{1BCBB2D3-48DA-4018-ACBF-EA994DC1E32E}"/>
    <cellStyle name="Note 18 6" xfId="48902" xr:uid="{96174292-282C-4D05-90F4-4754D9AE2504}"/>
    <cellStyle name="Note 18_ELC_final" xfId="13799" xr:uid="{00627435-6133-4FE0-B4E3-81A5C665FE24}"/>
    <cellStyle name="Note 19" xfId="13800" xr:uid="{4359D8EF-AA35-4211-815C-215BD7F2C931}"/>
    <cellStyle name="Note 19 2" xfId="13801" xr:uid="{B0C06C96-9F14-49FF-85A9-CA6327C9C306}"/>
    <cellStyle name="Note 19 2 2" xfId="48911" xr:uid="{3C878AC5-68A2-469D-8E09-C0E4BAC8CF6E}"/>
    <cellStyle name="Note 19 3" xfId="13802" xr:uid="{98E2A479-A3F1-481B-B8F3-389C0B6819B8}"/>
    <cellStyle name="Note 19 3 2" xfId="48912" xr:uid="{4BBC0C44-7778-4B3C-AD45-CCBDF37FB1CC}"/>
    <cellStyle name="Note 19 4" xfId="13803" xr:uid="{960B0537-CB05-4E00-8E98-FA74691F59A8}"/>
    <cellStyle name="Note 19 4 2" xfId="48913" xr:uid="{2DF8BD8F-4958-44A1-A3E7-13000A67FF15}"/>
    <cellStyle name="Note 19 5" xfId="48910" xr:uid="{62F899DE-B199-41E6-AE66-DBD08610A6C5}"/>
    <cellStyle name="Note 2" xfId="1302" xr:uid="{62883688-DA5F-4AC9-8B22-F80D02ABAFB8}"/>
    <cellStyle name="Note 2 10" xfId="1303" xr:uid="{DA1F7B17-B60C-476C-9498-0A5E9EC2E509}"/>
    <cellStyle name="Note 2 10 10" xfId="54494" xr:uid="{AA3DFA1B-E436-40B7-9C52-7CE975B916DF}"/>
    <cellStyle name="Note 2 10 2" xfId="13806" xr:uid="{28A6FB3B-F541-49D5-AB7D-BF4663DACA28}"/>
    <cellStyle name="Note 2 10 2 2" xfId="36374" xr:uid="{F7F83E38-B91D-4198-B47F-B83A237E607A}"/>
    <cellStyle name="Note 2 10 2 3" xfId="48916" xr:uid="{A7569618-D883-4C37-8A45-CBB8F89EA6F3}"/>
    <cellStyle name="Note 2 10 3" xfId="13807" xr:uid="{0707B194-83DB-4DF7-8CEF-0196707B2187}"/>
    <cellStyle name="Note 2 10 3 2" xfId="48917" xr:uid="{B24363C4-A810-4E11-845A-3228B9593F06}"/>
    <cellStyle name="Note 2 10 4" xfId="13808" xr:uid="{81E74359-E294-4197-A9BE-9EDFEC219199}"/>
    <cellStyle name="Note 2 10 4 2" xfId="48918" xr:uid="{396A3C7D-E10D-4C9B-85C5-E4ED53881C6B}"/>
    <cellStyle name="Note 2 10 5" xfId="13809" xr:uid="{28CC1A7D-F611-4452-9BC9-38A8C57E9E0C}"/>
    <cellStyle name="Note 2 10 5 2" xfId="48919" xr:uid="{526C6C3B-A81D-4CB8-B884-D9A8B89F8F1A}"/>
    <cellStyle name="Note 2 10 6" xfId="30671" xr:uid="{69B3FB2A-0372-44F3-84A1-D1934FB15470}"/>
    <cellStyle name="Note 2 10 7" xfId="36307" xr:uid="{9FF018BB-0E2E-4577-8A2D-CA7E082AC483}"/>
    <cellStyle name="Note 2 10 8" xfId="48915" xr:uid="{E8128DF6-E5A0-4789-9987-7C90763E82DE}"/>
    <cellStyle name="Note 2 10 9" xfId="13805" xr:uid="{F7BFDA1C-E6B8-4D8C-83D2-0552C8907ADF}"/>
    <cellStyle name="Note 2 11" xfId="1304" xr:uid="{644A2E30-DCE3-4AD2-8971-A9DCEE825FE6}"/>
    <cellStyle name="Note 2 11 10" xfId="54495" xr:uid="{5602B205-2569-4D0A-ACAF-5B034EF629BB}"/>
    <cellStyle name="Note 2 11 2" xfId="13811" xr:uid="{F68B5E40-B6D8-4856-A960-8471DADC7790}"/>
    <cellStyle name="Note 2 11 2 2" xfId="36375" xr:uid="{803430E0-3155-4F2B-AF19-A9742AD338D3}"/>
    <cellStyle name="Note 2 11 2 3" xfId="48921" xr:uid="{F821CA6E-6B92-4319-ABDC-58704356D8B9}"/>
    <cellStyle name="Note 2 11 3" xfId="13812" xr:uid="{CC9A4618-23DD-48AC-A6CC-C32EAE0317A3}"/>
    <cellStyle name="Note 2 11 3 2" xfId="48922" xr:uid="{B613B337-C464-4251-9C90-E3DB6F3FDB16}"/>
    <cellStyle name="Note 2 11 4" xfId="13813" xr:uid="{61239E1E-E721-4CBD-8C6E-576D84F93EA6}"/>
    <cellStyle name="Note 2 11 4 2" xfId="48923" xr:uid="{6E0881D6-B7FD-416A-949C-4E64F8876E65}"/>
    <cellStyle name="Note 2 11 5" xfId="13814" xr:uid="{B1222410-0633-4DB2-896B-4F1C02B0FE2D}"/>
    <cellStyle name="Note 2 11 5 2" xfId="48924" xr:uid="{BA300D2D-22B5-4ED8-B663-01449F1A6B1C}"/>
    <cellStyle name="Note 2 11 6" xfId="30672" xr:uid="{FCAA4222-D5A7-416E-86D9-15469CAD7276}"/>
    <cellStyle name="Note 2 11 7" xfId="36308" xr:uid="{FCE9EF14-CDF9-46E3-BED4-A16BFFF5BCC5}"/>
    <cellStyle name="Note 2 11 8" xfId="48920" xr:uid="{F7FC75F4-5044-4AEA-BC1E-627BE33664C9}"/>
    <cellStyle name="Note 2 11 9" xfId="13810" xr:uid="{2A552ABC-8032-4542-B023-BB115DB381E0}"/>
    <cellStyle name="Note 2 12" xfId="1305" xr:uid="{F3A44047-BA67-4B38-B2A2-83970DD79513}"/>
    <cellStyle name="Note 2 12 10" xfId="54496" xr:uid="{0B18EC96-9DD1-4243-B46F-0EAC3C5117DB}"/>
    <cellStyle name="Note 2 12 2" xfId="13816" xr:uid="{06B5D177-591B-4AE0-A8F5-F2CAED4E3008}"/>
    <cellStyle name="Note 2 12 2 2" xfId="36376" xr:uid="{FDFC2BD4-E1C6-42A6-A6FA-F6E81B96AEE4}"/>
    <cellStyle name="Note 2 12 2 3" xfId="48926" xr:uid="{4AD9B190-EBBE-42CF-A76B-DB8DB287AC57}"/>
    <cellStyle name="Note 2 12 3" xfId="13817" xr:uid="{8E53CFCC-8882-4A65-B52D-8D12EB55B251}"/>
    <cellStyle name="Note 2 12 3 2" xfId="48927" xr:uid="{E0F16D5E-340D-4113-A8E8-CEB508D462FA}"/>
    <cellStyle name="Note 2 12 4" xfId="13818" xr:uid="{7CC380F2-0A6A-42AF-8676-EA064D4113E8}"/>
    <cellStyle name="Note 2 12 4 2" xfId="48928" xr:uid="{D121A428-8D46-436D-8329-D47D0F12FEA3}"/>
    <cellStyle name="Note 2 12 5" xfId="13819" xr:uid="{BBB86FB7-A7FF-4F00-9F45-C1D8508F0ACD}"/>
    <cellStyle name="Note 2 12 5 2" xfId="48929" xr:uid="{5979BA63-34B4-49E4-BA74-C95E7989B39F}"/>
    <cellStyle name="Note 2 12 6" xfId="30673" xr:uid="{8D1BAE5B-70E8-490E-B2FF-6AA4CAEED4C3}"/>
    <cellStyle name="Note 2 12 7" xfId="36309" xr:uid="{20D90D40-7FB8-4B27-908A-8C81B63FA65D}"/>
    <cellStyle name="Note 2 12 8" xfId="48925" xr:uid="{359BD03F-E459-41B8-8D78-128867622FDE}"/>
    <cellStyle name="Note 2 12 9" xfId="13815" xr:uid="{D65203F8-A06C-4F4F-AAEB-8EFB70EF4EC9}"/>
    <cellStyle name="Note 2 13" xfId="1306" xr:uid="{7D6B887A-DF45-4C7C-86E5-C11FF60052B8}"/>
    <cellStyle name="Note 2 13 10" xfId="54497" xr:uid="{F4497593-E8AF-40FC-8B1F-23B0DD5B875A}"/>
    <cellStyle name="Note 2 13 2" xfId="13821" xr:uid="{99BD3817-F534-4B78-9ACE-DF901F321603}"/>
    <cellStyle name="Note 2 13 2 2" xfId="36377" xr:uid="{FCEFD7C1-7698-416E-B9D5-C786E559D09A}"/>
    <cellStyle name="Note 2 13 2 3" xfId="48931" xr:uid="{AABDD321-DC08-41E1-A964-820EF4CB486D}"/>
    <cellStyle name="Note 2 13 3" xfId="13822" xr:uid="{3E43A3C0-B23F-43A0-9685-31CD5F915D8A}"/>
    <cellStyle name="Note 2 13 3 2" xfId="48932" xr:uid="{A9983857-1568-443F-9E68-48153A31C699}"/>
    <cellStyle name="Note 2 13 4" xfId="13823" xr:uid="{B6918E0C-5729-4323-906A-F80EA86993E8}"/>
    <cellStyle name="Note 2 13 4 2" xfId="48933" xr:uid="{310610DF-8B3E-4BD7-8C32-3359AAC52C6D}"/>
    <cellStyle name="Note 2 13 5" xfId="13824" xr:uid="{787C4BB6-46D1-489B-99B4-2C377DBD630A}"/>
    <cellStyle name="Note 2 13 5 2" xfId="48934" xr:uid="{9D7EB7F2-A652-40F9-8B4B-EA619380C229}"/>
    <cellStyle name="Note 2 13 6" xfId="30674" xr:uid="{C1847171-1734-46F2-A49D-834131B83BF3}"/>
    <cellStyle name="Note 2 13 7" xfId="36310" xr:uid="{E02875D9-32D9-4236-B564-ED3DC6144644}"/>
    <cellStyle name="Note 2 13 8" xfId="48930" xr:uid="{64D353E4-8DC1-4425-921A-659F94B17748}"/>
    <cellStyle name="Note 2 13 9" xfId="13820" xr:uid="{A31B5540-E1E4-4110-A268-D493ADA94A7B}"/>
    <cellStyle name="Note 2 14" xfId="1307" xr:uid="{B28C53EF-CDE0-4D52-A236-BBC28D7614E7}"/>
    <cellStyle name="Note 2 14 10" xfId="54498" xr:uid="{3F9747D0-ADE6-4AB0-88D3-B82E741F62CC}"/>
    <cellStyle name="Note 2 14 2" xfId="13826" xr:uid="{AB2E4478-F930-44FB-8A00-9E1BB6D0DEC2}"/>
    <cellStyle name="Note 2 14 2 2" xfId="36378" xr:uid="{74921B6A-87A0-46AF-8911-4E1CB5505987}"/>
    <cellStyle name="Note 2 14 2 3" xfId="48936" xr:uid="{8AEE0224-4A1C-4937-A531-2765D47BB0DD}"/>
    <cellStyle name="Note 2 14 3" xfId="13827" xr:uid="{5FEA4FC7-DC75-4EA9-9193-099B54CFAB90}"/>
    <cellStyle name="Note 2 14 3 2" xfId="48937" xr:uid="{4AB1741D-425B-4ED7-B8B5-5601C00995C6}"/>
    <cellStyle name="Note 2 14 4" xfId="13828" xr:uid="{899A2202-1FC2-41E0-8A29-1A5FD6992339}"/>
    <cellStyle name="Note 2 14 4 2" xfId="48938" xr:uid="{8F0B469E-8410-4638-83E2-0A00E93AF06F}"/>
    <cellStyle name="Note 2 14 5" xfId="13829" xr:uid="{A5AD0119-20FF-4D4E-ABDB-4BBC809EFB2F}"/>
    <cellStyle name="Note 2 14 5 2" xfId="48939" xr:uid="{FB1BA83D-C2F6-448C-B5D3-D6275CABC180}"/>
    <cellStyle name="Note 2 14 6" xfId="30675" xr:uid="{702FFFB8-EBDA-4261-BB34-CE798BCEEADE}"/>
    <cellStyle name="Note 2 14 7" xfId="36311" xr:uid="{41009697-BC52-4C83-AC26-C3D7C05F0AEC}"/>
    <cellStyle name="Note 2 14 8" xfId="48935" xr:uid="{7A880685-11A4-4B0E-BFE2-67C24D8D4927}"/>
    <cellStyle name="Note 2 14 9" xfId="13825" xr:uid="{E0BAFA7D-8624-4E98-8315-A6353F5D83D3}"/>
    <cellStyle name="Note 2 15" xfId="1308" xr:uid="{6619FC91-C2F9-4502-AA78-E8D8DBAD5502}"/>
    <cellStyle name="Note 2 15 10" xfId="54499" xr:uid="{0C465DB7-A91B-4932-8E54-15DB1EFF9F8F}"/>
    <cellStyle name="Note 2 15 2" xfId="13831" xr:uid="{B1CC637F-3C9D-4C82-B7BD-2CC69D324270}"/>
    <cellStyle name="Note 2 15 2 2" xfId="36379" xr:uid="{C28FB85F-3976-485C-8DA9-F680F3272168}"/>
    <cellStyle name="Note 2 15 2 3" xfId="48941" xr:uid="{C5FFA467-2AD1-4D20-8915-855833D3D898}"/>
    <cellStyle name="Note 2 15 3" xfId="13832" xr:uid="{925C519F-39B8-4ED5-89D4-317CD28108B7}"/>
    <cellStyle name="Note 2 15 3 2" xfId="48942" xr:uid="{BFE67459-45D3-4F91-8FCA-D398A45EA301}"/>
    <cellStyle name="Note 2 15 4" xfId="13833" xr:uid="{E76DA393-A163-4207-BD81-55B870CD6647}"/>
    <cellStyle name="Note 2 15 4 2" xfId="48943" xr:uid="{C1983B1A-6674-4D25-99C4-AA61DB651151}"/>
    <cellStyle name="Note 2 15 5" xfId="13834" xr:uid="{A4CD1107-FB99-4D1E-BFB8-A186F5C716FF}"/>
    <cellStyle name="Note 2 15 5 2" xfId="48944" xr:uid="{F98EB527-0A92-4B6A-B0F3-3B326AF09867}"/>
    <cellStyle name="Note 2 15 6" xfId="30676" xr:uid="{4D0824B6-7779-449F-9727-384D1B70CF6E}"/>
    <cellStyle name="Note 2 15 7" xfId="36312" xr:uid="{F55778FA-01F4-4650-8FB3-17C5C7E507D8}"/>
    <cellStyle name="Note 2 15 8" xfId="48940" xr:uid="{6DEE7684-C215-4463-AC8A-F8BEF71A0F85}"/>
    <cellStyle name="Note 2 15 9" xfId="13830" xr:uid="{C5A6142F-B510-4B79-9A7C-9C5658F6F563}"/>
    <cellStyle name="Note 2 16" xfId="13835" xr:uid="{A808D60E-85C9-4473-BFDE-86E6E42146E7}"/>
    <cellStyle name="Note 2 16 2" xfId="48945" xr:uid="{D9B8767E-00AC-475E-8CF2-10DB8B678004}"/>
    <cellStyle name="Note 2 17" xfId="13836" xr:uid="{937D0CF2-C356-47AE-93BE-3E4DB3C299C6}"/>
    <cellStyle name="Note 2 17 2" xfId="48946" xr:uid="{AA7ADE70-B9E9-4046-8A63-4526453404AD}"/>
    <cellStyle name="Note 2 18" xfId="13837" xr:uid="{3B744C3B-6B49-40B8-8C6A-70F6E6B72A64}"/>
    <cellStyle name="Note 2 18 2" xfId="48947" xr:uid="{23B169A8-0A1C-4E98-A8F7-18CD0C69E0D3}"/>
    <cellStyle name="Note 2 19" xfId="13838" xr:uid="{CDBF54E3-FA00-4CF5-8DE0-06F5FC560AEF}"/>
    <cellStyle name="Note 2 19 2" xfId="48948" xr:uid="{508F5CAF-2D80-4771-A3A9-5FF22B2EC0D2}"/>
    <cellStyle name="Note 2 2" xfId="1309" xr:uid="{43F5AD0A-2C3F-4CAB-8232-A77D2F8EB386}"/>
    <cellStyle name="Note 2 2 10" xfId="48949" xr:uid="{44520F2B-4ACF-4C51-B50F-E54D1F66AAB4}"/>
    <cellStyle name="Note 2 2 11" xfId="13839" xr:uid="{A58769FC-B632-4903-91CD-96A6F12FD997}"/>
    <cellStyle name="Note 2 2 12" xfId="54500" xr:uid="{96ACFFBA-FD8B-4D85-9809-63FBAE613D62}"/>
    <cellStyle name="Note 2 2 2" xfId="13840" xr:uid="{FCB1516A-63D6-4E1A-944B-C2A32CC18B07}"/>
    <cellStyle name="Note 2 2 2 2" xfId="13841" xr:uid="{C8489C9A-4F05-4D2B-8597-8E35A8586F82}"/>
    <cellStyle name="Note 2 2 2 2 2" xfId="26044" xr:uid="{C7A4E9A2-575F-4100-BFFE-A3E2DADA6FDD}"/>
    <cellStyle name="Note 2 2 2 2 2 2" xfId="29300" xr:uid="{E4CF7C04-BB6F-487B-AD21-CE477C17B066}"/>
    <cellStyle name="Note 2 2 2 2 2 2 2" xfId="34493" xr:uid="{BBD8BFF9-6264-4A5D-B5A2-14D23B1A4956}"/>
    <cellStyle name="Note 2 2 2 2 2 3" xfId="32326" xr:uid="{12BDFE91-DC23-4F9C-AD67-D6FDE94F8236}"/>
    <cellStyle name="Note 2 2 2 2 3" xfId="48951" xr:uid="{B352F095-99DD-4BE8-8CA6-0A21A1C28A08}"/>
    <cellStyle name="Note 2 2 2 3" xfId="13842" xr:uid="{32ADCA33-7B07-4CFC-B500-95620001AB34}"/>
    <cellStyle name="Note 2 2 2 3 2" xfId="26989" xr:uid="{D1DA312B-AD15-485F-99B3-C499544ED4C6}"/>
    <cellStyle name="Note 2 2 2 3 2 2" xfId="29433" xr:uid="{29C3F422-2F0C-4568-929C-F98D44CDBFF7}"/>
    <cellStyle name="Note 2 2 2 3 2 2 2" xfId="34626" xr:uid="{11FFBA40-4FD5-4E0E-AE9A-E7F0BC9AE8D4}"/>
    <cellStyle name="Note 2 2 2 3 2 3" xfId="32459" xr:uid="{B7D67451-4C3C-4F4F-B765-4A6229C0BEE9}"/>
    <cellStyle name="Note 2 2 2 3 3" xfId="48952" xr:uid="{3284710B-B641-493C-87A9-DCDAA45E4FA2}"/>
    <cellStyle name="Note 2 2 2 4" xfId="13843" xr:uid="{C5B90CC7-6032-40B0-877F-FB0FAE3DE9A5}"/>
    <cellStyle name="Note 2 2 2 4 2" xfId="27122" xr:uid="{28B7F4EA-C25E-4981-823B-8329B1D35ACF}"/>
    <cellStyle name="Note 2 2 2 4 2 2" xfId="29566" xr:uid="{B6E83085-06C8-4205-85A6-161EA1C179F2}"/>
    <cellStyle name="Note 2 2 2 4 2 2 2" xfId="34759" xr:uid="{2AE6EFFB-A515-4039-AD24-09CFB0D17CF9}"/>
    <cellStyle name="Note 2 2 2 4 2 3" xfId="32592" xr:uid="{D672C7AB-FB75-400A-994F-42A61C036357}"/>
    <cellStyle name="Note 2 2 2 4 3" xfId="48953" xr:uid="{113130D8-EEF7-4CCD-854A-6918FCF1BF76}"/>
    <cellStyle name="Note 2 2 2 5" xfId="23976" xr:uid="{A5D07983-5737-43B2-A688-EBA77FFADD53}"/>
    <cellStyle name="Note 2 2 2 5 2" xfId="29179" xr:uid="{D53CB29D-DBB0-474F-BE06-C86723051B81}"/>
    <cellStyle name="Note 2 2 2 5 2 2" xfId="34385" xr:uid="{2F6CFEB0-0821-4CBC-86FB-89C8AA556223}"/>
    <cellStyle name="Note 2 2 2 5 3" xfId="32214" xr:uid="{6CF6087B-1F53-4D3B-B288-7C281D4E6252}"/>
    <cellStyle name="Note 2 2 2 6" xfId="36380" xr:uid="{FCCB609D-914B-46C1-8C9E-BEB7266C1592}"/>
    <cellStyle name="Note 2 2 2 7" xfId="48950" xr:uid="{F12C93C9-58E0-4915-AA9B-2006EEC0C95F}"/>
    <cellStyle name="Note 2 2 3" xfId="13844" xr:uid="{DB48A980-F49E-4E50-BCA7-70142FA48056}"/>
    <cellStyle name="Note 2 2 3 2" xfId="26043" xr:uid="{60AEF360-604F-4C12-9A6A-CF84920EBB71}"/>
    <cellStyle name="Note 2 2 3 2 2" xfId="29299" xr:uid="{3C3BBB53-6488-44CC-B5B6-E1CF108E4723}"/>
    <cellStyle name="Note 2 2 3 2 2 2" xfId="34492" xr:uid="{7837D50E-CC36-4747-9106-77979914859A}"/>
    <cellStyle name="Note 2 2 3 2 3" xfId="32325" xr:uid="{5CA2AC2A-03C6-488E-9186-3335BD52ECA6}"/>
    <cellStyle name="Note 2 2 3 3" xfId="48954" xr:uid="{F5AE4B2B-6C03-4714-8614-E438228E73BD}"/>
    <cellStyle name="Note 2 2 4" xfId="13845" xr:uid="{7EF94DD3-E2A1-49FE-800A-19DF834190AF}"/>
    <cellStyle name="Note 2 2 4 2" xfId="26988" xr:uid="{A9CDA5E2-E134-4083-891D-A06C7FBCC6CD}"/>
    <cellStyle name="Note 2 2 4 2 2" xfId="29432" xr:uid="{FEA02856-5575-4534-881F-B7E4AFC4331A}"/>
    <cellStyle name="Note 2 2 4 2 2 2" xfId="34625" xr:uid="{8BA69120-E542-49B1-902F-F32817562F8F}"/>
    <cellStyle name="Note 2 2 4 2 3" xfId="32458" xr:uid="{959B6086-274D-44D6-8A96-2419F3963BA0}"/>
    <cellStyle name="Note 2 2 4 3" xfId="48955" xr:uid="{A6FCA8AF-2155-450F-AE98-F0A9C5836001}"/>
    <cellStyle name="Note 2 2 5" xfId="13846" xr:uid="{030A008B-8280-4237-83F3-B64E694DDE96}"/>
    <cellStyle name="Note 2 2 5 2" xfId="27121" xr:uid="{D73FD4BC-CF0C-47D7-80E9-510D15ED8F8C}"/>
    <cellStyle name="Note 2 2 5 2 2" xfId="29565" xr:uid="{A93B0460-BB08-43E5-A7F4-5DAE92B14967}"/>
    <cellStyle name="Note 2 2 5 2 2 2" xfId="34758" xr:uid="{54780FFE-4E63-44A4-888E-BD6C9ED462EB}"/>
    <cellStyle name="Note 2 2 5 2 3" xfId="32591" xr:uid="{348B708E-BFE1-4571-87A6-D51EE4BFA5CA}"/>
    <cellStyle name="Note 2 2 5 3" xfId="48956" xr:uid="{971DCF04-C486-461F-804F-E39FF0E4447C}"/>
    <cellStyle name="Note 2 2 6" xfId="13847" xr:uid="{35070B31-67C4-4A46-9810-8D8D4CB44BED}"/>
    <cellStyle name="Note 2 2 6 2" xfId="48957" xr:uid="{8E999116-6617-459D-96A0-ED636A8D9E84}"/>
    <cellStyle name="Note 2 2 7" xfId="23975" xr:uid="{5B80994D-6D01-4601-9678-06382E741DD9}"/>
    <cellStyle name="Note 2 2 7 2" xfId="29178" xr:uid="{B8623289-C076-49E0-82F0-551CBD68C6A8}"/>
    <cellStyle name="Note 2 2 7 2 2" xfId="34384" xr:uid="{970699B3-A73C-4999-963E-6E5779543CA2}"/>
    <cellStyle name="Note 2 2 7 3" xfId="32213" xr:uid="{79B08359-F695-4B49-803F-CEA892B43C7C}"/>
    <cellStyle name="Note 2 2 8" xfId="30677" xr:uid="{FC750CA5-C6FF-4885-A022-A60FF44522DD}"/>
    <cellStyle name="Note 2 2 9" xfId="36313" xr:uid="{5E0C9EDF-2C8F-4DFF-AF19-ACD604F39FB5}"/>
    <cellStyle name="Note 2 20" xfId="13848" xr:uid="{5A70CF5F-6C1A-4E11-BED9-D8638225B4F0}"/>
    <cellStyle name="Note 2 20 2" xfId="48958" xr:uid="{11FC6539-5B2E-447A-A2D2-965605923450}"/>
    <cellStyle name="Note 2 21" xfId="23974" xr:uid="{B7A223BE-F468-4331-9BDD-1EE1E8A55192}"/>
    <cellStyle name="Note 2 21 2" xfId="29177" xr:uid="{72A5092A-6A42-4153-9DBC-E299C609BDF4}"/>
    <cellStyle name="Note 2 21 2 2" xfId="34383" xr:uid="{13DFF7E0-5D10-4F6B-AC1D-CC3305380909}"/>
    <cellStyle name="Note 2 21 3" xfId="32212" xr:uid="{BC2B271E-6B9E-41C0-B113-70BBE8763697}"/>
    <cellStyle name="Note 2 22" xfId="48914" xr:uid="{57BA2212-3DB6-453F-B72D-6F9A4CF895AD}"/>
    <cellStyle name="Note 2 23" xfId="13804" xr:uid="{E2E65855-6D97-4CB7-824A-E3BD9E35A5E0}"/>
    <cellStyle name="Note 2 24" xfId="54493" xr:uid="{9A2868FB-D636-4BDE-A8B4-247FFF68A509}"/>
    <cellStyle name="Note 2 3" xfId="1310" xr:uid="{E8F2C4C1-DCFE-4E77-B773-C0C5C6666002}"/>
    <cellStyle name="Note 2 3 10" xfId="13849" xr:uid="{FCE16AD1-2AB7-47B7-A9D5-226FE4E84203}"/>
    <cellStyle name="Note 2 3 11" xfId="54501" xr:uid="{1239B6FE-127F-4CAA-A0B8-5DAC8FC33874}"/>
    <cellStyle name="Note 2 3 2" xfId="13850" xr:uid="{E60C88FD-1970-49B8-AFE0-065032538A62}"/>
    <cellStyle name="Note 2 3 2 2" xfId="26045" xr:uid="{F0401333-5DFD-45EE-85AB-14E984B3E604}"/>
    <cellStyle name="Note 2 3 2 2 2" xfId="29301" xr:uid="{01FF0C36-BF22-4682-9D9D-6467E5B2C3F4}"/>
    <cellStyle name="Note 2 3 2 2 2 2" xfId="34494" xr:uid="{569C115E-5E6C-4D36-AA5A-BDE9BE5E6FBE}"/>
    <cellStyle name="Note 2 3 2 2 3" xfId="32327" xr:uid="{B63D1572-81FA-40FC-8042-5D1589FBBD04}"/>
    <cellStyle name="Note 2 3 2 3" xfId="36381" xr:uid="{348A43EE-C7EE-4C38-B37A-88A35F446225}"/>
    <cellStyle name="Note 2 3 2 4" xfId="48960" xr:uid="{95652C68-285F-4D7D-BC79-2E4D056B5A33}"/>
    <cellStyle name="Note 2 3 3" xfId="13851" xr:uid="{44502CA1-A868-486F-B7CA-3CE8100D9CC4}"/>
    <cellStyle name="Note 2 3 3 2" xfId="26990" xr:uid="{15FE358C-90F1-4384-AD11-781C7EB84292}"/>
    <cellStyle name="Note 2 3 3 2 2" xfId="29434" xr:uid="{BAFC9B15-A4E2-4BF0-8835-C3CC1F58D6A8}"/>
    <cellStyle name="Note 2 3 3 2 2 2" xfId="34627" xr:uid="{50191192-FC4C-4612-9F2D-58B09BC0448D}"/>
    <cellStyle name="Note 2 3 3 2 3" xfId="32460" xr:uid="{DF4D36A6-83A4-4CE4-8D20-09B5422A7BC3}"/>
    <cellStyle name="Note 2 3 3 3" xfId="48961" xr:uid="{662AA2A1-AFBA-400C-9474-2BCF2F6E4D09}"/>
    <cellStyle name="Note 2 3 4" xfId="13852" xr:uid="{8AD582C2-A892-4669-9D33-4A3871C34C9A}"/>
    <cellStyle name="Note 2 3 4 2" xfId="27123" xr:uid="{F1EAA23A-375B-4C47-96FC-E11C9BB6D4F0}"/>
    <cellStyle name="Note 2 3 4 2 2" xfId="29567" xr:uid="{EAA5D541-908E-4EA0-A46F-2A7D3B57CB5C}"/>
    <cellStyle name="Note 2 3 4 2 2 2" xfId="34760" xr:uid="{0630A69E-CE86-44B9-9A1C-4BC219077F27}"/>
    <cellStyle name="Note 2 3 4 2 3" xfId="32593" xr:uid="{7CB3D62E-ECB6-48AC-943A-3A2724E31332}"/>
    <cellStyle name="Note 2 3 4 3" xfId="48962" xr:uid="{78B55EAA-3DE7-4705-93EC-574AD8A7C467}"/>
    <cellStyle name="Note 2 3 5" xfId="13853" xr:uid="{982FA05E-549E-402D-94BA-5096131FC508}"/>
    <cellStyle name="Note 2 3 5 2" xfId="48963" xr:uid="{F7E2DED9-5AFF-4F7C-A76B-B022B07617C7}"/>
    <cellStyle name="Note 2 3 6" xfId="23977" xr:uid="{44385CD0-0406-434A-B879-D59ED715492E}"/>
    <cellStyle name="Note 2 3 6 2" xfId="29180" xr:uid="{7ACE61A7-44D6-4243-8DAC-3B4904FD9B04}"/>
    <cellStyle name="Note 2 3 6 2 2" xfId="34386" xr:uid="{9E1E8640-6661-462B-8457-3019AFBC895D}"/>
    <cellStyle name="Note 2 3 6 3" xfId="32215" xr:uid="{1EFAC03B-840B-4873-BB25-7EC415F5435C}"/>
    <cellStyle name="Note 2 3 7" xfId="30678" xr:uid="{C9A6772C-D6D8-499A-A509-E833CF057F76}"/>
    <cellStyle name="Note 2 3 8" xfId="36314" xr:uid="{CCF5EB62-1C82-457E-8F25-384C81DAFFC2}"/>
    <cellStyle name="Note 2 3 9" xfId="48959" xr:uid="{01669E0A-2159-42B3-9648-555D07F92425}"/>
    <cellStyle name="Note 2 4" xfId="1311" xr:uid="{0413BCB5-3D98-4290-8F7C-2B124BED799E}"/>
    <cellStyle name="Note 2 4 10" xfId="13854" xr:uid="{63969489-7504-4EA1-A90A-AB83762285AF}"/>
    <cellStyle name="Note 2 4 11" xfId="54502" xr:uid="{D3288A52-B107-44EE-9CFE-24288AF3196B}"/>
    <cellStyle name="Note 2 4 2" xfId="13855" xr:uid="{76E48F34-0E03-4C50-A35C-9F4B3C5E1225}"/>
    <cellStyle name="Note 2 4 2 2" xfId="36382" xr:uid="{4B9592A4-31CC-46A4-8BDC-0339FCD299D1}"/>
    <cellStyle name="Note 2 4 2 3" xfId="48965" xr:uid="{9C36B7F8-C720-4E88-82B6-9BFD97D84C14}"/>
    <cellStyle name="Note 2 4 3" xfId="13856" xr:uid="{4FA2A020-1A3A-4635-BCF7-14B76303ADA9}"/>
    <cellStyle name="Note 2 4 3 2" xfId="48966" xr:uid="{01D7DEED-E4DA-40D8-9EE6-752438A69ED2}"/>
    <cellStyle name="Note 2 4 4" xfId="13857" xr:uid="{BFD38F2E-D793-4579-B358-0A2408E108E5}"/>
    <cellStyle name="Note 2 4 4 2" xfId="48967" xr:uid="{54FE7B48-D926-42C5-B9D9-36F053FA51C6}"/>
    <cellStyle name="Note 2 4 5" xfId="13858" xr:uid="{75246F1A-E7E8-407D-A7BF-2B57AA9CFF62}"/>
    <cellStyle name="Note 2 4 5 2" xfId="48968" xr:uid="{AA050183-86FB-4F74-8019-314EC6FD9F60}"/>
    <cellStyle name="Note 2 4 6" xfId="26042" xr:uid="{8822A8BB-3368-43DC-BA42-A89B28DD448C}"/>
    <cellStyle name="Note 2 4 6 2" xfId="29298" xr:uid="{E5C7E771-6E11-4499-8F46-A35360647A65}"/>
    <cellStyle name="Note 2 4 6 2 2" xfId="34491" xr:uid="{3974F320-2CC7-47C6-86B1-56AA08DA108D}"/>
    <cellStyle name="Note 2 4 6 3" xfId="32324" xr:uid="{64C54999-6DB5-429F-BC22-7AAD33DACD6F}"/>
    <cellStyle name="Note 2 4 7" xfId="30679" xr:uid="{A2FA6A2C-2A57-4174-ADCE-6DFDB3C9C6A5}"/>
    <cellStyle name="Note 2 4 8" xfId="36315" xr:uid="{293B4CAD-4A25-4877-9521-733C758DEAEA}"/>
    <cellStyle name="Note 2 4 9" xfId="48964" xr:uid="{256973D9-086A-43A0-8D6E-3740A447E873}"/>
    <cellStyle name="Note 2 5" xfId="1312" xr:uid="{04295B37-82B6-4357-BACF-30C63AFDF1AF}"/>
    <cellStyle name="Note 2 5 10" xfId="13859" xr:uid="{5B37E795-3D9F-4F6E-91BD-01CE740AD935}"/>
    <cellStyle name="Note 2 5 11" xfId="54503" xr:uid="{51868090-96C7-46E1-9DF4-BF46838FFBCF}"/>
    <cellStyle name="Note 2 5 2" xfId="13860" xr:uid="{7B4CE1D6-3726-4875-BB3E-E8AC39C50F11}"/>
    <cellStyle name="Note 2 5 2 2" xfId="36383" xr:uid="{3729F31B-65A9-4B05-8FBF-3DA16CD55987}"/>
    <cellStyle name="Note 2 5 2 3" xfId="48970" xr:uid="{5661FD74-3C78-41F6-9AC3-E66B7ACEDCB3}"/>
    <cellStyle name="Note 2 5 3" xfId="13861" xr:uid="{634C4F71-196C-48F5-8732-FA2976B423B5}"/>
    <cellStyle name="Note 2 5 3 2" xfId="48971" xr:uid="{81988E95-0E44-4708-A0B1-BEFBCFDEC4D3}"/>
    <cellStyle name="Note 2 5 4" xfId="13862" xr:uid="{D8568316-8FCE-4366-8D38-552BA0875D40}"/>
    <cellStyle name="Note 2 5 4 2" xfId="48972" xr:uid="{7FB44D8F-BBDB-463C-A3D7-ECA9BE4C360C}"/>
    <cellStyle name="Note 2 5 5" xfId="13863" xr:uid="{A06792ED-95DE-4E0B-8145-A71FC0469C3D}"/>
    <cellStyle name="Note 2 5 5 2" xfId="48973" xr:uid="{8CF06DB4-6CBA-4E3A-BE96-976CA8E8FE6F}"/>
    <cellStyle name="Note 2 5 6" xfId="26987" xr:uid="{61D32868-9FE0-4D78-854F-0A3C24A56F7D}"/>
    <cellStyle name="Note 2 5 6 2" xfId="29431" xr:uid="{AD7D0773-B192-49BB-A2FA-203C326CAA14}"/>
    <cellStyle name="Note 2 5 6 2 2" xfId="34624" xr:uid="{D08CA7E3-DD18-4406-AFC4-D634ECD7F30E}"/>
    <cellStyle name="Note 2 5 6 3" xfId="32457" xr:uid="{1FDADDA4-FD8E-401A-A993-B4D0785D3426}"/>
    <cellStyle name="Note 2 5 7" xfId="30680" xr:uid="{BDBB66FF-2914-4E8A-8358-EFC902891866}"/>
    <cellStyle name="Note 2 5 8" xfId="36316" xr:uid="{77634BA8-7AED-4C8F-B70A-8379C16B1F5B}"/>
    <cellStyle name="Note 2 5 9" xfId="48969" xr:uid="{8938CB79-677F-42A8-ACF3-50A927EAA0F7}"/>
    <cellStyle name="Note 2 6" xfId="1313" xr:uid="{731ECA85-8E73-494A-A9EB-1A20E30819CA}"/>
    <cellStyle name="Note 2 6 10" xfId="13864" xr:uid="{F470F01B-B8B8-4976-9E39-346F56DA251A}"/>
    <cellStyle name="Note 2 6 11" xfId="54504" xr:uid="{55A3FE9E-CA7A-43E4-B2FB-C9BA58DCB4DE}"/>
    <cellStyle name="Note 2 6 2" xfId="13865" xr:uid="{6B678AF6-9E64-456C-9BBB-AD5F117C71D5}"/>
    <cellStyle name="Note 2 6 2 2" xfId="36384" xr:uid="{E55C1D9E-514C-408B-B2EC-6E9EFB635C1E}"/>
    <cellStyle name="Note 2 6 2 3" xfId="48975" xr:uid="{B349FAB1-FEB1-4ABB-B80E-0571F01C98AF}"/>
    <cellStyle name="Note 2 6 3" xfId="13866" xr:uid="{65537007-98A4-4FBE-BD88-2DC2FE7BEC02}"/>
    <cellStyle name="Note 2 6 3 2" xfId="48976" xr:uid="{6DC2B87B-4694-40AA-B73F-75DA6C3D6DF1}"/>
    <cellStyle name="Note 2 6 4" xfId="13867" xr:uid="{3C17426B-3A48-4458-BC69-074BA0F342E0}"/>
    <cellStyle name="Note 2 6 4 2" xfId="48977" xr:uid="{A2932A37-01D4-4DEA-9133-008C69689984}"/>
    <cellStyle name="Note 2 6 5" xfId="13868" xr:uid="{CE3976EF-CB0B-4DA0-8BB1-77DF481D6AF0}"/>
    <cellStyle name="Note 2 6 5 2" xfId="48978" xr:uid="{7165FA6F-53A1-4047-B4CF-E3DDA44483BA}"/>
    <cellStyle name="Note 2 6 6" xfId="27120" xr:uid="{BCFED4D7-7944-4BC3-A20F-EAAFFCA25912}"/>
    <cellStyle name="Note 2 6 6 2" xfId="29564" xr:uid="{F29EDBA8-8732-4F94-A24D-FF7E29F696C9}"/>
    <cellStyle name="Note 2 6 6 2 2" xfId="34757" xr:uid="{4F858D1A-0A4B-416D-82A0-8BE80069F2D0}"/>
    <cellStyle name="Note 2 6 6 3" xfId="32590" xr:uid="{CC3E1CE0-B46E-44E4-9E7E-B79B5959DD37}"/>
    <cellStyle name="Note 2 6 7" xfId="30681" xr:uid="{B9DE412B-9165-4C48-8CDC-303C79419539}"/>
    <cellStyle name="Note 2 6 8" xfId="36317" xr:uid="{1D49A18B-9D78-43B1-B32A-1317BE81CAF1}"/>
    <cellStyle name="Note 2 6 9" xfId="48974" xr:uid="{AAF1C725-428C-4373-9F4A-669072E95D47}"/>
    <cellStyle name="Note 2 7" xfId="1314" xr:uid="{FFC220B6-25B5-489A-852F-A56CDE731643}"/>
    <cellStyle name="Note 2 7 10" xfId="54505" xr:uid="{622FE71D-3CD9-42DB-92B6-FF0319A21A92}"/>
    <cellStyle name="Note 2 7 2" xfId="13870" xr:uid="{21DD6E55-F22D-469D-8293-EBF2C9CC8BBE}"/>
    <cellStyle name="Note 2 7 2 2" xfId="36385" xr:uid="{CF59AF02-0927-43D4-8BE6-6D8A13E1A9AA}"/>
    <cellStyle name="Note 2 7 2 3" xfId="48980" xr:uid="{6C133425-38F3-427D-9746-4278ADC0AEC6}"/>
    <cellStyle name="Note 2 7 3" xfId="13871" xr:uid="{EC41C153-625D-4D39-8481-904BB7EEEB34}"/>
    <cellStyle name="Note 2 7 3 2" xfId="48981" xr:uid="{5794C1D3-631C-4AFB-ABB8-F2B6E9C7D83A}"/>
    <cellStyle name="Note 2 7 4" xfId="13872" xr:uid="{909B4853-63C3-495F-ABCD-E4833127DCDE}"/>
    <cellStyle name="Note 2 7 4 2" xfId="48982" xr:uid="{BB8B2582-9AA3-494B-9258-A27880B7BC0A}"/>
    <cellStyle name="Note 2 7 5" xfId="13873" xr:uid="{FD26939B-7267-4E0F-92C7-B9AC6ABE169A}"/>
    <cellStyle name="Note 2 7 5 2" xfId="48983" xr:uid="{818DD422-5306-4FD1-B919-87A6F1A645D5}"/>
    <cellStyle name="Note 2 7 6" xfId="30682" xr:uid="{2329867C-3858-4834-B957-57C939720A09}"/>
    <cellStyle name="Note 2 7 7" xfId="36318" xr:uid="{8382949D-1F12-48D1-9CBB-2A03BFF7A998}"/>
    <cellStyle name="Note 2 7 8" xfId="48979" xr:uid="{BF8D5920-207B-41FC-A290-AEB1B7BD3109}"/>
    <cellStyle name="Note 2 7 9" xfId="13869" xr:uid="{096414C2-1419-4DC9-9245-04FB1108A068}"/>
    <cellStyle name="Note 2 8" xfId="1315" xr:uid="{DD9FD49C-9F83-4654-990E-58ACD662EE38}"/>
    <cellStyle name="Note 2 8 10" xfId="54506" xr:uid="{7937A68F-5090-41DE-8492-032AE2D7EC40}"/>
    <cellStyle name="Note 2 8 2" xfId="13875" xr:uid="{F49F5697-1662-4847-A450-B8B9CC55F117}"/>
    <cellStyle name="Note 2 8 2 2" xfId="36386" xr:uid="{F3AB31CE-A11A-4071-88F2-9ABC11B4C9E7}"/>
    <cellStyle name="Note 2 8 2 3" xfId="48985" xr:uid="{4E746A8C-945E-4761-840C-2C24ED084C07}"/>
    <cellStyle name="Note 2 8 3" xfId="13876" xr:uid="{44C593A2-9BF0-4E17-9EFE-0C94E96F35FB}"/>
    <cellStyle name="Note 2 8 3 2" xfId="48986" xr:uid="{A93A8D84-5A05-4BF8-AEC9-2270E3760C3C}"/>
    <cellStyle name="Note 2 8 4" xfId="13877" xr:uid="{78028935-EB52-46A9-9D69-574A667CD5A4}"/>
    <cellStyle name="Note 2 8 4 2" xfId="48987" xr:uid="{4560406E-D14E-4682-933B-B65363D57367}"/>
    <cellStyle name="Note 2 8 5" xfId="13878" xr:uid="{30054CFC-F644-4295-A43B-D52FE6042DBD}"/>
    <cellStyle name="Note 2 8 5 2" xfId="48988" xr:uid="{7C07B6D9-1C6C-4AC2-840C-7BF6DA2DCDC8}"/>
    <cellStyle name="Note 2 8 6" xfId="30683" xr:uid="{452936BB-4EEC-4034-AF39-FB930E8D3CF5}"/>
    <cellStyle name="Note 2 8 7" xfId="36319" xr:uid="{3C6800B9-AF10-47E9-B556-D71C0A2FBAFD}"/>
    <cellStyle name="Note 2 8 8" xfId="48984" xr:uid="{9AD3870A-65EC-46E0-A75D-681ECF5C65B5}"/>
    <cellStyle name="Note 2 8 9" xfId="13874" xr:uid="{F36087B1-5DF8-40B2-BBF7-E33C10BB92DE}"/>
    <cellStyle name="Note 2 9" xfId="1316" xr:uid="{0E39229E-E53E-43ED-9BEC-1EA982662C1B}"/>
    <cellStyle name="Note 2 9 10" xfId="54507" xr:uid="{BDFFC2DF-3BF3-4F7E-B562-197F0A3B034F}"/>
    <cellStyle name="Note 2 9 2" xfId="13880" xr:uid="{CD256081-55C5-45F5-88F0-1865FA9D58CE}"/>
    <cellStyle name="Note 2 9 2 2" xfId="36387" xr:uid="{1494CE04-0D83-4CE9-AD52-A4E53F2C8CC2}"/>
    <cellStyle name="Note 2 9 2 3" xfId="48990" xr:uid="{2BCC9AA5-AEE8-47BE-9845-5630ACFBE856}"/>
    <cellStyle name="Note 2 9 3" xfId="13881" xr:uid="{8058EED5-A433-460F-A5F4-9E9ABF8E6F08}"/>
    <cellStyle name="Note 2 9 3 2" xfId="48991" xr:uid="{00953089-864A-4AEC-B350-14A8D3DAB592}"/>
    <cellStyle name="Note 2 9 4" xfId="13882" xr:uid="{1F710E41-7910-4968-8589-1B8DF3E37C38}"/>
    <cellStyle name="Note 2 9 4 2" xfId="48992" xr:uid="{D5880EA1-5999-49F5-B640-A6FF759C9729}"/>
    <cellStyle name="Note 2 9 5" xfId="13883" xr:uid="{B92305C5-F1A8-4D26-98AD-A07D040AB59E}"/>
    <cellStyle name="Note 2 9 5 2" xfId="48993" xr:uid="{C1D010C3-7D6A-46C3-ACD5-46C6930AD567}"/>
    <cellStyle name="Note 2 9 6" xfId="30684" xr:uid="{08F5C51A-0DF6-4962-9770-75805381EB6A}"/>
    <cellStyle name="Note 2 9 7" xfId="36320" xr:uid="{A65011DC-37DD-4498-859A-531299627053}"/>
    <cellStyle name="Note 2 9 8" xfId="48989" xr:uid="{30488A0F-EE3C-433B-868D-37B43B3A66BB}"/>
    <cellStyle name="Note 2 9 9" xfId="13879" xr:uid="{2BD49481-9079-4C82-8860-7130A6050195}"/>
    <cellStyle name="Note 2_PrimaryEnergyPrices_TIMES" xfId="13884" xr:uid="{A8605E9B-0B5D-4E76-A162-6B234A3A441F}"/>
    <cellStyle name="Note 20" xfId="13885" xr:uid="{7871F347-502D-453E-8D2D-BFE25A080909}"/>
    <cellStyle name="Note 20 2" xfId="13886" xr:uid="{06EA4EAF-9C44-46D6-B0F5-7FA5AA1CD554}"/>
    <cellStyle name="Note 20 2 2" xfId="48995" xr:uid="{F9611404-AC1F-49DA-BC0D-74830329EF71}"/>
    <cellStyle name="Note 20 3" xfId="13887" xr:uid="{83517016-D7C3-4E08-AB14-181F9FF2CB8D}"/>
    <cellStyle name="Note 20 3 2" xfId="48996" xr:uid="{72032F48-8112-4934-862B-3066084A95CC}"/>
    <cellStyle name="Note 20 4" xfId="13888" xr:uid="{F42FC2D1-79C7-4715-9E85-6F92F1D73734}"/>
    <cellStyle name="Note 20 4 2" xfId="48997" xr:uid="{D0E163D0-4890-4792-A516-2C2BB56D6C3C}"/>
    <cellStyle name="Note 20 5" xfId="48994" xr:uid="{218B12A9-927C-44DF-B709-8D250F6290EF}"/>
    <cellStyle name="Note 21" xfId="13889" xr:uid="{8327CA16-94B5-40C4-AE76-9A612EFFCB04}"/>
    <cellStyle name="Note 21 2" xfId="13890" xr:uid="{1221D1F0-94AD-4614-B716-1E46A25B2F70}"/>
    <cellStyle name="Note 21 2 2" xfId="48999" xr:uid="{E58EFCCF-64FF-4956-A063-AB00130EA829}"/>
    <cellStyle name="Note 21 3" xfId="13891" xr:uid="{5B9B8F09-D20B-4576-AF5F-59DAB668AB1C}"/>
    <cellStyle name="Note 21 3 2" xfId="49000" xr:uid="{D899CE8B-3CE2-4543-8495-677F8F742D37}"/>
    <cellStyle name="Note 21 4" xfId="13892" xr:uid="{000A90ED-3A7B-4948-96BB-DB72FE69DE7C}"/>
    <cellStyle name="Note 21 4 2" xfId="49001" xr:uid="{23EE5F33-BF81-4F78-82CA-0E03979730D9}"/>
    <cellStyle name="Note 21 5" xfId="48998" xr:uid="{ABC0FFEF-7A86-427F-B1D1-B5817E885743}"/>
    <cellStyle name="Note 22" xfId="13893" xr:uid="{281CA277-16E5-46D0-BD6A-04BDDE85DE14}"/>
    <cellStyle name="Note 22 2" xfId="13894" xr:uid="{66596BEE-727F-4DC2-9658-564EAFE32E8C}"/>
    <cellStyle name="Note 22 2 2" xfId="49003" xr:uid="{9492BC31-5BC8-4EAF-9A65-542AFBA5E893}"/>
    <cellStyle name="Note 22 3" xfId="13895" xr:uid="{27CE4304-E974-4D28-8BD7-6FEBD20319A0}"/>
    <cellStyle name="Note 22 3 2" xfId="49004" xr:uid="{B52FD3DF-2D67-4DB9-A6E8-494F3A27C651}"/>
    <cellStyle name="Note 22 4" xfId="13896" xr:uid="{A048A6B8-DC05-40DB-91FA-F66EE27CA910}"/>
    <cellStyle name="Note 22 4 2" xfId="49005" xr:uid="{40CC893D-22D9-4BA5-A909-EC5C3FF9A441}"/>
    <cellStyle name="Note 22 5" xfId="49002" xr:uid="{0EDA2E00-7015-480B-B92C-DDAFD8805DE0}"/>
    <cellStyle name="Note 23" xfId="13897" xr:uid="{151EF289-17BE-40CB-BEE2-BBD89732BF71}"/>
    <cellStyle name="Note 23 2" xfId="13898" xr:uid="{C62E7458-17A4-46C5-B0C8-E4137B9AE37C}"/>
    <cellStyle name="Note 23 2 2" xfId="49007" xr:uid="{DFF1214F-7E13-47B6-B835-D4F4A3018080}"/>
    <cellStyle name="Note 23 3" xfId="13899" xr:uid="{F56078E7-0A61-47FA-96C1-39338B6D9A3C}"/>
    <cellStyle name="Note 23 3 2" xfId="49008" xr:uid="{7739308C-9DAB-4D93-9D08-D6C0624965AA}"/>
    <cellStyle name="Note 23 4" xfId="13900" xr:uid="{E7C4FE30-825B-4F1F-93BD-2ECC37EB39A5}"/>
    <cellStyle name="Note 23 4 2" xfId="49009" xr:uid="{5EF1D0CE-544A-47F0-B491-DD846C8A3E69}"/>
    <cellStyle name="Note 23 5" xfId="49006" xr:uid="{DF5F4E05-B790-4636-AFF3-A041BA18A23D}"/>
    <cellStyle name="Note 24" xfId="13901" xr:uid="{470E0FA3-8D9C-4BB1-8C27-74C45025B2B0}"/>
    <cellStyle name="Note 24 2" xfId="13902" xr:uid="{1F98BD75-F81D-405E-875A-7F5D4342B684}"/>
    <cellStyle name="Note 24 2 2" xfId="49011" xr:uid="{95ABE064-4600-41A9-8FBD-35852D969F06}"/>
    <cellStyle name="Note 24 3" xfId="13903" xr:uid="{4C5264AE-4D00-4A22-9BC8-473AE9F1BDBA}"/>
    <cellStyle name="Note 24 3 2" xfId="49012" xr:uid="{BC609498-D041-4411-A7FB-6E293812B8CF}"/>
    <cellStyle name="Note 24 4" xfId="13904" xr:uid="{FF4CF42D-2CD4-4825-BA61-584A91C264C9}"/>
    <cellStyle name="Note 24 4 2" xfId="49013" xr:uid="{E192C6C4-E117-4C66-8F31-957D954DB576}"/>
    <cellStyle name="Note 24 5" xfId="49010" xr:uid="{083BD223-143B-4EF4-B01A-258D8544A7B1}"/>
    <cellStyle name="Note 25" xfId="13905" xr:uid="{3087659B-504F-4312-9AC8-0C320B4AF1E9}"/>
    <cellStyle name="Note 25 2" xfId="13906" xr:uid="{365357FB-43D1-4D87-842D-7F457745AF52}"/>
    <cellStyle name="Note 25 2 2" xfId="49015" xr:uid="{47ED77C8-6634-45CF-904C-A1C1CF1BBD37}"/>
    <cellStyle name="Note 25 3" xfId="13907" xr:uid="{8F019CF0-74CE-4F34-96AB-80E614934A5C}"/>
    <cellStyle name="Note 25 3 2" xfId="49016" xr:uid="{97D3E0C3-A27E-4BA4-A0DE-875DBA45CD7C}"/>
    <cellStyle name="Note 25 4" xfId="13908" xr:uid="{D640DDD9-B755-4B76-A40F-4B0F8EA6909E}"/>
    <cellStyle name="Note 25 4 2" xfId="49017" xr:uid="{6881FB92-3200-4CAC-8676-401A0A044A1C}"/>
    <cellStyle name="Note 25 5" xfId="49014" xr:uid="{28FB42ED-E30E-4B2E-AA02-883E8010173A}"/>
    <cellStyle name="Note 26" xfId="13909" xr:uid="{B10F5779-94CA-437A-A67D-339250AA513F}"/>
    <cellStyle name="Note 26 2" xfId="13910" xr:uid="{869C71ED-29DD-49A9-85C0-04AD1D2F5E30}"/>
    <cellStyle name="Note 26 2 2" xfId="49019" xr:uid="{7828D303-5573-45FB-985F-2DF3AE4D73A1}"/>
    <cellStyle name="Note 26 3" xfId="13911" xr:uid="{3FD9747A-3DFD-4C60-8B44-F2650648D8CA}"/>
    <cellStyle name="Note 26 3 2" xfId="49020" xr:uid="{837965A6-9D59-4B52-8954-4A6A9B9779A6}"/>
    <cellStyle name="Note 26 4" xfId="13912" xr:uid="{749EB24E-86D3-4357-B4AC-A7D6B972C846}"/>
    <cellStyle name="Note 26 4 2" xfId="49021" xr:uid="{5C512C48-E9BF-442A-9C41-4C34EA25A90E}"/>
    <cellStyle name="Note 26 5" xfId="49018" xr:uid="{73CB1B21-49B7-4A1D-AD5F-62C646545194}"/>
    <cellStyle name="Note 27" xfId="13913" xr:uid="{D53E8006-56A0-4882-8AAA-CA8EE9F4C77E}"/>
    <cellStyle name="Note 27 2" xfId="13914" xr:uid="{5C3E4AF4-6DDD-4E43-9D44-5380246E295F}"/>
    <cellStyle name="Note 27 2 2" xfId="49023" xr:uid="{2D21144C-A6D6-421A-92CA-07FF74133937}"/>
    <cellStyle name="Note 27 3" xfId="13915" xr:uid="{71BF7410-8923-4DF8-A191-CC724707FC5B}"/>
    <cellStyle name="Note 27 3 2" xfId="49024" xr:uid="{F2EE1F4A-2D47-4F65-8F18-C25D7F036E88}"/>
    <cellStyle name="Note 27 4" xfId="13916" xr:uid="{8FFEA8A0-E10B-477E-927F-1537F9B99092}"/>
    <cellStyle name="Note 27 4 2" xfId="49025" xr:uid="{B35C0B69-3EEF-4BA2-AA59-5FD8FD55C20E}"/>
    <cellStyle name="Note 27 5" xfId="49022" xr:uid="{253E494D-F582-4E40-A3E9-08926948869D}"/>
    <cellStyle name="Note 28" xfId="13917" xr:uid="{6651B68E-59FE-4D8E-920F-22953AC6F2BD}"/>
    <cellStyle name="Note 28 2" xfId="13918" xr:uid="{5BB2A6F2-B494-4675-A422-4E84E8B5AA65}"/>
    <cellStyle name="Note 28 2 2" xfId="49027" xr:uid="{A1ABD6DD-B0A4-4580-8820-62CACB0F78E5}"/>
    <cellStyle name="Note 28 3" xfId="13919" xr:uid="{1C3211E2-7104-4D71-8D63-CFE1A56CBA5C}"/>
    <cellStyle name="Note 28 3 2" xfId="49028" xr:uid="{8A212658-54A9-41B1-823D-D8E61446B602}"/>
    <cellStyle name="Note 28 4" xfId="13920" xr:uid="{97BC5769-AB21-4FC5-A0F7-02C38E2E6775}"/>
    <cellStyle name="Note 28 4 2" xfId="49029" xr:uid="{6C9B0D30-F4ED-41F1-A9BA-F362F0C55E1E}"/>
    <cellStyle name="Note 28 5" xfId="49026" xr:uid="{11FDB98B-5886-4EF0-9B18-0D5C76F20CC9}"/>
    <cellStyle name="Note 29" xfId="13921" xr:uid="{C4F2D0DB-32E6-44F7-810D-29B042573DFA}"/>
    <cellStyle name="Note 29 2" xfId="13922" xr:uid="{E2A363D7-2322-430E-AC26-3E05A404A077}"/>
    <cellStyle name="Note 29 2 2" xfId="49031" xr:uid="{A160B7E2-1E03-4E97-A355-5F960D2C4D26}"/>
    <cellStyle name="Note 29 3" xfId="13923" xr:uid="{423A9370-D42A-48E7-9763-269D395E766D}"/>
    <cellStyle name="Note 29 3 2" xfId="49032" xr:uid="{F219EE60-A8CF-4FCE-9E79-AA6710813025}"/>
    <cellStyle name="Note 29 4" xfId="13924" xr:uid="{8245BF45-384C-47FD-9D2D-659B956BE3F0}"/>
    <cellStyle name="Note 29 4 2" xfId="49033" xr:uid="{0AFB2A62-547C-4C5E-8EF9-99942C8C5129}"/>
    <cellStyle name="Note 29 5" xfId="49030" xr:uid="{2F58BA7A-8AFB-4A31-88F9-4A33007C1913}"/>
    <cellStyle name="Note 3" xfId="1317" xr:uid="{989C1553-88C4-4870-80E8-4DA54120D557}"/>
    <cellStyle name="Note 3 10" xfId="13926" xr:uid="{80F4885C-A3E1-4E85-867C-8F29F6F22227}"/>
    <cellStyle name="Note 3 10 2" xfId="49035" xr:uid="{428EA772-2221-4415-9FB1-36675537028C}"/>
    <cellStyle name="Note 3 11" xfId="13927" xr:uid="{B2EFF4B8-5352-44F8-858D-EA7FFF20E979}"/>
    <cellStyle name="Note 3 11 2" xfId="49036" xr:uid="{A586D137-106E-4D81-A5FE-6D47600CBB21}"/>
    <cellStyle name="Note 3 12" xfId="30685" xr:uid="{8A2E4234-0414-42FB-9DC2-17F372E948D9}"/>
    <cellStyle name="Note 3 13" xfId="36321" xr:uid="{3D8DC29F-D488-4EE7-9302-663B41C89146}"/>
    <cellStyle name="Note 3 14" xfId="49034" xr:uid="{1702E32F-E97F-4839-B641-0F58D42DCD94}"/>
    <cellStyle name="Note 3 15" xfId="13925" xr:uid="{234994CF-F209-4297-A1A9-B83496026511}"/>
    <cellStyle name="Note 3 16" xfId="54508" xr:uid="{7DCFD8B1-099D-467F-9DDA-A28885228939}"/>
    <cellStyle name="Note 3 2" xfId="1318" xr:uid="{F80BAD8A-74C8-4A81-B3A5-865D5A524DD0}"/>
    <cellStyle name="Note 3 2 2" xfId="13929" xr:uid="{455C6E31-BF6A-43D6-B24B-072710D01207}"/>
    <cellStyle name="Note 3 2 2 2" xfId="13930" xr:uid="{A08976A8-D9A1-4F73-954D-9E96578E81E2}"/>
    <cellStyle name="Note 3 2 2 2 2" xfId="49039" xr:uid="{5EF40DA2-228B-48DC-982B-1244AFA1D4B2}"/>
    <cellStyle name="Note 3 2 2 3" xfId="13931" xr:uid="{20C02E1D-CB6A-4814-B70B-6E6D43364794}"/>
    <cellStyle name="Note 3 2 2 3 2" xfId="49040" xr:uid="{F841DA2C-64E0-4105-8A10-767671B19DE9}"/>
    <cellStyle name="Note 3 2 2 4" xfId="13932" xr:uid="{CA6B5DA1-BA37-4CFA-96CC-DA3543E52AA7}"/>
    <cellStyle name="Note 3 2 2 4 2" xfId="49041" xr:uid="{0864A315-819B-41DB-AF13-4EBCC4FB322F}"/>
    <cellStyle name="Note 3 2 2 5" xfId="49038" xr:uid="{3BF9CD9A-EC88-4DC3-9397-C167837B231B}"/>
    <cellStyle name="Note 3 2 3" xfId="13933" xr:uid="{8E209BEF-5E38-4F75-9381-7BD593D346F5}"/>
    <cellStyle name="Note 3 2 3 2" xfId="49042" xr:uid="{3A033436-24C8-4BEF-BE68-78CB2CCF0687}"/>
    <cellStyle name="Note 3 2 4" xfId="13934" xr:uid="{A7F6903B-81EA-4929-BA87-9218279B72CD}"/>
    <cellStyle name="Note 3 2 4 2" xfId="49043" xr:uid="{86BB9085-743E-4659-BAC5-4792240CA34E}"/>
    <cellStyle name="Note 3 2 5" xfId="13935" xr:uid="{B9BB3B7B-A566-4CE4-8A92-35225B2FD810}"/>
    <cellStyle name="Note 3 2 5 2" xfId="49044" xr:uid="{F23D5B87-779F-4220-9926-58CA9E7206CD}"/>
    <cellStyle name="Note 3 2 6" xfId="36388" xr:uid="{6CEE6980-5E6E-4553-89B1-2314A27FFA07}"/>
    <cellStyle name="Note 3 2 7" xfId="49037" xr:uid="{4D22D2E1-5D46-49F5-AF32-464C3D78630E}"/>
    <cellStyle name="Note 3 2 8" xfId="13928" xr:uid="{38E44050-203F-43E5-BB50-F2C21FB78D79}"/>
    <cellStyle name="Note 3 2 9" xfId="54509" xr:uid="{8D30872F-9B4E-4806-8EC7-9B3A9D12B8A2}"/>
    <cellStyle name="Note 3 3" xfId="13936" xr:uid="{B389D9A5-23CB-4440-973F-262A40E0FA52}"/>
    <cellStyle name="Note 3 3 2" xfId="13937" xr:uid="{B9EEDE7B-1F5C-4E6B-B2CF-B48EDF00970E}"/>
    <cellStyle name="Note 3 3 2 2" xfId="49046" xr:uid="{0A5DE1B0-7E11-418C-B463-E7D12E482DD2}"/>
    <cellStyle name="Note 3 3 3" xfId="13938" xr:uid="{714075D4-BC1D-48A7-BF8A-FB7ED42077D8}"/>
    <cellStyle name="Note 3 3 3 2" xfId="49047" xr:uid="{65FFD629-0B8F-4876-83B5-90C9E12449A2}"/>
    <cellStyle name="Note 3 3 4" xfId="13939" xr:uid="{F5302272-8A59-4E27-BC7C-30A884776211}"/>
    <cellStyle name="Note 3 3 4 2" xfId="49048" xr:uid="{8A1D21D8-C561-4ECE-A49B-03C81479A49A}"/>
    <cellStyle name="Note 3 3 5" xfId="49045" xr:uid="{5A788E52-66CC-4A23-B887-88529E931E57}"/>
    <cellStyle name="Note 3 4" xfId="13940" xr:uid="{2D58176C-3FEC-4E31-B233-5F0F96570E8C}"/>
    <cellStyle name="Note 3 4 2" xfId="13941" xr:uid="{7D8FC4CE-602C-4CE5-A13E-F590F75EEDD7}"/>
    <cellStyle name="Note 3 4 2 2" xfId="13942" xr:uid="{830A2CB8-B551-4FF8-A05D-9EEF6C386039}"/>
    <cellStyle name="Note 3 4 2 2 2" xfId="49051" xr:uid="{CAEFFFE7-6DC8-417E-A8B4-AB7576C4381D}"/>
    <cellStyle name="Note 3 4 2 3" xfId="13943" xr:uid="{347BFF6B-6E1D-4291-A99F-08EF67388024}"/>
    <cellStyle name="Note 3 4 2 3 2" xfId="49052" xr:uid="{FF9DC362-18A2-4D25-9EAB-7D9DE1D00373}"/>
    <cellStyle name="Note 3 4 2 4" xfId="13944" xr:uid="{6FF14208-4CFA-4875-9560-8112E2A42570}"/>
    <cellStyle name="Note 3 4 2 4 2" xfId="49053" xr:uid="{F16D5377-B9C7-4E4C-A776-18E239354819}"/>
    <cellStyle name="Note 3 4 2 5" xfId="49050" xr:uid="{7397D2CF-2351-42C5-AC7A-743F17BF4494}"/>
    <cellStyle name="Note 3 4 3" xfId="13945" xr:uid="{C52B720F-A608-4DFA-93A5-1DF0D3B4F566}"/>
    <cellStyle name="Note 3 4 3 2" xfId="13946" xr:uid="{1D70B6BD-4C16-49B1-8CBA-50B2C951A79D}"/>
    <cellStyle name="Note 3 4 3 2 2" xfId="49055" xr:uid="{15F44028-838D-4643-A3D0-CF208C1D2BAB}"/>
    <cellStyle name="Note 3 4 3 3" xfId="13947" xr:uid="{2F598C82-0E9A-4327-89EE-3259DDB514C3}"/>
    <cellStyle name="Note 3 4 3 3 2" xfId="49056" xr:uid="{1B9AFE68-DE34-4100-A692-A873CA0C1B06}"/>
    <cellStyle name="Note 3 4 3 4" xfId="13948" xr:uid="{11A91D8A-7688-477F-B5AE-42EADD80DAA3}"/>
    <cellStyle name="Note 3 4 3 4 2" xfId="49057" xr:uid="{33BB78DD-5D65-49BF-A306-A9166E7F93F8}"/>
    <cellStyle name="Note 3 4 3 5" xfId="49054" xr:uid="{F85744DE-8906-4C6F-ACF1-26442E526937}"/>
    <cellStyle name="Note 3 4 4" xfId="13949" xr:uid="{C7702388-735E-4171-A697-CE48E8357091}"/>
    <cellStyle name="Note 3 4 4 2" xfId="49058" xr:uid="{D9D346D8-BBB2-4D0F-ADAE-2E72DD52D1AB}"/>
    <cellStyle name="Note 3 4 5" xfId="13950" xr:uid="{CE36C4CA-9048-46A8-B970-75A77A07657E}"/>
    <cellStyle name="Note 3 4 5 2" xfId="49059" xr:uid="{AAEBC83E-2C9B-4CD2-8E43-14FE0FF63D51}"/>
    <cellStyle name="Note 3 4 6" xfId="13951" xr:uid="{9271095D-0B00-43C5-B94E-7A216D456CDC}"/>
    <cellStyle name="Note 3 4 6 2" xfId="49060" xr:uid="{F41DC895-FD8F-4FB6-9209-5968AC2C0D8F}"/>
    <cellStyle name="Note 3 4 7" xfId="49049" xr:uid="{FFAE0531-4F79-42CB-ABDE-527969BFB439}"/>
    <cellStyle name="Note 3 5" xfId="13952" xr:uid="{FF862D80-A2AC-409D-901F-A761373BB745}"/>
    <cellStyle name="Note 3 5 2" xfId="13953" xr:uid="{AE662F10-5A4C-477A-9762-97949C9C82D1}"/>
    <cellStyle name="Note 3 5 2 2" xfId="49062" xr:uid="{3B29A86E-4299-44E5-9A21-0A1ECD98F19A}"/>
    <cellStyle name="Note 3 5 3" xfId="13954" xr:uid="{913DEB80-AEB6-48FA-AC10-C00EFE449343}"/>
    <cellStyle name="Note 3 5 3 2" xfId="49063" xr:uid="{86851E2F-ACD8-468B-8A08-37E8B29F906C}"/>
    <cellStyle name="Note 3 5 4" xfId="13955" xr:uid="{39A57134-DD19-40C8-8F8C-148B5F41E870}"/>
    <cellStyle name="Note 3 5 4 2" xfId="49064" xr:uid="{B878926B-DB39-4651-A7F2-5B63F77F60C4}"/>
    <cellStyle name="Note 3 5 5" xfId="49061" xr:uid="{0F4EDA20-17C4-4739-9D89-C92857DE487D}"/>
    <cellStyle name="Note 3 6" xfId="13956" xr:uid="{93F72462-996C-4111-ACD1-165588805A0A}"/>
    <cellStyle name="Note 3 6 2" xfId="13957" xr:uid="{12381394-C72D-4E71-AF29-429C94FB52A7}"/>
    <cellStyle name="Note 3 6 2 2" xfId="49066" xr:uid="{D6D31698-730C-4913-9BB0-AAA8DB67184D}"/>
    <cellStyle name="Note 3 6 3" xfId="13958" xr:uid="{DC6C29A3-F093-4D9C-90AB-7DF77AF348C0}"/>
    <cellStyle name="Note 3 6 3 2" xfId="49067" xr:uid="{7A26D7C4-605D-4F39-BFEE-0C3DBCFAA7DF}"/>
    <cellStyle name="Note 3 6 4" xfId="13959" xr:uid="{74E66422-2350-4B17-A0D4-88B7FA99C0E6}"/>
    <cellStyle name="Note 3 6 4 2" xfId="49068" xr:uid="{43F7E3E1-4F5B-485C-8FAF-884F20A322B5}"/>
    <cellStyle name="Note 3 6 5" xfId="49065" xr:uid="{40F1AB6B-E104-48F7-8AB4-51F2EF31A594}"/>
    <cellStyle name="Note 3 7" xfId="13960" xr:uid="{0CBA9229-9B2F-4062-9B83-3D0D36867BBE}"/>
    <cellStyle name="Note 3 7 2" xfId="13961" xr:uid="{192349C2-192B-4973-9239-39A96F65D773}"/>
    <cellStyle name="Note 3 7 2 2" xfId="49070" xr:uid="{9281BA3F-E8FE-4CEC-A75A-0F6A1D938DE7}"/>
    <cellStyle name="Note 3 7 3" xfId="13962" xr:uid="{9942D1AA-050D-49A9-AF0A-E005F0065885}"/>
    <cellStyle name="Note 3 7 3 2" xfId="49071" xr:uid="{FB215C6C-2D92-424F-B427-D9F518D57C6B}"/>
    <cellStyle name="Note 3 7 4" xfId="13963" xr:uid="{AA40C389-C01F-4718-BE9D-43315BA79BE6}"/>
    <cellStyle name="Note 3 7 4 2" xfId="49072" xr:uid="{1A00912C-DDDA-4B68-8F13-06A03145DDFA}"/>
    <cellStyle name="Note 3 7 5" xfId="49069" xr:uid="{29D8B1DC-605B-48C1-A46F-32F6418C7D4E}"/>
    <cellStyle name="Note 3 8" xfId="13964" xr:uid="{5404D4D7-8359-4247-A4A9-626E9E897252}"/>
    <cellStyle name="Note 3 8 2" xfId="49073" xr:uid="{A9437CAF-EAC0-44F1-9A2A-CEB24211F9BE}"/>
    <cellStyle name="Note 3 9" xfId="13965" xr:uid="{9BCCB53F-C3CC-4969-AF9A-0FC263022EA7}"/>
    <cellStyle name="Note 3 9 2" xfId="49074" xr:uid="{A240079B-8324-4C4B-879F-5ABD0CF4112F}"/>
    <cellStyle name="Note 30" xfId="13966" xr:uid="{E3298094-B76A-439C-8426-6DD9ED8FE99F}"/>
    <cellStyle name="Note 30 2" xfId="13967" xr:uid="{0951C0C0-E748-4980-9DB3-336A2E76838F}"/>
    <cellStyle name="Note 30 2 2" xfId="49076" xr:uid="{10E7E5E5-9599-424C-A89D-18E3F24663B3}"/>
    <cellStyle name="Note 30 3" xfId="13968" xr:uid="{B0244FDB-86C0-472D-8FCE-CD6149C3953E}"/>
    <cellStyle name="Note 30 3 2" xfId="49077" xr:uid="{D1F61857-CC24-4529-A71C-54472E929940}"/>
    <cellStyle name="Note 30 4" xfId="13969" xr:uid="{9467FD35-15B4-411A-8C38-64412BBE23B8}"/>
    <cellStyle name="Note 30 4 2" xfId="49078" xr:uid="{DDB5D5C7-8437-4B04-8276-354451EFA0F0}"/>
    <cellStyle name="Note 30 5" xfId="49075" xr:uid="{3061AE24-F39A-4E2E-A426-80EAA691BDD0}"/>
    <cellStyle name="Note 31" xfId="13970" xr:uid="{C736886E-E14B-4238-8A7B-7C9C96B5A25B}"/>
    <cellStyle name="Note 31 2" xfId="13971" xr:uid="{D318FF87-ED09-4C31-9A65-2407DF04594C}"/>
    <cellStyle name="Note 31 2 2" xfId="49080" xr:uid="{C3EE3D81-06D2-4744-A14C-19396B8C7F93}"/>
    <cellStyle name="Note 31 3" xfId="13972" xr:uid="{72E097ED-5C75-43F4-9562-93F44D04CAB4}"/>
    <cellStyle name="Note 31 3 2" xfId="49081" xr:uid="{1935B953-F7E5-4770-8157-457340B13328}"/>
    <cellStyle name="Note 31 4" xfId="13973" xr:uid="{CD5F1C81-C8CF-47F2-BEE1-96DA04BE6BA0}"/>
    <cellStyle name="Note 31 4 2" xfId="49082" xr:uid="{212D0FC1-FB32-4028-A480-AD1D80A67BA0}"/>
    <cellStyle name="Note 31 5" xfId="49079" xr:uid="{E92AB756-3B5D-4332-9008-7D7FC0D03733}"/>
    <cellStyle name="Note 32" xfId="13974" xr:uid="{CD1EED92-CAA4-4FA2-B38B-A32375919532}"/>
    <cellStyle name="Note 32 2" xfId="13975" xr:uid="{C2FCF581-D6D2-49EE-A74C-19A48979F800}"/>
    <cellStyle name="Note 32 2 2" xfId="49084" xr:uid="{C0C4B325-2038-4550-99E4-7DD749B5938E}"/>
    <cellStyle name="Note 32 3" xfId="13976" xr:uid="{2F3433D7-FF95-4C06-8E02-896DF4F4E948}"/>
    <cellStyle name="Note 32 3 2" xfId="49085" xr:uid="{89B25BF1-EBDE-423E-A4AA-223396B63A9A}"/>
    <cellStyle name="Note 32 4" xfId="13977" xr:uid="{0633F962-FE83-444D-9AA7-78A18418E679}"/>
    <cellStyle name="Note 32 4 2" xfId="49086" xr:uid="{1132A05E-A5E3-4805-B864-790631455166}"/>
    <cellStyle name="Note 32 5" xfId="49083" xr:uid="{3FF21CAB-E0AD-49A9-B1AD-63013ADF3639}"/>
    <cellStyle name="Note 33" xfId="13978" xr:uid="{193E9586-513B-4D09-BDC2-AB84C3F7853B}"/>
    <cellStyle name="Note 33 2" xfId="13979" xr:uid="{BC3D0C1F-9AA7-4B27-8675-64F18B0B9321}"/>
    <cellStyle name="Note 33 2 2" xfId="49088" xr:uid="{C947FABD-5704-4F0C-981D-E646B854DDDB}"/>
    <cellStyle name="Note 33 3" xfId="13980" xr:uid="{4D09FFF5-1207-4EF3-92F9-6979BAE21D73}"/>
    <cellStyle name="Note 33 3 2" xfId="49089" xr:uid="{E76DAB72-0C3A-4E1B-8A16-F055E8A38FD3}"/>
    <cellStyle name="Note 33 4" xfId="13981" xr:uid="{347570DC-54F5-442C-9264-0A9A074048D2}"/>
    <cellStyle name="Note 33 4 2" xfId="49090" xr:uid="{461A1D44-5AF1-4196-AE20-BE073B0B158D}"/>
    <cellStyle name="Note 33 5" xfId="49087" xr:uid="{40AE0A2C-4650-4B01-B91F-CBCC35D006AE}"/>
    <cellStyle name="Note 34" xfId="13982" xr:uid="{0385E4DA-AA8D-47B6-BA5B-1CC7F51B8B50}"/>
    <cellStyle name="Note 34 2" xfId="13983" xr:uid="{D7FFE41E-3AB2-4407-8417-F0E093C98377}"/>
    <cellStyle name="Note 34 2 2" xfId="49092" xr:uid="{F42EDEF5-D51F-4003-932C-59CB9C491B8E}"/>
    <cellStyle name="Note 34 3" xfId="13984" xr:uid="{1381D19B-9731-45E5-8DCD-5785959C85CC}"/>
    <cellStyle name="Note 34 3 2" xfId="49093" xr:uid="{B5AC4124-3012-4AE2-ABBD-B2C0B861F698}"/>
    <cellStyle name="Note 34 4" xfId="13985" xr:uid="{3EF157AA-AED9-4510-82F8-C4F2095CC409}"/>
    <cellStyle name="Note 34 4 2" xfId="49094" xr:uid="{8E698B3B-9183-44BC-805A-2DD5F49A1BBB}"/>
    <cellStyle name="Note 34 5" xfId="49091" xr:uid="{C1E440E2-88F5-458A-A4BD-5C36B477961B}"/>
    <cellStyle name="Note 35" xfId="13986" xr:uid="{FEB2FF2E-E03B-4273-B559-BF8B83DF1055}"/>
    <cellStyle name="Note 35 2" xfId="13987" xr:uid="{1994CD33-6017-42C2-BE55-DAD16817A526}"/>
    <cellStyle name="Note 35 2 2" xfId="49096" xr:uid="{F56F909C-8DA8-4459-82B5-7170ED003889}"/>
    <cellStyle name="Note 35 3" xfId="13988" xr:uid="{FA0BD40A-4551-48AA-9E4A-0ABD40FA9396}"/>
    <cellStyle name="Note 35 3 2" xfId="49097" xr:uid="{183CC905-247E-4F26-AAFD-388EACCDE9CB}"/>
    <cellStyle name="Note 35 4" xfId="13989" xr:uid="{F4FBFD0C-AF9F-4E56-8EA2-B6999D5B48A0}"/>
    <cellStyle name="Note 35 4 2" xfId="49098" xr:uid="{6F8CAA91-E362-4EF1-9646-6EE517A63915}"/>
    <cellStyle name="Note 35 5" xfId="49095" xr:uid="{F40AD063-2EE9-4BA5-B8B5-EC38F39344FD}"/>
    <cellStyle name="Note 36" xfId="13990" xr:uid="{9F814E10-1706-4FCD-AC27-D69B5E653627}"/>
    <cellStyle name="Note 36 2" xfId="13991" xr:uid="{1900FE3A-033A-402F-B0AA-2EF62F5BEB05}"/>
    <cellStyle name="Note 36 2 2" xfId="49100" xr:uid="{A318E36B-B731-4591-8056-D5FFD15BD4DE}"/>
    <cellStyle name="Note 36 3" xfId="13992" xr:uid="{84366E72-A8FD-4F86-BB68-EBA8081E9F8E}"/>
    <cellStyle name="Note 36 3 2" xfId="49101" xr:uid="{08DF7ACF-BD4F-4644-9CFD-0AF2E2D227F1}"/>
    <cellStyle name="Note 36 4" xfId="13993" xr:uid="{4C0383BA-5C81-459A-BAF7-C08B6FB48608}"/>
    <cellStyle name="Note 36 4 2" xfId="49102" xr:uid="{1B4481BB-1A93-486B-B114-57B43891ACC7}"/>
    <cellStyle name="Note 36 5" xfId="49099" xr:uid="{E30E06AB-C8FC-4C9C-8602-B194E9795728}"/>
    <cellStyle name="Note 37" xfId="13994" xr:uid="{DDD84A3D-29A4-40EE-BFA5-AE90F6DA7973}"/>
    <cellStyle name="Note 37 2" xfId="13995" xr:uid="{3860ECFD-6860-4D78-B07B-2328B8259D6D}"/>
    <cellStyle name="Note 37 2 2" xfId="49104" xr:uid="{CED11996-B456-40CF-920D-B6E81B0E4784}"/>
    <cellStyle name="Note 37 3" xfId="13996" xr:uid="{F81A6B6E-3222-4FF0-8209-B9148B80CBD1}"/>
    <cellStyle name="Note 37 3 2" xfId="49105" xr:uid="{EEC1FA02-1FE5-494B-A75D-E86EF90B87C1}"/>
    <cellStyle name="Note 37 4" xfId="13997" xr:uid="{685593BE-BCBC-48F2-9154-3E90AE730318}"/>
    <cellStyle name="Note 37 4 2" xfId="49106" xr:uid="{3C4C322C-A33E-42C1-8130-C8BC2ABAA5B7}"/>
    <cellStyle name="Note 37 5" xfId="49103" xr:uid="{4C4869ED-A6A1-4C0D-8244-A2ED0BC75996}"/>
    <cellStyle name="Note 38" xfId="13998" xr:uid="{4A73ED69-A13A-4EDC-87EF-9E130E940DFC}"/>
    <cellStyle name="Note 38 2" xfId="13999" xr:uid="{112D0223-D167-45A6-A3B5-43C0744F644E}"/>
    <cellStyle name="Note 38 2 2" xfId="49108" xr:uid="{DCD52B1F-BCCE-42D3-B7E2-55DB4D2F6CF7}"/>
    <cellStyle name="Note 38 3" xfId="14000" xr:uid="{2C0910B5-6603-4477-B777-48EAF8081E27}"/>
    <cellStyle name="Note 38 3 2" xfId="49109" xr:uid="{08864173-6363-42E5-B9E6-35E9B85E3036}"/>
    <cellStyle name="Note 38 4" xfId="14001" xr:uid="{DD31A3AC-132E-40D3-B229-0937D5180FF1}"/>
    <cellStyle name="Note 38 4 2" xfId="49110" xr:uid="{A640C910-6740-4EA4-BA6D-13BAF1340CBA}"/>
    <cellStyle name="Note 38 5" xfId="49107" xr:uid="{5DA0EE34-8C53-40F0-9126-3475A3F0BB7D}"/>
    <cellStyle name="Note 39" xfId="14002" xr:uid="{14E424FD-8034-4D07-8F9B-EB3E87C455DA}"/>
    <cellStyle name="Note 39 2" xfId="14003" xr:uid="{671F2878-ADD0-4B17-971A-3A0760B42C84}"/>
    <cellStyle name="Note 39 2 2" xfId="49112" xr:uid="{20037C1D-4733-4553-AFE7-4BEBEE50D706}"/>
    <cellStyle name="Note 39 3" xfId="14004" xr:uid="{A61A1718-B217-4F88-BAF0-04B0F342567E}"/>
    <cellStyle name="Note 39 3 2" xfId="49113" xr:uid="{20636C4B-9A24-4679-AE84-56D6F0ED6204}"/>
    <cellStyle name="Note 39 4" xfId="14005" xr:uid="{E838C660-541A-4317-B66A-10046F65AE64}"/>
    <cellStyle name="Note 39 4 2" xfId="49114" xr:uid="{E35F7358-0B9B-4821-8653-202D95E84C60}"/>
    <cellStyle name="Note 39 5" xfId="49111" xr:uid="{FE378E72-6EFC-4C62-A9A5-54140FD7F337}"/>
    <cellStyle name="Note 4" xfId="1319" xr:uid="{4DC20D98-6BF3-488D-BD94-0317EF6626ED}"/>
    <cellStyle name="Note 4 10" xfId="31197" xr:uid="{12E3685A-94A8-4E39-8C44-C60E17D9578C}"/>
    <cellStyle name="Note 4 11" xfId="36322" xr:uid="{6D728E37-FF38-4063-BAC1-226C9FBCA6B2}"/>
    <cellStyle name="Note 4 12" xfId="49115" xr:uid="{94FDD03B-1DCC-4C71-B7AB-7F738B453139}"/>
    <cellStyle name="Note 4 13" xfId="14006" xr:uid="{549BAAB2-8324-4864-B91A-5065B457ED07}"/>
    <cellStyle name="Note 4 14" xfId="54510" xr:uid="{5E215800-3F79-407F-8EC6-01C845ECB431}"/>
    <cellStyle name="Note 4 2" xfId="14007" xr:uid="{4A51E3AF-7BA8-4A01-ACDB-0532DB2AACAD}"/>
    <cellStyle name="Note 4 2 2" xfId="14008" xr:uid="{B5FCD2CD-A43B-4550-A134-44C9638E5BBA}"/>
    <cellStyle name="Note 4 2 2 2" xfId="49117" xr:uid="{11EF5548-7310-4181-9B45-ED8F3729362E}"/>
    <cellStyle name="Note 4 2 3" xfId="14009" xr:uid="{93F16871-84FF-4439-8701-71B7201F3B2E}"/>
    <cellStyle name="Note 4 2 3 2" xfId="49118" xr:uid="{D7EB6DEF-3927-4619-9903-C9EF7F741E6B}"/>
    <cellStyle name="Note 4 2 4" xfId="14010" xr:uid="{AF8653AA-CC76-4B0D-8639-9E7639FF73E0}"/>
    <cellStyle name="Note 4 2 4 2" xfId="49119" xr:uid="{FDF61DFA-22C4-4EF4-9CA1-C6F17E5F1F95}"/>
    <cellStyle name="Note 4 2 5" xfId="36389" xr:uid="{B0595BB9-34A5-4A12-B29B-CA5311812180}"/>
    <cellStyle name="Note 4 2 6" xfId="49116" xr:uid="{B4CE4E68-5A49-4C39-9DB7-DA2C1A4FB63F}"/>
    <cellStyle name="Note 4 3" xfId="14011" xr:uid="{B9721363-D8D5-4C3E-A05E-03CE979C30D1}"/>
    <cellStyle name="Note 4 3 2" xfId="14012" xr:uid="{9B642643-6951-4EB2-9684-469EF66B9546}"/>
    <cellStyle name="Note 4 3 2 2" xfId="14013" xr:uid="{47D4E694-7833-497C-9695-04E0A64D02A9}"/>
    <cellStyle name="Note 4 3 2 2 2" xfId="49122" xr:uid="{51874F92-768E-4DA6-B77A-D2D0EB30CA68}"/>
    <cellStyle name="Note 4 3 2 3" xfId="14014" xr:uid="{C45EEFD7-9F78-4AE3-AA8B-70EE0BB67F62}"/>
    <cellStyle name="Note 4 3 2 3 2" xfId="49123" xr:uid="{9EF11956-AFC6-4339-BF07-1731A368D9C6}"/>
    <cellStyle name="Note 4 3 2 4" xfId="14015" xr:uid="{2FEC0744-2238-4B06-974B-7A5F7E144BC2}"/>
    <cellStyle name="Note 4 3 2 4 2" xfId="49124" xr:uid="{718BCA16-07BF-4188-A9C8-69BEE803116D}"/>
    <cellStyle name="Note 4 3 2 5" xfId="49121" xr:uid="{CCF0BD04-C5A5-4818-8DB0-43B095984231}"/>
    <cellStyle name="Note 4 3 3" xfId="14016" xr:uid="{A9C0D6BA-53DD-4908-BF0C-E91FCC909274}"/>
    <cellStyle name="Note 4 3 3 2" xfId="49125" xr:uid="{8FFA4D3D-A62B-4F7C-9F8C-82DEEC49788A}"/>
    <cellStyle name="Note 4 3 4" xfId="14017" xr:uid="{59614BFD-AC0B-4F2F-845E-EDA7A52B66E7}"/>
    <cellStyle name="Note 4 3 4 2" xfId="49126" xr:uid="{AAA239CC-E702-43C0-860D-C46E6DCCA8DC}"/>
    <cellStyle name="Note 4 3 5" xfId="14018" xr:uid="{93FCCEDC-6558-4FF4-9D1D-79F539C168AC}"/>
    <cellStyle name="Note 4 3 5 2" xfId="49127" xr:uid="{9F6E7364-1E2E-460D-9A2F-E02251280472}"/>
    <cellStyle name="Note 4 3 6" xfId="49120" xr:uid="{EF42D770-B5C8-4035-B5A5-1C88EA483587}"/>
    <cellStyle name="Note 4 3_ELC_final" xfId="14019" xr:uid="{96B93CCB-9812-47D9-AC1F-FD05F301AA43}"/>
    <cellStyle name="Note 4 4" xfId="14020" xr:uid="{E61F4C9B-729B-4756-AA43-E62A1D5F1E79}"/>
    <cellStyle name="Note 4 4 2" xfId="14021" xr:uid="{4B346CEC-6CDE-4CD7-AA51-98384E771C18}"/>
    <cellStyle name="Note 4 4 2 2" xfId="49129" xr:uid="{EE750B96-001C-4C01-8881-E08150D02B20}"/>
    <cellStyle name="Note 4 4 3" xfId="14022" xr:uid="{A58427C7-153C-42CC-8F81-E76769833D29}"/>
    <cellStyle name="Note 4 4 3 2" xfId="49130" xr:uid="{2F7061F5-A928-4896-B704-FD870902C915}"/>
    <cellStyle name="Note 4 4 4" xfId="14023" xr:uid="{69B1D6F3-15B0-4DC6-9F0F-229384B3297A}"/>
    <cellStyle name="Note 4 4 4 2" xfId="49131" xr:uid="{39B2E5DC-6776-4191-8477-2D53EB7CC31A}"/>
    <cellStyle name="Note 4 4 5" xfId="49128" xr:uid="{4DC978D2-70A3-470C-BC96-B86A356BD2E6}"/>
    <cellStyle name="Note 4 5" xfId="14024" xr:uid="{82EEBCA3-6D1D-4578-81E0-A995998AE15D}"/>
    <cellStyle name="Note 4 5 2" xfId="49132" xr:uid="{9665DDD6-C481-4712-A6E1-842596294D58}"/>
    <cellStyle name="Note 4 6" xfId="14025" xr:uid="{D3F5409F-9D1B-49CF-9D96-25894C9C11F6}"/>
    <cellStyle name="Note 4 6 2" xfId="49133" xr:uid="{8FF8ED29-43DC-4CC4-B21B-895D330A15A1}"/>
    <cellStyle name="Note 4 7" xfId="14026" xr:uid="{5E1573F2-DE4D-44C2-A0F9-693F203E9CD4}"/>
    <cellStyle name="Note 4 7 2" xfId="49134" xr:uid="{42573188-3F2F-4BBC-BD62-6FB550576A7E}"/>
    <cellStyle name="Note 4 8" xfId="14027" xr:uid="{A93E040F-5A0D-49B3-B87B-83518BD67CEE}"/>
    <cellStyle name="Note 4 8 2" xfId="49135" xr:uid="{F41713DA-2ECC-4A68-8FD0-5C4BE272B40A}"/>
    <cellStyle name="Note 4 9" xfId="30686" xr:uid="{5326BFC1-20F0-40CF-95F0-11332CD87B0A}"/>
    <cellStyle name="Note 4_ELC_final" xfId="14028" xr:uid="{C3579BAD-2B19-4C34-BFFD-79B18FE5339A}"/>
    <cellStyle name="Note 40" xfId="14029" xr:uid="{7447B8F0-A576-48D9-97AE-8B7F6AB8F31E}"/>
    <cellStyle name="Note 40 2" xfId="14030" xr:uid="{EEC5A35E-1787-4945-9FF6-CA700CB28A3C}"/>
    <cellStyle name="Note 40 2 2" xfId="49137" xr:uid="{B90B9CBD-B76C-4769-B213-CCEA1817E711}"/>
    <cellStyle name="Note 40 3" xfId="14031" xr:uid="{412B76FE-2103-4479-BD0D-A52212944794}"/>
    <cellStyle name="Note 40 3 2" xfId="49138" xr:uid="{DF812810-7DB5-4764-9F97-8C6093250475}"/>
    <cellStyle name="Note 40 4" xfId="14032" xr:uid="{C42D47C5-CEE6-49FA-A407-9D0723117A9C}"/>
    <cellStyle name="Note 40 4 2" xfId="49139" xr:uid="{B6E115CE-F8AE-4BA9-8EA5-4A81484C3F81}"/>
    <cellStyle name="Note 40 5" xfId="49136" xr:uid="{F4A01B60-F334-4F54-8257-8A1FE137AA3A}"/>
    <cellStyle name="Note 41" xfId="14033" xr:uid="{7277F88A-0BF6-4035-8DD4-69B6099464FA}"/>
    <cellStyle name="Note 41 2" xfId="14034" xr:uid="{A61ECF6E-6EF4-4AA4-A550-BCE8B3286437}"/>
    <cellStyle name="Note 41 2 2" xfId="49141" xr:uid="{31502C4A-36C5-4489-85DB-D44C79AF00F9}"/>
    <cellStyle name="Note 41 3" xfId="14035" xr:uid="{930CFDB2-02BD-4225-8A7B-BFA180FFDE55}"/>
    <cellStyle name="Note 41 3 2" xfId="49142" xr:uid="{5F910DE1-0A10-44AA-891A-FE3BF0A8D01D}"/>
    <cellStyle name="Note 41 4" xfId="14036" xr:uid="{BDB097F5-74B8-4A63-BAAC-401B7C77A2AF}"/>
    <cellStyle name="Note 41 4 2" xfId="49143" xr:uid="{612FF131-532C-47A8-902E-670BD713D928}"/>
    <cellStyle name="Note 41 5" xfId="49140" xr:uid="{EDCC37BE-7EB4-4932-94F7-B2534454A7C2}"/>
    <cellStyle name="Note 42" xfId="14037" xr:uid="{FDEDF069-892F-41DD-9E3A-ED168684EDE7}"/>
    <cellStyle name="Note 42 2" xfId="49144" xr:uid="{AC02B038-AF18-4E20-B07F-A5863886BEBF}"/>
    <cellStyle name="Note 43" xfId="14038" xr:uid="{755CFAA5-AD7D-480E-B565-DC746336CC8C}"/>
    <cellStyle name="Note 43 2" xfId="49145" xr:uid="{8A3CFD89-5A29-4E35-B1E4-4E5FAAA196C0}"/>
    <cellStyle name="Note 44" xfId="54231" xr:uid="{5BDFBE0A-C5BE-45CA-8DF8-521513F0A807}"/>
    <cellStyle name="Note 45" xfId="54229" xr:uid="{42E820DB-3334-48C1-B4EC-B61802326CAD}"/>
    <cellStyle name="Note 5" xfId="1320" xr:uid="{7E6DBD0A-8B28-4BB7-A509-E73890DE7FF7}"/>
    <cellStyle name="Note 5 10" xfId="31198" xr:uid="{194466D7-FE7F-49B3-BD85-E2E5C3749AD1}"/>
    <cellStyle name="Note 5 11" xfId="36323" xr:uid="{499FB8F9-8A9C-4F48-86FF-6A9E9956DD15}"/>
    <cellStyle name="Note 5 12" xfId="49146" xr:uid="{C780E8EF-B1AD-4562-810F-8A1A990F5805}"/>
    <cellStyle name="Note 5 13" xfId="14039" xr:uid="{5A7D951D-1F4C-4F63-9268-674DB0DEF9E5}"/>
    <cellStyle name="Note 5 14" xfId="54511" xr:uid="{F784894E-8E2E-4E7D-8AB0-728092174BF2}"/>
    <cellStyle name="Note 5 2" xfId="14040" xr:uid="{4339C85F-100F-4786-A059-16B19F592000}"/>
    <cellStyle name="Note 5 2 2" xfId="14041" xr:uid="{BDD5A4FD-371D-4163-846B-F2C4436E802D}"/>
    <cellStyle name="Note 5 2 2 2" xfId="49148" xr:uid="{AA0F2299-C867-4071-9540-EE226AD9E3B5}"/>
    <cellStyle name="Note 5 2 3" xfId="14042" xr:uid="{82A2331C-AA95-4FB8-BF6B-A0C636895FDA}"/>
    <cellStyle name="Note 5 2 3 2" xfId="49149" xr:uid="{A33CD54C-95D5-4A72-8033-833F63AB7539}"/>
    <cellStyle name="Note 5 2 4" xfId="14043" xr:uid="{53B38B03-3A46-48D5-962B-BE88D0CC2BA0}"/>
    <cellStyle name="Note 5 2 4 2" xfId="49150" xr:uid="{17A21251-CD0C-46F9-A320-854DB1681548}"/>
    <cellStyle name="Note 5 2 5" xfId="36390" xr:uid="{38D6504A-852F-49EE-8E6C-BF0642DC2348}"/>
    <cellStyle name="Note 5 2 6" xfId="49147" xr:uid="{14439D04-F0CE-4B8F-8EEB-0EFD49AB63B4}"/>
    <cellStyle name="Note 5 3" xfId="14044" xr:uid="{CA29C1E6-7288-44F6-B1BD-9A2AAD625C70}"/>
    <cellStyle name="Note 5 3 2" xfId="14045" xr:uid="{0085D4B2-0E04-4498-AE04-CF936889EB87}"/>
    <cellStyle name="Note 5 3 2 2" xfId="14046" xr:uid="{54BEBA95-EAC8-4AE3-AE34-9CCD4D1EBA23}"/>
    <cellStyle name="Note 5 3 2 2 2" xfId="49153" xr:uid="{F7214ACC-6D37-498B-8A7E-DE43D72D0DB6}"/>
    <cellStyle name="Note 5 3 2 3" xfId="14047" xr:uid="{5726985C-82C4-4DE5-8D31-5FF035A49E3F}"/>
    <cellStyle name="Note 5 3 2 3 2" xfId="49154" xr:uid="{C091D5E0-ED8F-4122-B12E-708370965A91}"/>
    <cellStyle name="Note 5 3 2 4" xfId="14048" xr:uid="{DAD550A3-3265-4DCD-9991-1520BEC542DE}"/>
    <cellStyle name="Note 5 3 2 4 2" xfId="49155" xr:uid="{FB74763D-798D-4987-A7A4-003022DFB6C5}"/>
    <cellStyle name="Note 5 3 2 5" xfId="49152" xr:uid="{1CFAC002-39BB-43D4-89E7-1AA8A05477A3}"/>
    <cellStyle name="Note 5 3 3" xfId="14049" xr:uid="{CCAFA36D-B338-4B99-A342-553C9935BDD2}"/>
    <cellStyle name="Note 5 3 3 2" xfId="49156" xr:uid="{9C2C806E-7DEE-4D41-BEDA-B31B24F128A8}"/>
    <cellStyle name="Note 5 3 4" xfId="14050" xr:uid="{3C92393E-29B9-483D-A033-EE4BEC98D413}"/>
    <cellStyle name="Note 5 3 4 2" xfId="49157" xr:uid="{46C1466F-9BA6-4D4B-BFBC-DF73FF238F0F}"/>
    <cellStyle name="Note 5 3 5" xfId="14051" xr:uid="{31CE4A32-5640-4DA9-98F3-76A4FFB718BE}"/>
    <cellStyle name="Note 5 3 5 2" xfId="49158" xr:uid="{F1A32951-9DCC-451E-84A7-CADE1A209267}"/>
    <cellStyle name="Note 5 3 6" xfId="49151" xr:uid="{305904E9-2A34-44E8-AA1F-D16657CDB900}"/>
    <cellStyle name="Note 5 3_ELC_final" xfId="14052" xr:uid="{D7B9D462-96F2-4B22-BEC0-0E1782479CCC}"/>
    <cellStyle name="Note 5 4" xfId="14053" xr:uid="{7F675657-5506-4871-9DB6-00EAEEB153B6}"/>
    <cellStyle name="Note 5 4 2" xfId="14054" xr:uid="{B0B2AAA7-24E5-4735-841E-E08408598B07}"/>
    <cellStyle name="Note 5 4 2 2" xfId="49160" xr:uid="{AA9014B5-D2B9-482F-9238-EEF46AAE9B40}"/>
    <cellStyle name="Note 5 4 3" xfId="14055" xr:uid="{5FD2F0AA-FA11-4A9E-A45C-208C53D5CD1A}"/>
    <cellStyle name="Note 5 4 3 2" xfId="49161" xr:uid="{7E64F52C-71F6-4417-806F-6BF530EC290F}"/>
    <cellStyle name="Note 5 4 4" xfId="14056" xr:uid="{95C1CADB-D6F7-4F31-B53D-C54D4B847945}"/>
    <cellStyle name="Note 5 4 4 2" xfId="49162" xr:uid="{28372EED-4AAF-4480-9AA9-4C29491F9654}"/>
    <cellStyle name="Note 5 4 5" xfId="49159" xr:uid="{EE59536C-5C28-49EA-9BDC-707C748F21C7}"/>
    <cellStyle name="Note 5 5" xfId="14057" xr:uid="{4234B198-636A-4F25-978A-96B8433C49C9}"/>
    <cellStyle name="Note 5 5 2" xfId="49163" xr:uid="{C1C9D61C-1386-450B-9BD1-2CA5AED0AF4B}"/>
    <cellStyle name="Note 5 6" xfId="14058" xr:uid="{67169769-2EBC-4F0C-8368-96C577054802}"/>
    <cellStyle name="Note 5 6 2" xfId="49164" xr:uid="{22329CDE-F72B-4686-917F-29EA8BC2F828}"/>
    <cellStyle name="Note 5 7" xfId="14059" xr:uid="{A7B223D0-ECFC-4346-A502-D2A9518E5A3A}"/>
    <cellStyle name="Note 5 7 2" xfId="49165" xr:uid="{6458C3E1-BBDA-4D53-AFF7-56A3C47C63E5}"/>
    <cellStyle name="Note 5 8" xfId="14060" xr:uid="{EDFBC26E-210E-4D76-856D-6F29F7D9219B}"/>
    <cellStyle name="Note 5 8 2" xfId="49166" xr:uid="{D03317ED-057A-4028-AD80-8C993D8F4C6B}"/>
    <cellStyle name="Note 5 9" xfId="30687" xr:uid="{2AB80F11-F55F-48D9-B418-509978197817}"/>
    <cellStyle name="Note 5_ELC_final" xfId="14061" xr:uid="{E571EBAA-6E84-4A62-8C66-B27DD8418D3C}"/>
    <cellStyle name="Note 6" xfId="1321" xr:uid="{884FB8A3-3CDF-4734-A100-9C0BC45E13A4}"/>
    <cellStyle name="Note 6 10" xfId="31199" xr:uid="{07136F05-B20F-46D3-A578-FE410D500A0B}"/>
    <cellStyle name="Note 6 11" xfId="36324" xr:uid="{10B79E46-B7C4-4086-998F-9713193051E2}"/>
    <cellStyle name="Note 6 12" xfId="49167" xr:uid="{EBF03EE1-EDE6-4956-ADA7-F33A8C3C6538}"/>
    <cellStyle name="Note 6 13" xfId="14062" xr:uid="{D8E7FC73-000C-4403-85F1-F4594A117E88}"/>
    <cellStyle name="Note 6 14" xfId="54512" xr:uid="{64F42822-92ED-4C61-A21C-7A1702555E9D}"/>
    <cellStyle name="Note 6 2" xfId="14063" xr:uid="{583BB699-9A88-445C-8EF8-6F539B463793}"/>
    <cellStyle name="Note 6 2 2" xfId="14064" xr:uid="{FDBA765D-8E23-4A98-B567-031B496D988C}"/>
    <cellStyle name="Note 6 2 2 2" xfId="49169" xr:uid="{476505D9-1257-47A7-9410-83020EAA4B95}"/>
    <cellStyle name="Note 6 2 3" xfId="14065" xr:uid="{A4E7C7D3-D2B7-4F2A-967B-7041B74DD108}"/>
    <cellStyle name="Note 6 2 3 2" xfId="49170" xr:uid="{8CA77AC6-9138-4F80-AC70-BF67BDB00232}"/>
    <cellStyle name="Note 6 2 4" xfId="14066" xr:uid="{0748489E-69C0-4259-9FCB-5E32E13110B5}"/>
    <cellStyle name="Note 6 2 4 2" xfId="49171" xr:uid="{D940AF51-BABC-4A81-B239-7CD596651E54}"/>
    <cellStyle name="Note 6 2 5" xfId="36391" xr:uid="{AF9B86E5-9C59-4E29-8B9E-E817AFE79F0F}"/>
    <cellStyle name="Note 6 2 6" xfId="49168" xr:uid="{A8F6A917-7618-487A-9529-54AECF872343}"/>
    <cellStyle name="Note 6 3" xfId="14067" xr:uid="{520030A0-275D-48DD-8782-1A99DE27EC03}"/>
    <cellStyle name="Note 6 3 2" xfId="14068" xr:uid="{E8600F13-2FC0-410C-AD03-63D79F9255D2}"/>
    <cellStyle name="Note 6 3 2 2" xfId="14069" xr:uid="{75DC5F4F-3550-4713-A8AA-A3203E0C9272}"/>
    <cellStyle name="Note 6 3 2 2 2" xfId="49174" xr:uid="{4B09206E-9DBA-4614-84B5-02A51BA482A1}"/>
    <cellStyle name="Note 6 3 2 3" xfId="14070" xr:uid="{E3B61E0B-A4CF-4C3D-8A1F-2383B95D8C59}"/>
    <cellStyle name="Note 6 3 2 3 2" xfId="49175" xr:uid="{1E0CA0AD-8A98-4CB1-BFD3-AB204D3DAF6A}"/>
    <cellStyle name="Note 6 3 2 4" xfId="14071" xr:uid="{3924D5DB-F9D2-4595-BE77-D857CB73429C}"/>
    <cellStyle name="Note 6 3 2 4 2" xfId="49176" xr:uid="{9D533FB9-451E-40ED-8EDE-32273627E49C}"/>
    <cellStyle name="Note 6 3 2 5" xfId="49173" xr:uid="{7EC25C76-1830-464D-97AF-E0321C92D55A}"/>
    <cellStyle name="Note 6 3 3" xfId="14072" xr:uid="{0A3AB25B-A109-424D-9DDF-43CF34F5ADDA}"/>
    <cellStyle name="Note 6 3 3 2" xfId="49177" xr:uid="{DF4C1784-B7AE-492F-BE87-52443D1AA555}"/>
    <cellStyle name="Note 6 3 4" xfId="14073" xr:uid="{4B8C8CAE-0959-4289-80F5-D78DC4B2D2E6}"/>
    <cellStyle name="Note 6 3 4 2" xfId="49178" xr:uid="{F7661E8F-6B1C-4D18-9C83-1C05A276806D}"/>
    <cellStyle name="Note 6 3 5" xfId="14074" xr:uid="{40E69EC4-A591-4D63-8EA2-7C4B24C2D6A6}"/>
    <cellStyle name="Note 6 3 5 2" xfId="49179" xr:uid="{7DD9A75F-1A24-4F7A-B88C-FEDC2BE76054}"/>
    <cellStyle name="Note 6 3 6" xfId="49172" xr:uid="{E23E7453-1DE8-4E98-AC44-498DD4F28777}"/>
    <cellStyle name="Note 6 3_ELC_final" xfId="14075" xr:uid="{CFEDEB57-A6E6-4FBD-A9C8-5C7C3F5319BE}"/>
    <cellStyle name="Note 6 4" xfId="14076" xr:uid="{39D5CA2D-A975-4F64-ADF8-CD97C3C4FBA5}"/>
    <cellStyle name="Note 6 4 2" xfId="14077" xr:uid="{FEF73470-D41E-452C-A8A5-2235DCE0D042}"/>
    <cellStyle name="Note 6 4 2 2" xfId="49181" xr:uid="{436F509E-77CC-4A76-9BC5-F610BA34EF83}"/>
    <cellStyle name="Note 6 4 3" xfId="14078" xr:uid="{C90E4EB3-6A51-4E6A-9DFB-1DF2CF804218}"/>
    <cellStyle name="Note 6 4 3 2" xfId="49182" xr:uid="{21DAFFF2-1701-4BB6-AA29-5AFBF64B9C20}"/>
    <cellStyle name="Note 6 4 4" xfId="14079" xr:uid="{9CB8D13F-224A-4BC0-B279-D7CBCCCD2A78}"/>
    <cellStyle name="Note 6 4 4 2" xfId="49183" xr:uid="{002EFF6E-BD87-46F6-B9E3-EABE56E7F114}"/>
    <cellStyle name="Note 6 4 5" xfId="49180" xr:uid="{2264A1FE-AA84-4449-8C39-6776024134DF}"/>
    <cellStyle name="Note 6 5" xfId="14080" xr:uid="{C4404D3A-490C-41D6-B06B-C8B4761D08AB}"/>
    <cellStyle name="Note 6 5 2" xfId="49184" xr:uid="{26F6579D-239A-4227-8472-78F4569247AE}"/>
    <cellStyle name="Note 6 6" xfId="14081" xr:uid="{C6B432B0-7096-4FDB-8AE5-BDC8348B642C}"/>
    <cellStyle name="Note 6 6 2" xfId="49185" xr:uid="{9CB21343-9CDD-4B19-8806-5C8B1E13B442}"/>
    <cellStyle name="Note 6 7" xfId="14082" xr:uid="{89DEE7DF-CC84-452B-AF7E-6874059E7A73}"/>
    <cellStyle name="Note 6 7 2" xfId="49186" xr:uid="{4BD537CF-CF44-489F-B561-A9A76C7DC35F}"/>
    <cellStyle name="Note 6 8" xfId="14083" xr:uid="{20126DF0-9FD8-4D7F-B6B2-D5155DBF57AA}"/>
    <cellStyle name="Note 6 8 2" xfId="49187" xr:uid="{D44D7B0E-B8A0-43DD-B483-44CC7458F56A}"/>
    <cellStyle name="Note 6 9" xfId="30688" xr:uid="{32D3ACDA-EB81-4FBB-B4C2-11D1E75F2370}"/>
    <cellStyle name="Note 6_ELC_final" xfId="14084" xr:uid="{57093239-EEC9-4724-8BF1-B2351EB28F7E}"/>
    <cellStyle name="Note 7" xfId="1322" xr:uid="{B20080EB-2F4C-4CE2-A900-04A46AC3E899}"/>
    <cellStyle name="Note 7 10" xfId="31200" xr:uid="{00D29F05-7B37-4900-A5A2-53B7BD4774B4}"/>
    <cellStyle name="Note 7 11" xfId="36325" xr:uid="{8665BFEC-9318-4A30-BF2A-31E2341B7971}"/>
    <cellStyle name="Note 7 12" xfId="49188" xr:uid="{8C5F9F60-706B-493D-A89A-083A317CB1B3}"/>
    <cellStyle name="Note 7 13" xfId="14085" xr:uid="{40AF9E10-84DE-40E9-96A1-99F11C21369D}"/>
    <cellStyle name="Note 7 14" xfId="54513" xr:uid="{A5CE06F1-2AA3-4B82-8985-B3EC6A310732}"/>
    <cellStyle name="Note 7 2" xfId="14086" xr:uid="{F3C52DB8-4357-40FA-8D79-9E29907026CC}"/>
    <cellStyle name="Note 7 2 2" xfId="14087" xr:uid="{04D9F332-F0E5-4B9B-BAF8-4E1FD56890F5}"/>
    <cellStyle name="Note 7 2 2 2" xfId="49190" xr:uid="{E0E8DE63-0661-4CAE-98A3-9542391236E1}"/>
    <cellStyle name="Note 7 2 3" xfId="14088" xr:uid="{897CB9BE-F3DA-45A7-B36F-534C977104C4}"/>
    <cellStyle name="Note 7 2 3 2" xfId="49191" xr:uid="{C0C19C4A-E7FF-4855-B121-13F8355DC124}"/>
    <cellStyle name="Note 7 2 4" xfId="14089" xr:uid="{00B48F88-78FE-4022-A854-FB8EBB4272DA}"/>
    <cellStyle name="Note 7 2 4 2" xfId="49192" xr:uid="{81DFA705-53E6-4680-B1AC-EC31215CF682}"/>
    <cellStyle name="Note 7 2 5" xfId="36392" xr:uid="{63F70B1E-40FF-4E8B-B5DA-C6C2503E319C}"/>
    <cellStyle name="Note 7 2 6" xfId="49189" xr:uid="{BB36F9E5-CC14-4B3F-B30D-069C3BD94A41}"/>
    <cellStyle name="Note 7 3" xfId="14090" xr:uid="{713CE6AB-0028-4F5D-B646-ED9BE7F0E03C}"/>
    <cellStyle name="Note 7 3 2" xfId="14091" xr:uid="{C67F8460-EB77-41EC-AAC9-70ED26E5FB2F}"/>
    <cellStyle name="Note 7 3 2 2" xfId="14092" xr:uid="{1DA8C22C-9799-430D-890B-1D79C604A2AB}"/>
    <cellStyle name="Note 7 3 2 2 2" xfId="49195" xr:uid="{12AF65C2-981A-46AE-A56C-D3F3F0476F18}"/>
    <cellStyle name="Note 7 3 2 3" xfId="14093" xr:uid="{6B05E17A-3522-4055-8910-4389737CBCE5}"/>
    <cellStyle name="Note 7 3 2 3 2" xfId="49196" xr:uid="{6ECA3C89-FB23-4F4C-9494-43CC8660F827}"/>
    <cellStyle name="Note 7 3 2 4" xfId="14094" xr:uid="{A65FC3AC-E60C-4B35-B5C1-D9B6B2AC989C}"/>
    <cellStyle name="Note 7 3 2 4 2" xfId="49197" xr:uid="{CD0A96F8-CF2C-4229-A338-A63DC4E564DD}"/>
    <cellStyle name="Note 7 3 2 5" xfId="49194" xr:uid="{07F02EF5-7CA6-457A-963F-7FF4E670ED18}"/>
    <cellStyle name="Note 7 3 3" xfId="14095" xr:uid="{32DBC23C-2FC2-41ED-BC49-16CEB07D6A5B}"/>
    <cellStyle name="Note 7 3 3 2" xfId="49198" xr:uid="{1B6181BD-094B-495C-BA0C-43472120F71D}"/>
    <cellStyle name="Note 7 3 4" xfId="14096" xr:uid="{F4A04325-9898-4101-9239-00050C86EE5B}"/>
    <cellStyle name="Note 7 3 4 2" xfId="49199" xr:uid="{9171ACB3-88DD-44F8-8615-DFE88506311E}"/>
    <cellStyle name="Note 7 3 5" xfId="14097" xr:uid="{16FC7CC9-18F8-42D0-B4A5-1A86D10CEB25}"/>
    <cellStyle name="Note 7 3 5 2" xfId="49200" xr:uid="{A790D5B6-5991-4DD4-AA01-5E54B2663472}"/>
    <cellStyle name="Note 7 3 6" xfId="49193" xr:uid="{9708C37E-4DFF-4063-8A8C-49D5C4E3CAE0}"/>
    <cellStyle name="Note 7 3_ELC_final" xfId="14098" xr:uid="{D670F7C2-C65B-4530-80FA-103A474029EE}"/>
    <cellStyle name="Note 7 4" xfId="14099" xr:uid="{BCCF19EA-2D26-42B0-8710-91A05B0D1EDC}"/>
    <cellStyle name="Note 7 4 2" xfId="14100" xr:uid="{D8C8BFB8-057E-44DD-8E7C-C00A2AA87C84}"/>
    <cellStyle name="Note 7 4 2 2" xfId="49202" xr:uid="{1A35CE80-4840-4D9B-BD5F-5ECC51D464DD}"/>
    <cellStyle name="Note 7 4 3" xfId="14101" xr:uid="{A4C8318C-F916-47B9-8B14-E3738C6F031C}"/>
    <cellStyle name="Note 7 4 3 2" xfId="49203" xr:uid="{DA051E86-19A9-45D2-9809-FB19FD88E4FD}"/>
    <cellStyle name="Note 7 4 4" xfId="14102" xr:uid="{1B3DEC68-654A-4D5C-9EE7-38004514306D}"/>
    <cellStyle name="Note 7 4 4 2" xfId="49204" xr:uid="{E8ED72E4-F255-4320-B90A-598CB7C4E2B7}"/>
    <cellStyle name="Note 7 4 5" xfId="49201" xr:uid="{8E0FA78E-E974-48A0-9070-E59272B62124}"/>
    <cellStyle name="Note 7 5" xfId="14103" xr:uid="{8543A5F7-5109-4188-8BB9-688A8F271810}"/>
    <cellStyle name="Note 7 5 2" xfId="49205" xr:uid="{5B6D7381-81AB-4390-9709-1A6353C91AAD}"/>
    <cellStyle name="Note 7 6" xfId="14104" xr:uid="{86838E4E-6706-45DE-B5C3-6264E48D68B9}"/>
    <cellStyle name="Note 7 6 2" xfId="49206" xr:uid="{341A0FDB-D0E1-434E-96B4-EB0F2CE55391}"/>
    <cellStyle name="Note 7 7" xfId="14105" xr:uid="{948B8C34-8408-428F-ADDE-99B2F434314B}"/>
    <cellStyle name="Note 7 7 2" xfId="49207" xr:uid="{490E8B52-C654-4116-9C97-DB26ACC41191}"/>
    <cellStyle name="Note 7 8" xfId="14106" xr:uid="{58CD373A-43FC-4676-A521-0BBCBD229997}"/>
    <cellStyle name="Note 7 8 2" xfId="49208" xr:uid="{AACCB8AD-7DBB-4FAA-8108-94A6FF163938}"/>
    <cellStyle name="Note 7 9" xfId="30689" xr:uid="{9A613B95-E4F0-44A1-9F87-8E95D40E72D8}"/>
    <cellStyle name="Note 7_ELC_final" xfId="14107" xr:uid="{EC4D070F-B7FE-472C-9D27-0459064984BF}"/>
    <cellStyle name="Note 8" xfId="1323" xr:uid="{4F344323-8E5A-49C3-AF8A-31E79CEE742F}"/>
    <cellStyle name="Note 8 10" xfId="31201" xr:uid="{EE4FCB84-9E09-4230-8D1B-B81B95BFAEC6}"/>
    <cellStyle name="Note 8 11" xfId="36326" xr:uid="{CA152848-23A3-4EF1-9450-3B8231B4D495}"/>
    <cellStyle name="Note 8 12" xfId="49209" xr:uid="{4FB1DF55-C81A-4C17-BAED-94FAEE9FD138}"/>
    <cellStyle name="Note 8 13" xfId="14108" xr:uid="{838F214E-2056-4820-A249-D550366A13E3}"/>
    <cellStyle name="Note 8 14" xfId="54514" xr:uid="{87C6FE82-82D4-4E13-9CD4-89BF88381308}"/>
    <cellStyle name="Note 8 2" xfId="14109" xr:uid="{DE8195B1-9298-4770-80D8-4B5B79D828FF}"/>
    <cellStyle name="Note 8 2 2" xfId="14110" xr:uid="{7A2FF929-13CD-40E8-BC82-93FAE1A2D0CD}"/>
    <cellStyle name="Note 8 2 2 2" xfId="49211" xr:uid="{C876B980-9514-4988-B1F3-D2E3A3411875}"/>
    <cellStyle name="Note 8 2 3" xfId="14111" xr:uid="{0C90E8A6-5073-4E4E-9168-F659E73A05FC}"/>
    <cellStyle name="Note 8 2 3 2" xfId="49212" xr:uid="{FB5EE97F-2EF6-4EDD-8893-2051EFEB42F6}"/>
    <cellStyle name="Note 8 2 4" xfId="14112" xr:uid="{C59A90C8-9D6E-43CE-BC99-366891214CB2}"/>
    <cellStyle name="Note 8 2 4 2" xfId="49213" xr:uid="{D520E18C-FF1F-4723-B1DC-20DA962B9285}"/>
    <cellStyle name="Note 8 2 5" xfId="36393" xr:uid="{0D0DB89E-E29A-42FE-B056-4ABDBDF0F0A9}"/>
    <cellStyle name="Note 8 2 6" xfId="49210" xr:uid="{2F20E5E7-290F-4659-A2D4-E8F44F614B5D}"/>
    <cellStyle name="Note 8 3" xfId="14113" xr:uid="{3D1F4C6E-5728-46A4-9ACD-EEA8657A98D5}"/>
    <cellStyle name="Note 8 3 2" xfId="14114" xr:uid="{079243D0-B50E-433E-8AA8-8FEE188B5592}"/>
    <cellStyle name="Note 8 3 2 2" xfId="14115" xr:uid="{1466BA8C-CE23-49C4-9F9F-F9CCDC229F6C}"/>
    <cellStyle name="Note 8 3 2 2 2" xfId="49216" xr:uid="{9B212F79-E7E1-454E-83AE-602629149E85}"/>
    <cellStyle name="Note 8 3 2 3" xfId="14116" xr:uid="{3CEC890F-0EBC-41A0-B9CB-46AD8E9EB9BF}"/>
    <cellStyle name="Note 8 3 2 3 2" xfId="49217" xr:uid="{E38CEB55-7B0D-406A-A04E-D353192CBB68}"/>
    <cellStyle name="Note 8 3 2 4" xfId="14117" xr:uid="{EA26886E-42E6-413D-A1E1-78E70B7054B9}"/>
    <cellStyle name="Note 8 3 2 4 2" xfId="49218" xr:uid="{5505C695-029C-4599-903F-1F113E9BFAF5}"/>
    <cellStyle name="Note 8 3 2 5" xfId="49215" xr:uid="{146416B8-5374-449D-8784-3E4A8EA56F0F}"/>
    <cellStyle name="Note 8 3 3" xfId="14118" xr:uid="{727BFD11-D420-4CE2-80F7-CB16CA39B86F}"/>
    <cellStyle name="Note 8 3 3 2" xfId="49219" xr:uid="{BEFEB2D8-8AF0-4FC3-8E8D-53A894ED6D70}"/>
    <cellStyle name="Note 8 3 4" xfId="14119" xr:uid="{BF330485-2B2C-413B-BC3B-0A95EDB35CB6}"/>
    <cellStyle name="Note 8 3 4 2" xfId="49220" xr:uid="{CB0677E2-1B18-44E8-B003-35561073E448}"/>
    <cellStyle name="Note 8 3 5" xfId="14120" xr:uid="{C42EA1FD-6F32-48A2-B77C-042E5711A42D}"/>
    <cellStyle name="Note 8 3 5 2" xfId="49221" xr:uid="{814D79A8-FFF0-40DE-928C-142422AE37A6}"/>
    <cellStyle name="Note 8 3 6" xfId="49214" xr:uid="{6C71AEB5-0E82-4F98-97D1-067276A3FB48}"/>
    <cellStyle name="Note 8 3_ELC_final" xfId="14121" xr:uid="{3C3DE5D3-63BE-4319-B61B-20C40644EFAD}"/>
    <cellStyle name="Note 8 4" xfId="14122" xr:uid="{2BFD5931-83EE-427C-A312-2CDCBA9EA1CE}"/>
    <cellStyle name="Note 8 4 2" xfId="14123" xr:uid="{51206D99-AA57-4A9C-9EBD-8D1D0EB0C74C}"/>
    <cellStyle name="Note 8 4 2 2" xfId="49223" xr:uid="{E7EB4C1F-85FB-4ED0-976B-92485EF8DE73}"/>
    <cellStyle name="Note 8 4 3" xfId="14124" xr:uid="{A56CB64B-3281-47B4-AD49-DDC11DB2B477}"/>
    <cellStyle name="Note 8 4 3 2" xfId="49224" xr:uid="{A6E90281-660C-451A-9AC4-ABE809F27B06}"/>
    <cellStyle name="Note 8 4 4" xfId="14125" xr:uid="{DDCC41A9-0687-4019-AA74-20ACF96E814E}"/>
    <cellStyle name="Note 8 4 4 2" xfId="49225" xr:uid="{5BD51E89-05CE-4970-AB18-63AC86B7590A}"/>
    <cellStyle name="Note 8 4 5" xfId="49222" xr:uid="{5953DD7B-30E3-416F-8B7C-3AF04638CCD6}"/>
    <cellStyle name="Note 8 5" xfId="14126" xr:uid="{50887A85-6CF5-483B-AC1B-76B3AD301C55}"/>
    <cellStyle name="Note 8 5 2" xfId="49226" xr:uid="{43945CB8-EEDD-42B2-926A-CD386F340B8F}"/>
    <cellStyle name="Note 8 6" xfId="14127" xr:uid="{0A59F76E-192C-4197-9F28-BCECCA1001D8}"/>
    <cellStyle name="Note 8 6 2" xfId="49227" xr:uid="{D282D66A-9DF2-47E7-952A-EE642CE31E87}"/>
    <cellStyle name="Note 8 7" xfId="14128" xr:uid="{7EFDD523-C244-4611-A34C-FF521EB59571}"/>
    <cellStyle name="Note 8 7 2" xfId="49228" xr:uid="{D999A767-9B67-4195-89E5-D44FEF0A5200}"/>
    <cellStyle name="Note 8 8" xfId="14129" xr:uid="{8FFEA628-7EB3-445F-8AA3-A15F090AEB32}"/>
    <cellStyle name="Note 8 8 2" xfId="49229" xr:uid="{B9019BF1-B581-4978-AA2E-57F486E40C91}"/>
    <cellStyle name="Note 8 9" xfId="30690" xr:uid="{6575BCA5-D7F4-461F-8EC2-ED106906D54F}"/>
    <cellStyle name="Note 8_ELC_final" xfId="14130" xr:uid="{8920260E-3A50-4D13-AE47-0539D84C7205}"/>
    <cellStyle name="Note 9" xfId="14131" xr:uid="{8FE64D83-A9A2-473E-83A6-39EA9C7F3BF4}"/>
    <cellStyle name="Note 9 2" xfId="14132" xr:uid="{1C681AD8-32C6-44ED-BB35-64179EAA6B90}"/>
    <cellStyle name="Note 9 2 2" xfId="14133" xr:uid="{AE5456A2-2858-4CA1-B900-A77AC6A759B0}"/>
    <cellStyle name="Note 9 2 2 2" xfId="49232" xr:uid="{BA252E9F-9EB1-400B-9EE9-CC30C93C9024}"/>
    <cellStyle name="Note 9 2 3" xfId="14134" xr:uid="{AFF768E5-050A-4E8A-B574-FA2646580679}"/>
    <cellStyle name="Note 9 2 3 2" xfId="49233" xr:uid="{431E414E-D6A8-4039-B265-32CE9F1BB4AC}"/>
    <cellStyle name="Note 9 2 4" xfId="14135" xr:uid="{15CF6B72-8D73-483E-8D76-2A5D8547C5FD}"/>
    <cellStyle name="Note 9 2 4 2" xfId="49234" xr:uid="{551871E0-EA0A-4A6A-A236-D0E0A22986D7}"/>
    <cellStyle name="Note 9 2 5" xfId="14136" xr:uid="{FD167F81-2364-4D18-BF3D-B8F1EA853E72}"/>
    <cellStyle name="Note 9 2 5 2" xfId="49235" xr:uid="{7962331B-0C58-467F-BFF2-44748BC6985C}"/>
    <cellStyle name="Note 9 2 6" xfId="49231" xr:uid="{264F4BE8-858C-4142-88C6-BEF4916F01DD}"/>
    <cellStyle name="Note 9 3" xfId="14137" xr:uid="{50555E80-7391-4784-A06B-B4C1029200D8}"/>
    <cellStyle name="Note 9 3 2" xfId="14138" xr:uid="{44C8E0E2-5CA6-45C9-8723-46FBADF27EE8}"/>
    <cellStyle name="Note 9 3 2 2" xfId="14139" xr:uid="{32B57FB5-A22E-4CF6-84CB-E91DAF37143A}"/>
    <cellStyle name="Note 9 3 2 2 2" xfId="49238" xr:uid="{A7C010A9-FAEE-46F3-929A-E8C96C1DA892}"/>
    <cellStyle name="Note 9 3 2 3" xfId="14140" xr:uid="{9471064D-A263-45CA-9CFC-44F667AE155E}"/>
    <cellStyle name="Note 9 3 2 3 2" xfId="49239" xr:uid="{1B571E36-4217-497B-92F3-27AA68C56C59}"/>
    <cellStyle name="Note 9 3 2 4" xfId="14141" xr:uid="{4D0A6A9B-A75C-4B1A-8169-B280A9D02184}"/>
    <cellStyle name="Note 9 3 2 4 2" xfId="49240" xr:uid="{BD16437A-F4D0-45AC-A605-55E753278E15}"/>
    <cellStyle name="Note 9 3 2 5" xfId="49237" xr:uid="{03F27D2E-BBE8-4339-BFBA-96B4F8456ED4}"/>
    <cellStyle name="Note 9 3 3" xfId="14142" xr:uid="{6B11CDA9-E8D3-4531-9E0B-C9AA22512877}"/>
    <cellStyle name="Note 9 3 3 2" xfId="49241" xr:uid="{EBF8A3B7-A191-4158-BBE7-E8FAF3E9E1CC}"/>
    <cellStyle name="Note 9 3 4" xfId="14143" xr:uid="{379295AC-E65B-4C62-8132-6DD13F35C98F}"/>
    <cellStyle name="Note 9 3 4 2" xfId="49242" xr:uid="{5AAC1094-46A5-48CC-AA8C-C2D01BDA8BCF}"/>
    <cellStyle name="Note 9 3 5" xfId="14144" xr:uid="{4EF6DB4D-DAB2-442B-85A8-0D6B2868EB2D}"/>
    <cellStyle name="Note 9 3 5 2" xfId="49243" xr:uid="{19E1F379-ECEE-4CC2-9CA9-5AEF3AA12C2D}"/>
    <cellStyle name="Note 9 3 6" xfId="49236" xr:uid="{0C9F2764-56E5-462B-9F5F-0065ED8F3A38}"/>
    <cellStyle name="Note 9 3_ELC_final" xfId="14145" xr:uid="{CFD0FFF8-D6DC-4C98-B6C0-A369C3648C04}"/>
    <cellStyle name="Note 9 4" xfId="14146" xr:uid="{3AF968D8-8625-4D49-8E4B-C3A33B5EB1C2}"/>
    <cellStyle name="Note 9 4 2" xfId="14147" xr:uid="{35775380-55A5-48BB-B6C8-864637DA785C}"/>
    <cellStyle name="Note 9 4 2 2" xfId="49245" xr:uid="{24712892-7D38-490F-B3F1-5EBFCBFE5480}"/>
    <cellStyle name="Note 9 4 3" xfId="14148" xr:uid="{5C554334-03B6-4BDE-9DB1-4375A1A62AC4}"/>
    <cellStyle name="Note 9 4 3 2" xfId="49246" xr:uid="{ECB9F728-BB1B-493F-A45E-FDBA3C0C97DF}"/>
    <cellStyle name="Note 9 4 4" xfId="14149" xr:uid="{EFEFC600-3FB0-4DFB-A75C-0304CDE5F9D8}"/>
    <cellStyle name="Note 9 4 4 2" xfId="49247" xr:uid="{B8D216DD-EB5F-405B-9D30-822EA998607E}"/>
    <cellStyle name="Note 9 4 5" xfId="49244" xr:uid="{773FF377-09F0-4037-BBFF-4D8697A8571E}"/>
    <cellStyle name="Note 9 5" xfId="14150" xr:uid="{B6D4C04C-1970-4C26-AFC1-AF0908573CF5}"/>
    <cellStyle name="Note 9 5 2" xfId="49248" xr:uid="{4A162838-733F-4586-B9DD-7D2EDCA61A7F}"/>
    <cellStyle name="Note 9 6" xfId="14151" xr:uid="{64C791A0-4AE7-44CC-A83D-498EB9D12F2E}"/>
    <cellStyle name="Note 9 6 2" xfId="49249" xr:uid="{0971B6F1-4243-4DB3-BC81-730F467FFC55}"/>
    <cellStyle name="Note 9 7" xfId="14152" xr:uid="{41D33D77-E818-4CA9-B2DF-A0D8EB110B5D}"/>
    <cellStyle name="Note 9 7 2" xfId="49250" xr:uid="{043BEC28-724D-4FF3-9962-A493961FD44C}"/>
    <cellStyle name="Note 9 8" xfId="14153" xr:uid="{F3115D35-9519-40C3-8DA3-D00DE3C79020}"/>
    <cellStyle name="Note 9 8 2" xfId="49251" xr:uid="{168F5D36-0342-4EBE-B036-2E35F79A50AE}"/>
    <cellStyle name="Note 9 9" xfId="49230" xr:uid="{31D1E32F-82F8-4177-95B6-5D75410E961A}"/>
    <cellStyle name="Note 9_ELC_final" xfId="14154" xr:uid="{68BFFC5B-C605-4194-9950-89F0868136E9}"/>
    <cellStyle name="Notiz" xfId="14155" xr:uid="{AD826D10-5607-4EA9-949A-5AE8E259ED7A}"/>
    <cellStyle name="Notiz 2" xfId="14156" xr:uid="{7DB8438D-020F-447C-85C5-460DEC8B5723}"/>
    <cellStyle name="Notiz 2 2" xfId="14157" xr:uid="{3C2BF08D-49E3-4A4E-B5EB-01422FE5ECC4}"/>
    <cellStyle name="Notiz 2 2 2" xfId="49254" xr:uid="{1171603D-3705-4B02-9F2E-60B66B0BB28C}"/>
    <cellStyle name="Notiz 2 3" xfId="14158" xr:uid="{A6267CB3-A64C-42D2-812D-40D34C149890}"/>
    <cellStyle name="Notiz 2 3 2" xfId="49255" xr:uid="{E0DDC992-F4C3-4658-9765-E44C70820717}"/>
    <cellStyle name="Notiz 2 4" xfId="14159" xr:uid="{B58D5B33-F7B7-4B64-AFB4-387DBBE5185F}"/>
    <cellStyle name="Notiz 2 4 2" xfId="49256" xr:uid="{8267169D-3512-4FDA-8BF4-A70FF4CF02BB}"/>
    <cellStyle name="Notiz 2 5" xfId="49253" xr:uid="{537F8702-C908-4134-A435-1CA3F672A578}"/>
    <cellStyle name="Notiz 3" xfId="14160" xr:uid="{92AAF930-33A2-4704-A636-0C395BC5EF49}"/>
    <cellStyle name="Notiz 3 2" xfId="14161" xr:uid="{3289FBA8-1C59-4C4A-A45C-B2E506E47867}"/>
    <cellStyle name="Notiz 3 2 2" xfId="49258" xr:uid="{9C31C1C0-957A-4FD0-9C73-30E3599B426A}"/>
    <cellStyle name="Notiz 3 3" xfId="14162" xr:uid="{24148FDE-8B10-4AB7-8C7C-A03FC69B2CD1}"/>
    <cellStyle name="Notiz 3 3 2" xfId="49259" xr:uid="{D200541C-513E-499F-885E-2ED8877A2A29}"/>
    <cellStyle name="Notiz 3 4" xfId="14163" xr:uid="{544BC445-32AB-433A-877E-E224ED536F92}"/>
    <cellStyle name="Notiz 3 4 2" xfId="49260" xr:uid="{D75F11EA-432C-422B-99F3-5FB9B3C31687}"/>
    <cellStyle name="Notiz 3 5" xfId="49257" xr:uid="{B3249CF3-3537-49CC-AADD-F9E43EBDEF4A}"/>
    <cellStyle name="Notiz 4" xfId="14164" xr:uid="{351E4E85-9CC2-4224-95CA-F85CC5287482}"/>
    <cellStyle name="Notiz 4 2" xfId="49261" xr:uid="{8851CD5A-A4D2-493F-8D27-4DF26D986364}"/>
    <cellStyle name="Notiz 5" xfId="14165" xr:uid="{2B688368-4FE2-4190-9FD9-0E2C5079B90F}"/>
    <cellStyle name="Notiz 5 2" xfId="49262" xr:uid="{050A6378-1A0F-4FD1-B175-16D5E0C7B5CC}"/>
    <cellStyle name="Notiz 6" xfId="14166" xr:uid="{F29E1669-340C-468A-9A13-5C588D4DF938}"/>
    <cellStyle name="Notiz 6 2" xfId="49263" xr:uid="{D9946DC3-CAAA-47B2-B3AB-348838523849}"/>
    <cellStyle name="Notiz 7" xfId="49252" xr:uid="{44BCF05D-EEC2-43E6-A645-D6009BFF0844}"/>
    <cellStyle name="num_note" xfId="14167" xr:uid="{08486616-BA74-4D6A-BCFE-1EC835B2B345}"/>
    <cellStyle name="Nuovo" xfId="1324" xr:uid="{E59D8DEF-567E-4F89-9567-02F148B7E72F}"/>
    <cellStyle name="Nuovo 10" xfId="14169" xr:uid="{FAFDB9D0-D1E2-4A49-AF67-CDDEB573968A}"/>
    <cellStyle name="Nuovo 10 2" xfId="14170" xr:uid="{F1B9429B-3EFC-4C35-BE55-D4C23667017B}"/>
    <cellStyle name="Nuovo 10 2 2" xfId="22446" xr:uid="{3AE44675-2E97-4300-B057-D21C3387025A}"/>
    <cellStyle name="Nuovo 10 2 3" xfId="20298" xr:uid="{E23700D0-1B16-48D2-A85D-75EF24EF89E3}"/>
    <cellStyle name="Nuovo 10 2 4" xfId="49266" xr:uid="{99FCB48F-9DD5-4C02-9A59-EA792CF53A51}"/>
    <cellStyle name="Nuovo 10 3" xfId="14171" xr:uid="{EA688CFF-F041-4B58-9A64-32AC2879182B}"/>
    <cellStyle name="Nuovo 10 3 2" xfId="21086" xr:uid="{3FD2899E-07E3-4C48-B8BD-7184CE479C87}"/>
    <cellStyle name="Nuovo 10 3 2 2" xfId="23978" xr:uid="{15DAE829-29DA-4EEE-BC83-4929A77930F2}"/>
    <cellStyle name="Nuovo 10 3 2 3" xfId="25005" xr:uid="{0BF61A96-9AC2-4B6B-9411-FAE22C51E8CE}"/>
    <cellStyle name="Nuovo 10 3 3" xfId="21087" xr:uid="{5DF307B9-F536-4371-82F8-FF0870EB8111}"/>
    <cellStyle name="Nuovo 10 3 3 2" xfId="22448" xr:uid="{5C617A7C-0F17-46E5-BF39-3D447C4632A8}"/>
    <cellStyle name="Nuovo 10 3 4" xfId="22447" xr:uid="{0451228A-045F-4F41-8C7A-71DDBB44B93C}"/>
    <cellStyle name="Nuovo 10 3 5" xfId="21085" xr:uid="{51E3D255-58DF-48D3-BD48-33196581561E}"/>
    <cellStyle name="Nuovo 10 3 6" xfId="49267" xr:uid="{D5D1EA39-4A32-40CD-92E5-B83D4C459D77}"/>
    <cellStyle name="Nuovo 10 4" xfId="14172" xr:uid="{8B79F0E2-8907-4628-89CF-1B6288F60F80}"/>
    <cellStyle name="Nuovo 10 4 2" xfId="21089" xr:uid="{074C1C85-515D-40D1-8F6D-7D1EF636E944}"/>
    <cellStyle name="Nuovo 10 4 2 2" xfId="22450" xr:uid="{7BFCA023-D982-45A8-85E4-0FD6F6BDE720}"/>
    <cellStyle name="Nuovo 10 4 3" xfId="22449" xr:uid="{7323B831-54F5-4C91-AAB6-89285C9A8154}"/>
    <cellStyle name="Nuovo 10 4 4" xfId="21088" xr:uid="{369D8388-9E92-4E85-B882-91B3DBD4064B}"/>
    <cellStyle name="Nuovo 10 4 5" xfId="49268" xr:uid="{9A40AA47-2CFE-409B-B932-C863BC206F0C}"/>
    <cellStyle name="Nuovo 10 5" xfId="21090" xr:uid="{83ECBD27-E4C6-4A46-B476-F55EA76D2F3F}"/>
    <cellStyle name="Nuovo 10 6" xfId="20065" xr:uid="{619EB301-5096-45C1-BB40-57BDD1AE501B}"/>
    <cellStyle name="Nuovo 10 7" xfId="49265" xr:uid="{AD6A2D34-FFA9-4682-87E4-F549F78842DB}"/>
    <cellStyle name="Nuovo 11" xfId="14173" xr:uid="{BB9B861C-902A-4049-99F8-CCAA06C1D355}"/>
    <cellStyle name="Nuovo 11 2" xfId="14174" xr:uid="{2EDFFDC6-5A48-4B1C-BA0E-43156C0F9456}"/>
    <cellStyle name="Nuovo 11 2 2" xfId="22451" xr:uid="{97305CCB-3918-42FB-84C2-8D1561ABD34C}"/>
    <cellStyle name="Nuovo 11 2 3" xfId="20299" xr:uid="{B67C04CB-0CEC-4308-84F2-CE46F63699B1}"/>
    <cellStyle name="Nuovo 11 2 4" xfId="49270" xr:uid="{360FEB85-9C4A-404F-9463-DBD8991690B9}"/>
    <cellStyle name="Nuovo 11 3" xfId="14175" xr:uid="{DFCF4E32-26BE-401B-BBCA-E100201625F1}"/>
    <cellStyle name="Nuovo 11 3 2" xfId="21092" xr:uid="{BF1B3022-75BB-474E-864F-6A3FAEBDA393}"/>
    <cellStyle name="Nuovo 11 3 2 2" xfId="23979" xr:uid="{FB5F04D1-F6BB-418E-909E-4AF64578BCC1}"/>
    <cellStyle name="Nuovo 11 3 2 3" xfId="25006" xr:uid="{C609B101-83EA-4509-82D3-5696CF75C973}"/>
    <cellStyle name="Nuovo 11 3 3" xfId="21093" xr:uid="{68C00008-8879-455D-BDF8-48CD94C6104F}"/>
    <cellStyle name="Nuovo 11 3 3 2" xfId="22453" xr:uid="{5DDD87FC-3004-4EAB-9587-246AE2A2F77F}"/>
    <cellStyle name="Nuovo 11 3 4" xfId="22452" xr:uid="{55A1C8D2-4D7C-4BED-86AE-5F38A6FADC85}"/>
    <cellStyle name="Nuovo 11 3 5" xfId="21091" xr:uid="{7C12245B-23CC-4564-B112-0353879BB0E3}"/>
    <cellStyle name="Nuovo 11 3 6" xfId="49271" xr:uid="{B337AF81-658A-430A-A664-41A15AACA00D}"/>
    <cellStyle name="Nuovo 11 4" xfId="14176" xr:uid="{E59B6CB7-450B-42B3-B4CE-CA04B42F6216}"/>
    <cellStyle name="Nuovo 11 4 2" xfId="21095" xr:uid="{0E0D9D6A-B07C-46E9-9340-DE4DECDD6E64}"/>
    <cellStyle name="Nuovo 11 4 2 2" xfId="22455" xr:uid="{F61935BD-F9BA-46FD-95A7-ABC8B978FA1C}"/>
    <cellStyle name="Nuovo 11 4 3" xfId="22454" xr:uid="{5761D5D3-DC29-4658-860B-D5777FD4DB94}"/>
    <cellStyle name="Nuovo 11 4 4" xfId="21094" xr:uid="{999563FE-7708-468D-9EF3-AD4845899A81}"/>
    <cellStyle name="Nuovo 11 4 5" xfId="49272" xr:uid="{01D9FD7E-F55A-436E-8DAA-45E0559A5D63}"/>
    <cellStyle name="Nuovo 11 5" xfId="21096" xr:uid="{C45C27A3-9770-427B-A350-E79180B3B954}"/>
    <cellStyle name="Nuovo 11 6" xfId="20066" xr:uid="{E63BFC05-FDF8-4786-B4B8-BA51BBD2B6A0}"/>
    <cellStyle name="Nuovo 11 7" xfId="49269" xr:uid="{7D1461A7-71E9-4773-B837-4BAB6651AD66}"/>
    <cellStyle name="Nuovo 12" xfId="14177" xr:uid="{B2167AC7-42C3-4D86-868B-0A4BEF9CEED0}"/>
    <cellStyle name="Nuovo 12 2" xfId="14178" xr:uid="{8E5BEC07-B8EC-4F88-8B88-63678C0CB571}"/>
    <cellStyle name="Nuovo 12 2 2" xfId="22456" xr:uid="{33080BC2-2CDB-4D9F-BA19-89E1859EA838}"/>
    <cellStyle name="Nuovo 12 2 3" xfId="20300" xr:uid="{9F6B254B-13CC-4049-A4A8-A21AD603EC84}"/>
    <cellStyle name="Nuovo 12 2 4" xfId="49274" xr:uid="{E419B214-9857-480A-B2BF-21289794CF41}"/>
    <cellStyle name="Nuovo 12 3" xfId="14179" xr:uid="{F0AD09B8-0FB4-4E5A-AB57-67059B0D4511}"/>
    <cellStyle name="Nuovo 12 3 2" xfId="21098" xr:uid="{AFAC0875-0CA1-4F46-8EA8-F7D75DD1E478}"/>
    <cellStyle name="Nuovo 12 3 2 2" xfId="23980" xr:uid="{D88F1D94-4B44-473A-A249-91E59075E708}"/>
    <cellStyle name="Nuovo 12 3 2 3" xfId="25007" xr:uid="{02177982-C7BB-4368-AD05-D4171F0B38CE}"/>
    <cellStyle name="Nuovo 12 3 3" xfId="21099" xr:uid="{9D19CC66-19AA-4504-8602-AAE4C3BE70EC}"/>
    <cellStyle name="Nuovo 12 3 3 2" xfId="22458" xr:uid="{F100C45E-B150-4FF3-97C3-C3979672C13E}"/>
    <cellStyle name="Nuovo 12 3 4" xfId="22457" xr:uid="{2B77158A-44AA-40DE-A3D0-37902A12490C}"/>
    <cellStyle name="Nuovo 12 3 5" xfId="21097" xr:uid="{72C77FF3-7CD9-45B4-9D24-69EF9B06CD41}"/>
    <cellStyle name="Nuovo 12 3 6" xfId="49275" xr:uid="{2CE50480-200E-4204-8EF8-9B9D6A84E129}"/>
    <cellStyle name="Nuovo 12 4" xfId="14180" xr:uid="{DD7701F4-4D11-4FF8-A1B1-C9BEE9EC28D1}"/>
    <cellStyle name="Nuovo 12 4 2" xfId="21101" xr:uid="{B4F99A8F-D319-4EE2-A17E-CA497D642D24}"/>
    <cellStyle name="Nuovo 12 4 2 2" xfId="22460" xr:uid="{9C77D908-9234-4FE9-B1FC-94DB1819F789}"/>
    <cellStyle name="Nuovo 12 4 3" xfId="22459" xr:uid="{97F0BA0A-37CF-433D-8210-33AEA1C3C9C1}"/>
    <cellStyle name="Nuovo 12 4 4" xfId="21100" xr:uid="{8B4D16AF-A8B5-498A-98BA-FCBDE741A2CD}"/>
    <cellStyle name="Nuovo 12 4 5" xfId="49276" xr:uid="{AC3D28C7-9BB3-4515-892F-46985F466645}"/>
    <cellStyle name="Nuovo 12 5" xfId="21102" xr:uid="{C4935E22-6211-4A2C-BCCA-4C5FC227B535}"/>
    <cellStyle name="Nuovo 12 6" xfId="20067" xr:uid="{C3FFB4E1-1DD9-404D-8966-64C397812BD0}"/>
    <cellStyle name="Nuovo 12 7" xfId="49273" xr:uid="{0EEE0C85-F4AE-4199-B221-78939EFBD140}"/>
    <cellStyle name="Nuovo 13" xfId="14181" xr:uid="{CFAA86B2-5832-4AC8-B0AF-63AD6FEA1060}"/>
    <cellStyle name="Nuovo 13 2" xfId="14182" xr:uid="{9DF707F6-C35F-4BB1-B6A4-586BF340B33F}"/>
    <cellStyle name="Nuovo 13 2 2" xfId="22461" xr:uid="{E8233AE3-160B-4E08-BE41-AD58A76C3ED0}"/>
    <cellStyle name="Nuovo 13 2 3" xfId="20301" xr:uid="{668E4CFA-7A31-4803-B1C2-F1505EC37C81}"/>
    <cellStyle name="Nuovo 13 2 4" xfId="49278" xr:uid="{BF004765-F417-4722-AAF6-5CFC898EF562}"/>
    <cellStyle name="Nuovo 13 3" xfId="14183" xr:uid="{AFA72791-5879-4B9B-B772-D675328B1E70}"/>
    <cellStyle name="Nuovo 13 3 2" xfId="21104" xr:uid="{191240F7-6C1D-4EBC-8808-BF510F4984D4}"/>
    <cellStyle name="Nuovo 13 3 2 2" xfId="23981" xr:uid="{A87B9832-D3D6-45C3-A810-20CEC56B2F4A}"/>
    <cellStyle name="Nuovo 13 3 2 3" xfId="25008" xr:uid="{B3A8897E-2E23-4986-8D70-AB1EABF76993}"/>
    <cellStyle name="Nuovo 13 3 3" xfId="21105" xr:uid="{89150B19-1753-48B4-8686-134E567D3402}"/>
    <cellStyle name="Nuovo 13 3 3 2" xfId="22463" xr:uid="{31D72973-B5BF-48DC-85AE-D94BE6F46065}"/>
    <cellStyle name="Nuovo 13 3 4" xfId="22462" xr:uid="{2CD4A3E3-1D98-49BA-AB4D-6C61F93EFFEF}"/>
    <cellStyle name="Nuovo 13 3 5" xfId="21103" xr:uid="{382F3330-53B4-4CA0-A532-20EF55722C3B}"/>
    <cellStyle name="Nuovo 13 3 6" xfId="49279" xr:uid="{A11FFBE4-4628-4896-AE67-DBE7F57E2460}"/>
    <cellStyle name="Nuovo 13 4" xfId="14184" xr:uid="{ECEF6928-7606-4977-971F-A9FD1603184A}"/>
    <cellStyle name="Nuovo 13 4 2" xfId="21107" xr:uid="{BAB9E2E2-8C6C-4D5C-97CF-5200DF194B6C}"/>
    <cellStyle name="Nuovo 13 4 2 2" xfId="22465" xr:uid="{9D43283D-FBD1-47C4-A459-F5BA724B626E}"/>
    <cellStyle name="Nuovo 13 4 3" xfId="22464" xr:uid="{1CCD7D7C-3169-4C3A-9BB2-91572280B800}"/>
    <cellStyle name="Nuovo 13 4 4" xfId="21106" xr:uid="{30D343CB-14B8-4DCD-8250-E771F1B53980}"/>
    <cellStyle name="Nuovo 13 4 5" xfId="49280" xr:uid="{528C2462-7B55-45BA-922E-6D6F50E6636B}"/>
    <cellStyle name="Nuovo 13 5" xfId="21108" xr:uid="{BC1D7C62-2F30-4118-A52D-998B1FDB5B78}"/>
    <cellStyle name="Nuovo 13 6" xfId="20068" xr:uid="{9B737A68-75A2-40BA-8D42-6ABAEDC209CF}"/>
    <cellStyle name="Nuovo 13 7" xfId="49277" xr:uid="{94AA9F01-E790-4A6B-8219-D30977BB7543}"/>
    <cellStyle name="Nuovo 14" xfId="14185" xr:uid="{5A65F985-E275-4C6E-AEA4-6E18F054785F}"/>
    <cellStyle name="Nuovo 14 2" xfId="14186" xr:uid="{A93760B6-2FB4-4938-A795-A671B35F41B0}"/>
    <cellStyle name="Nuovo 14 2 2" xfId="22466" xr:uid="{A4F57B11-F105-4E7B-B93E-20B82ABD0563}"/>
    <cellStyle name="Nuovo 14 2 3" xfId="20302" xr:uid="{489B73D3-3D28-49BF-A276-27AA5BB37A80}"/>
    <cellStyle name="Nuovo 14 2 4" xfId="49282" xr:uid="{8AB58CEF-6EAD-47A3-B6FB-346C09A92D59}"/>
    <cellStyle name="Nuovo 14 3" xfId="14187" xr:uid="{32A5D061-5565-41DD-8511-78ACA7180166}"/>
    <cellStyle name="Nuovo 14 3 2" xfId="21110" xr:uid="{9EBF9552-FE7C-4162-8FC4-B9EFF7811E6A}"/>
    <cellStyle name="Nuovo 14 3 2 2" xfId="23982" xr:uid="{ACC4F322-BC61-4067-9C90-93D4141D3DDE}"/>
    <cellStyle name="Nuovo 14 3 2 3" xfId="25009" xr:uid="{8961821F-5B32-4BEB-ACD9-A91499F7E59C}"/>
    <cellStyle name="Nuovo 14 3 3" xfId="21111" xr:uid="{97F489E7-2EB8-45BA-8177-40CB65D44465}"/>
    <cellStyle name="Nuovo 14 3 3 2" xfId="22468" xr:uid="{E6CF752E-6E98-4538-AEC2-18654A04A074}"/>
    <cellStyle name="Nuovo 14 3 4" xfId="22467" xr:uid="{763D583D-75CA-4E80-A46B-827CDF2B8D62}"/>
    <cellStyle name="Nuovo 14 3 5" xfId="21109" xr:uid="{292A2104-29D3-4B82-B751-4817D0D1EA35}"/>
    <cellStyle name="Nuovo 14 3 6" xfId="49283" xr:uid="{3CE80919-4CA2-40BB-83F3-088EED3AA174}"/>
    <cellStyle name="Nuovo 14 4" xfId="14188" xr:uid="{F8BB863E-095D-4E3D-A4EE-556700329B82}"/>
    <cellStyle name="Nuovo 14 4 2" xfId="21113" xr:uid="{52DFEAC0-D571-4E07-B6DC-DA30DCA2271D}"/>
    <cellStyle name="Nuovo 14 4 2 2" xfId="22470" xr:uid="{CC0FD490-377F-4490-8D8D-370F56B16ABA}"/>
    <cellStyle name="Nuovo 14 4 3" xfId="22469" xr:uid="{0D5742ED-11B2-4097-A7BE-55B1B1AB5A25}"/>
    <cellStyle name="Nuovo 14 4 4" xfId="21112" xr:uid="{3C57AFF5-23EA-43AC-8E96-E59640D1B2DF}"/>
    <cellStyle name="Nuovo 14 4 5" xfId="49284" xr:uid="{F467BE8E-E93F-41EA-8A9C-3C045DF2FD63}"/>
    <cellStyle name="Nuovo 14 5" xfId="21114" xr:uid="{65451E2B-4EA0-4355-9A77-1146117DE24D}"/>
    <cellStyle name="Nuovo 14 6" xfId="20069" xr:uid="{1C9A2CEC-BE85-4C8A-AE7A-9FBEA5083490}"/>
    <cellStyle name="Nuovo 14 7" xfId="49281" xr:uid="{D81117DA-1AEA-4192-A2FB-D4DDAF4B23E2}"/>
    <cellStyle name="Nuovo 15" xfId="14189" xr:uid="{24ED3D76-7E72-4F75-8E9E-6830B2503340}"/>
    <cellStyle name="Nuovo 15 2" xfId="14190" xr:uid="{850F3341-3998-4653-96B3-D842E8AE05C3}"/>
    <cellStyle name="Nuovo 15 2 2" xfId="22471" xr:uid="{011B4ECC-8D01-4C66-B50F-4AFCD178C221}"/>
    <cellStyle name="Nuovo 15 2 3" xfId="20303" xr:uid="{6943D327-1CA8-4AF7-A151-E5AE2C43CD33}"/>
    <cellStyle name="Nuovo 15 2 4" xfId="49286" xr:uid="{4DB38AFE-9229-403E-866B-122B89198118}"/>
    <cellStyle name="Nuovo 15 3" xfId="14191" xr:uid="{C04150E1-F1FD-40C9-9681-B373DF5BD5B2}"/>
    <cellStyle name="Nuovo 15 3 2" xfId="21116" xr:uid="{F7F1E6B1-2FF3-4C40-992A-AC3A1B52655E}"/>
    <cellStyle name="Nuovo 15 3 2 2" xfId="23983" xr:uid="{8C095A3B-19E5-47C7-9AF0-9CC3C1B43750}"/>
    <cellStyle name="Nuovo 15 3 2 3" xfId="25010" xr:uid="{B1B5D97D-E22A-4FE0-BE9F-56BF052CE9ED}"/>
    <cellStyle name="Nuovo 15 3 3" xfId="21117" xr:uid="{318D69A9-85BE-4E66-8568-13524FFBA45E}"/>
    <cellStyle name="Nuovo 15 3 3 2" xfId="22473" xr:uid="{7E7C825A-48BA-4907-9D0F-4C078BD04D4F}"/>
    <cellStyle name="Nuovo 15 3 4" xfId="22472" xr:uid="{73A71598-AAD5-442C-8741-F9CA04C3FF7B}"/>
    <cellStyle name="Nuovo 15 3 5" xfId="21115" xr:uid="{F3AFEC76-1A03-461B-BC97-867838EE8166}"/>
    <cellStyle name="Nuovo 15 3 6" xfId="49287" xr:uid="{6EB04F55-6036-4D51-910F-8EA5B83918D6}"/>
    <cellStyle name="Nuovo 15 4" xfId="14192" xr:uid="{00E4C4A0-CE02-417F-A060-5A397A284322}"/>
    <cellStyle name="Nuovo 15 4 2" xfId="21119" xr:uid="{A4B752EA-22DD-4E68-B465-81CFBCD59CD7}"/>
    <cellStyle name="Nuovo 15 4 2 2" xfId="22475" xr:uid="{7772FD7A-C790-4666-950F-AF263D05BF82}"/>
    <cellStyle name="Nuovo 15 4 3" xfId="22474" xr:uid="{9143FFF0-655E-4C5D-8E84-71C8D77845D7}"/>
    <cellStyle name="Nuovo 15 4 4" xfId="21118" xr:uid="{8DACE8EB-4382-4B2F-8362-B3F7FA95D0DD}"/>
    <cellStyle name="Nuovo 15 4 5" xfId="49288" xr:uid="{A45FA55A-9BDC-4DB8-A728-ED0A37E0BA4D}"/>
    <cellStyle name="Nuovo 15 5" xfId="21120" xr:uid="{15949F25-1093-48A7-B465-2E85AC134FA8}"/>
    <cellStyle name="Nuovo 15 6" xfId="20070" xr:uid="{D319501A-0C2C-4FFD-B9BE-B1BE6C895B71}"/>
    <cellStyle name="Nuovo 15 7" xfId="49285" xr:uid="{652BAB55-7866-4DC4-ACD8-EAA9B51DF2E4}"/>
    <cellStyle name="Nuovo 16" xfId="14193" xr:uid="{31B02D7E-F93B-4663-A9D8-BA898D26C737}"/>
    <cellStyle name="Nuovo 16 2" xfId="14194" xr:uid="{5583FF5F-35AA-4DE5-83C1-BFA70CA06270}"/>
    <cellStyle name="Nuovo 16 2 2" xfId="22476" xr:uid="{53CDBEBC-A6B2-4E64-9139-F222B108FA89}"/>
    <cellStyle name="Nuovo 16 2 3" xfId="20304" xr:uid="{72BCDB01-F9F4-48A2-AD68-C89123EE6133}"/>
    <cellStyle name="Nuovo 16 2 4" xfId="49290" xr:uid="{ECFFED79-DFB9-4F2F-87F9-B04B37839CAA}"/>
    <cellStyle name="Nuovo 16 3" xfId="14195" xr:uid="{67BE8D62-7877-435A-85E8-52D74274A7A9}"/>
    <cellStyle name="Nuovo 16 3 2" xfId="21122" xr:uid="{80675408-D10C-4BED-9390-C220AEFF3FDC}"/>
    <cellStyle name="Nuovo 16 3 2 2" xfId="23984" xr:uid="{C09667CD-D9F8-4E41-A780-E6F48C547D97}"/>
    <cellStyle name="Nuovo 16 3 2 3" xfId="25011" xr:uid="{9C2ACA7A-BD6D-4787-BC65-80F9F212029E}"/>
    <cellStyle name="Nuovo 16 3 3" xfId="21123" xr:uid="{0CD56519-A543-4503-9392-BF10D95151BE}"/>
    <cellStyle name="Nuovo 16 3 3 2" xfId="22478" xr:uid="{2740CD7E-7BDA-44C8-92E3-6B0A5C892BB4}"/>
    <cellStyle name="Nuovo 16 3 4" xfId="22477" xr:uid="{6E789C05-E87C-4155-BB5B-0E2869D91BCD}"/>
    <cellStyle name="Nuovo 16 3 5" xfId="21121" xr:uid="{A44D51C9-4DFA-4A74-BB48-DC9CC0AD424C}"/>
    <cellStyle name="Nuovo 16 3 6" xfId="49291" xr:uid="{F5723173-F75D-44F4-A2D7-4ED14E220B67}"/>
    <cellStyle name="Nuovo 16 4" xfId="14196" xr:uid="{51B25B8A-5439-4E8B-89AF-A85E6DB3A1B4}"/>
    <cellStyle name="Nuovo 16 4 2" xfId="21125" xr:uid="{66800F48-CDCB-4791-9DA4-7E03E6DEE85F}"/>
    <cellStyle name="Nuovo 16 4 2 2" xfId="22480" xr:uid="{4D525044-246E-4C9B-ACB8-0D01F3843192}"/>
    <cellStyle name="Nuovo 16 4 3" xfId="22479" xr:uid="{94C86C74-622C-4B0A-8544-60B538BB57DE}"/>
    <cellStyle name="Nuovo 16 4 4" xfId="21124" xr:uid="{84497559-65A6-4D46-B2A3-A24AA416365E}"/>
    <cellStyle name="Nuovo 16 4 5" xfId="49292" xr:uid="{291E288C-CC5E-484D-912D-1FBEB4DB1310}"/>
    <cellStyle name="Nuovo 16 5" xfId="21126" xr:uid="{D14E75D8-A82E-461C-967D-A94F3EBB4308}"/>
    <cellStyle name="Nuovo 16 6" xfId="20071" xr:uid="{6E25D79E-452B-49DB-A4CE-168C60BF1C4E}"/>
    <cellStyle name="Nuovo 16 7" xfId="49289" xr:uid="{0A904CDD-B256-4234-B472-98F0E235BAF2}"/>
    <cellStyle name="Nuovo 17" xfId="14197" xr:uid="{98F182F6-C03F-41D9-A972-61745F17BC13}"/>
    <cellStyle name="Nuovo 17 2" xfId="14198" xr:uid="{7EEBCF0F-1BFA-4E16-9ACD-D842E272E8BD}"/>
    <cellStyle name="Nuovo 17 2 2" xfId="22481" xr:uid="{9B029F30-688C-42A3-B31A-035D84346C4A}"/>
    <cellStyle name="Nuovo 17 2 3" xfId="20305" xr:uid="{047F426E-47B2-4DC9-8897-D4CA5E830E77}"/>
    <cellStyle name="Nuovo 17 2 4" xfId="49294" xr:uid="{5650259D-E67A-454C-99C3-1D8EF0532DFB}"/>
    <cellStyle name="Nuovo 17 3" xfId="14199" xr:uid="{A29CB660-8925-4E07-8AF1-519855F5F0EE}"/>
    <cellStyle name="Nuovo 17 3 2" xfId="21128" xr:uid="{F1D22B97-7E7D-48EA-B2C5-4B98C1DB49CF}"/>
    <cellStyle name="Nuovo 17 3 2 2" xfId="23985" xr:uid="{B6961D15-D2BD-44D0-8E41-C7D492EB8CDD}"/>
    <cellStyle name="Nuovo 17 3 2 3" xfId="25012" xr:uid="{EC778734-CFC1-4C56-B1BB-EB85F4A936F2}"/>
    <cellStyle name="Nuovo 17 3 3" xfId="21129" xr:uid="{1BEA69C7-BA86-44C6-9066-2BE57049071D}"/>
    <cellStyle name="Nuovo 17 3 3 2" xfId="22483" xr:uid="{89F12543-AD52-469B-ACE3-779292C8420A}"/>
    <cellStyle name="Nuovo 17 3 4" xfId="22482" xr:uid="{84D35510-AA20-40C3-98BD-86FCB571A124}"/>
    <cellStyle name="Nuovo 17 3 5" xfId="21127" xr:uid="{26F36209-2E4A-4675-8BAD-FCA048199C45}"/>
    <cellStyle name="Nuovo 17 3 6" xfId="49295" xr:uid="{B82FBDD7-55F8-4E3A-ACCC-71B0123E1A11}"/>
    <cellStyle name="Nuovo 17 4" xfId="14200" xr:uid="{C6C155A7-734A-44FB-99D5-90180BB5FA30}"/>
    <cellStyle name="Nuovo 17 4 2" xfId="21131" xr:uid="{0F5FAC20-428C-4EA3-B498-923E3DDD2BD9}"/>
    <cellStyle name="Nuovo 17 4 2 2" xfId="22485" xr:uid="{75888FE7-D97A-495E-B03D-518BDC4D9192}"/>
    <cellStyle name="Nuovo 17 4 3" xfId="22484" xr:uid="{6B18B1E7-11B2-496C-ADFA-B72D669FA111}"/>
    <cellStyle name="Nuovo 17 4 4" xfId="21130" xr:uid="{F624AF7C-D070-4375-BD11-7C6B1DB70BCF}"/>
    <cellStyle name="Nuovo 17 4 5" xfId="49296" xr:uid="{B4CC267D-02A2-45F9-BBA6-BD274C179024}"/>
    <cellStyle name="Nuovo 17 5" xfId="21132" xr:uid="{583B4358-A349-487F-BBDC-1037507F29AD}"/>
    <cellStyle name="Nuovo 17 6" xfId="20072" xr:uid="{69032DA0-2C45-4E7F-83E8-531AF80F8D73}"/>
    <cellStyle name="Nuovo 17 7" xfId="49293" xr:uid="{B33C2F2F-7461-4899-87E5-FE833D4A4DEB}"/>
    <cellStyle name="Nuovo 18" xfId="14201" xr:uid="{57D46701-60EE-487A-91EB-C1300EAE3494}"/>
    <cellStyle name="Nuovo 18 2" xfId="14202" xr:uid="{552A032A-3EAD-4F91-8D22-FEBCB5846DF0}"/>
    <cellStyle name="Nuovo 18 2 2" xfId="22486" xr:uid="{ECE94378-5FCE-4270-BD4C-203B1638FC0F}"/>
    <cellStyle name="Nuovo 18 2 3" xfId="20306" xr:uid="{2E9447CC-B560-4B42-BD2E-B0C7E8FD3D0F}"/>
    <cellStyle name="Nuovo 18 2 4" xfId="49298" xr:uid="{58043EDE-5179-4046-BCCC-B0D3D5C0B6A7}"/>
    <cellStyle name="Nuovo 18 3" xfId="14203" xr:uid="{348F7F0A-B6DF-4A72-A4B4-7D0FD9E7D598}"/>
    <cellStyle name="Nuovo 18 3 2" xfId="21134" xr:uid="{EF21A3DC-A7DB-4EDA-8383-D12B63FF5B97}"/>
    <cellStyle name="Nuovo 18 3 2 2" xfId="23986" xr:uid="{23301648-7F3F-4DAF-8D44-C48222BF8E9A}"/>
    <cellStyle name="Nuovo 18 3 2 3" xfId="25013" xr:uid="{592FAD92-FE6E-435B-AE7A-EEABB7F631A3}"/>
    <cellStyle name="Nuovo 18 3 3" xfId="21135" xr:uid="{9CD6993C-D31A-4BD9-9224-E59D73F56A74}"/>
    <cellStyle name="Nuovo 18 3 3 2" xfId="22488" xr:uid="{9D2AFCCB-9107-4482-9538-C78501B1CFD5}"/>
    <cellStyle name="Nuovo 18 3 4" xfId="22487" xr:uid="{F63EDD2E-F1B9-46F1-8A38-595448B454CB}"/>
    <cellStyle name="Nuovo 18 3 5" xfId="21133" xr:uid="{9242A5BC-7E5E-47AA-984D-753D49E13949}"/>
    <cellStyle name="Nuovo 18 3 6" xfId="49299" xr:uid="{1B76C6CA-F236-4D5A-BCA3-AB3C7891FFE0}"/>
    <cellStyle name="Nuovo 18 4" xfId="14204" xr:uid="{794B4986-007C-4BDF-8B1D-3D3CA5CA25EF}"/>
    <cellStyle name="Nuovo 18 4 2" xfId="21137" xr:uid="{8B34154B-F010-451B-86A6-DD4636495878}"/>
    <cellStyle name="Nuovo 18 4 2 2" xfId="22490" xr:uid="{A233B7F4-D963-4EE0-AE9D-60DD8174FC15}"/>
    <cellStyle name="Nuovo 18 4 3" xfId="22489" xr:uid="{7F31D282-76C9-4150-9EA3-7E8F1E355A45}"/>
    <cellStyle name="Nuovo 18 4 4" xfId="21136" xr:uid="{26A2A71F-D6C1-4F5A-B18C-B71A47687190}"/>
    <cellStyle name="Nuovo 18 4 5" xfId="49300" xr:uid="{0F24D71B-C047-4D6E-827D-A2934CFE82C8}"/>
    <cellStyle name="Nuovo 18 5" xfId="21138" xr:uid="{E82AB75C-D676-4006-998D-125444DF518C}"/>
    <cellStyle name="Nuovo 18 6" xfId="20073" xr:uid="{CFEE7E4C-8E73-49DB-ABEB-B31EE74F9BC9}"/>
    <cellStyle name="Nuovo 18 7" xfId="49297" xr:uid="{17EBF2D0-8EA9-495C-8F41-32ADB3047209}"/>
    <cellStyle name="Nuovo 19" xfId="14205" xr:uid="{C4E57FEC-26FD-4515-BA34-590D1326B3BC}"/>
    <cellStyle name="Nuovo 19 2" xfId="14206" xr:uid="{CD4583F2-040A-4BBA-BFA1-7A082F5E2E57}"/>
    <cellStyle name="Nuovo 19 2 2" xfId="22491" xr:uid="{0737F17E-3B6C-4A1F-9E59-B946721469CB}"/>
    <cellStyle name="Nuovo 19 2 3" xfId="20307" xr:uid="{818B64E8-FA15-4D2B-8A74-90EBC4EF3FCD}"/>
    <cellStyle name="Nuovo 19 2 4" xfId="49302" xr:uid="{1749BB74-A42F-40AA-A3D6-64521604FF1A}"/>
    <cellStyle name="Nuovo 19 3" xfId="14207" xr:uid="{68D83D69-40DC-4B32-A236-44214F457B28}"/>
    <cellStyle name="Nuovo 19 3 2" xfId="21140" xr:uid="{342A5D7A-ED18-4234-A56B-12FB07DA3842}"/>
    <cellStyle name="Nuovo 19 3 2 2" xfId="23987" xr:uid="{2D20375A-6BA9-43EC-A9F6-D4A6E9C95DB9}"/>
    <cellStyle name="Nuovo 19 3 2 3" xfId="25014" xr:uid="{A30617B7-2DE0-4EA2-B68C-F73655E5BE62}"/>
    <cellStyle name="Nuovo 19 3 3" xfId="21141" xr:uid="{F2822762-1B3C-4921-9926-F155582401F0}"/>
    <cellStyle name="Nuovo 19 3 3 2" xfId="22493" xr:uid="{1AC10A8B-7FFC-4418-903E-DE652DB73DCE}"/>
    <cellStyle name="Nuovo 19 3 4" xfId="22492" xr:uid="{EB192611-299E-4541-8592-E334A82313BC}"/>
    <cellStyle name="Nuovo 19 3 5" xfId="21139" xr:uid="{8BF26C2E-5B2E-4F90-895F-CCBCC08867B6}"/>
    <cellStyle name="Nuovo 19 3 6" xfId="49303" xr:uid="{817A4A45-6A4F-4D40-9E3D-E1348AD5C548}"/>
    <cellStyle name="Nuovo 19 4" xfId="14208" xr:uid="{CDF14760-E7CB-43AE-9E9A-06F5669E5C39}"/>
    <cellStyle name="Nuovo 19 4 2" xfId="21143" xr:uid="{39BCE934-E2BC-4BCC-BEC2-50998110E27C}"/>
    <cellStyle name="Nuovo 19 4 2 2" xfId="22495" xr:uid="{8CE2728D-841A-4FAF-949A-EDE856106EE7}"/>
    <cellStyle name="Nuovo 19 4 3" xfId="22494" xr:uid="{35CDE984-3796-4300-AFCE-5BB88E5C67A0}"/>
    <cellStyle name="Nuovo 19 4 4" xfId="21142" xr:uid="{F899609B-9D87-44A8-839E-127775D953F5}"/>
    <cellStyle name="Nuovo 19 4 5" xfId="49304" xr:uid="{70920ACC-553D-47AB-A406-253874DF8CAE}"/>
    <cellStyle name="Nuovo 19 5" xfId="21144" xr:uid="{56C6B4CD-FAE9-448C-AAC0-7AEBCA9E6595}"/>
    <cellStyle name="Nuovo 19 6" xfId="20074" xr:uid="{C85B4DA0-96D3-47DB-8DFC-FA4E59046152}"/>
    <cellStyle name="Nuovo 19 7" xfId="49301" xr:uid="{BB1DA582-97CB-43B1-A29D-788ED0D07DE7}"/>
    <cellStyle name="Nuovo 2" xfId="1325" xr:uid="{E8F691AD-2EFE-42FB-AA52-379463CF7BF6}"/>
    <cellStyle name="Nuovo 2 2" xfId="14210" xr:uid="{E3E01A28-18EA-44A2-8307-82E184A21FA1}"/>
    <cellStyle name="Nuovo 2 2 2" xfId="22496" xr:uid="{0ACA56DD-0811-476F-90AC-5229C924F1A4}"/>
    <cellStyle name="Nuovo 2 2 3" xfId="20308" xr:uid="{1C2C510A-4B88-490A-B09B-D2201D61455C}"/>
    <cellStyle name="Nuovo 2 2 4" xfId="49306" xr:uid="{66EA355C-F974-436A-882F-C93D9D0D1245}"/>
    <cellStyle name="Nuovo 2 3" xfId="14211" xr:uid="{5F1B734A-4E8B-4F17-AB7D-F4A31DC908E0}"/>
    <cellStyle name="Nuovo 2 3 2" xfId="21146" xr:uid="{A0FF4D38-83CA-4F50-84F8-58737161B000}"/>
    <cellStyle name="Nuovo 2 3 2 2" xfId="23988" xr:uid="{68156952-4906-460A-BAF1-F2187AAFCB58}"/>
    <cellStyle name="Nuovo 2 3 2 3" xfId="25015" xr:uid="{46781DF9-B822-4939-9168-BD059E20384B}"/>
    <cellStyle name="Nuovo 2 3 3" xfId="21147" xr:uid="{1B38EC0B-9A09-4223-B95F-E1D3D8A50978}"/>
    <cellStyle name="Nuovo 2 3 3 2" xfId="22498" xr:uid="{7DAD0985-E5B3-4D13-B329-683502C2FFEE}"/>
    <cellStyle name="Nuovo 2 3 4" xfId="22497" xr:uid="{6255752A-34A4-4EEE-906F-CE0CE592DD0E}"/>
    <cellStyle name="Nuovo 2 3 5" xfId="21145" xr:uid="{7D79D2B0-D19E-49EA-8AF5-F082213651B0}"/>
    <cellStyle name="Nuovo 2 3 6" xfId="49307" xr:uid="{C11AF9BA-4405-4711-819B-4C65124381EC}"/>
    <cellStyle name="Nuovo 2 4" xfId="14212" xr:uid="{DC0053B5-DF8E-44E9-8F65-0D6D777B1C3F}"/>
    <cellStyle name="Nuovo 2 4 2" xfId="21149" xr:uid="{5B1EFEF3-4981-4C36-BE41-7DBA50037A89}"/>
    <cellStyle name="Nuovo 2 4 2 2" xfId="22500" xr:uid="{F0B99A9F-7449-4EBB-BB59-0B9FCAEEF11D}"/>
    <cellStyle name="Nuovo 2 4 3" xfId="22499" xr:uid="{F4828DF0-A39B-4F6F-9197-6F7EFC4892C8}"/>
    <cellStyle name="Nuovo 2 4 4" xfId="21148" xr:uid="{E14A8150-5CB4-4B25-8CD5-30FC805B47E0}"/>
    <cellStyle name="Nuovo 2 4 5" xfId="49308" xr:uid="{5F1E8041-C12F-4EDD-A9A3-F10A30AEF409}"/>
    <cellStyle name="Nuovo 2 5" xfId="21150" xr:uid="{428A78FF-7033-4198-AD4A-847030F79F0D}"/>
    <cellStyle name="Nuovo 2 6" xfId="20075" xr:uid="{901A52C0-C330-448C-97C9-1A0D3C771A46}"/>
    <cellStyle name="Nuovo 2 7" xfId="49305" xr:uid="{D56AC3AE-BB1B-4D4D-960F-C880EA549841}"/>
    <cellStyle name="Nuovo 2 8" xfId="14209" xr:uid="{BA291785-61E9-4287-A8F3-E8B14D6F8D3F}"/>
    <cellStyle name="Nuovo 20" xfId="14213" xr:uid="{F44D0F8D-A205-4849-91EE-0C048C9DE6A5}"/>
    <cellStyle name="Nuovo 20 2" xfId="14214" xr:uid="{19DBF630-0AB1-4BEA-9384-63C77A2D0246}"/>
    <cellStyle name="Nuovo 20 2 2" xfId="22501" xr:uid="{8E916129-CCCB-4D43-B84D-B0169B25AE77}"/>
    <cellStyle name="Nuovo 20 2 3" xfId="20309" xr:uid="{76F57D19-75F2-413F-BFAA-4D426C5A3D6B}"/>
    <cellStyle name="Nuovo 20 2 4" xfId="49310" xr:uid="{31B38655-909B-47DD-A61F-22E8A1C4A61C}"/>
    <cellStyle name="Nuovo 20 3" xfId="14215" xr:uid="{21146801-57D6-4B9D-91CB-7E7827D95B2F}"/>
    <cellStyle name="Nuovo 20 3 2" xfId="21152" xr:uid="{53FDA839-65BC-4DA0-9AA6-6D73BD56EE6D}"/>
    <cellStyle name="Nuovo 20 3 2 2" xfId="23989" xr:uid="{887E836A-2C37-41DC-B43E-ED07225A236D}"/>
    <cellStyle name="Nuovo 20 3 2 3" xfId="25016" xr:uid="{A2834ECE-D630-479D-BEE0-E9C3430D90ED}"/>
    <cellStyle name="Nuovo 20 3 3" xfId="21153" xr:uid="{354FF249-4C72-49FC-A1B0-389FB1BF9780}"/>
    <cellStyle name="Nuovo 20 3 3 2" xfId="22503" xr:uid="{5C812658-263B-47F7-BD92-653034C7D735}"/>
    <cellStyle name="Nuovo 20 3 4" xfId="22502" xr:uid="{9AC7065F-A14E-4AEF-848B-21E4EE4B93BC}"/>
    <cellStyle name="Nuovo 20 3 5" xfId="21151" xr:uid="{D301640E-3EF0-4672-A6E2-B13744D922FE}"/>
    <cellStyle name="Nuovo 20 3 6" xfId="49311" xr:uid="{7ECA4262-8F4D-42A9-8D38-C3A57CF1EFB6}"/>
    <cellStyle name="Nuovo 20 4" xfId="14216" xr:uid="{7F46AC72-AA09-489B-B0A5-BD2B58109AD9}"/>
    <cellStyle name="Nuovo 20 4 2" xfId="21155" xr:uid="{CC9AE08F-450D-497E-85C3-E911B8C29F13}"/>
    <cellStyle name="Nuovo 20 4 2 2" xfId="22505" xr:uid="{281D5B79-0685-41EF-9CF3-2CD1993D37D2}"/>
    <cellStyle name="Nuovo 20 4 3" xfId="22504" xr:uid="{A656CBC2-0E7B-43AE-A4C5-32AD33367978}"/>
    <cellStyle name="Nuovo 20 4 4" xfId="21154" xr:uid="{7CAA7C97-08E2-4662-994D-F3BE2DEC2087}"/>
    <cellStyle name="Nuovo 20 4 5" xfId="49312" xr:uid="{1E70E6AE-5E21-4E99-B12C-20F911D861D7}"/>
    <cellStyle name="Nuovo 20 5" xfId="21156" xr:uid="{05DB1F79-2B06-4A0F-8AA0-39A4A568276B}"/>
    <cellStyle name="Nuovo 20 6" xfId="20076" xr:uid="{EBF25594-4F6A-4CD9-8941-7EBE757A4406}"/>
    <cellStyle name="Nuovo 20 7" xfId="49309" xr:uid="{AD8664C7-640A-4126-8EFB-E06A76580DA6}"/>
    <cellStyle name="Nuovo 21" xfId="14217" xr:uid="{0733B125-72A4-435E-B321-537F9F7B6F6C}"/>
    <cellStyle name="Nuovo 21 2" xfId="14218" xr:uid="{7EECD84C-7302-4CCD-A70D-8AB645124B11}"/>
    <cellStyle name="Nuovo 21 2 2" xfId="22506" xr:uid="{7460FC15-F9C9-4543-857A-205932668806}"/>
    <cellStyle name="Nuovo 21 2 3" xfId="20310" xr:uid="{4A6F5EB0-1829-43B2-B57C-BC95ED5FBA7A}"/>
    <cellStyle name="Nuovo 21 2 4" xfId="49314" xr:uid="{0371AE8C-DA63-43A4-AC7E-BBABDD8EFC0C}"/>
    <cellStyle name="Nuovo 21 3" xfId="14219" xr:uid="{D08C5546-2818-4F0F-9DC6-3E3B676D7DF4}"/>
    <cellStyle name="Nuovo 21 3 2" xfId="21158" xr:uid="{D09DB2D7-534F-4948-8BEE-E439FCB34F6E}"/>
    <cellStyle name="Nuovo 21 3 2 2" xfId="23990" xr:uid="{D7764D16-E097-4A75-A2C3-D37244798DEB}"/>
    <cellStyle name="Nuovo 21 3 2 3" xfId="25017" xr:uid="{0A657E29-C74C-4CFB-B120-AD5E0B2AABBF}"/>
    <cellStyle name="Nuovo 21 3 3" xfId="21159" xr:uid="{EE62F433-DE3E-43BB-98B4-BA5C4E17E4C2}"/>
    <cellStyle name="Nuovo 21 3 3 2" xfId="22508" xr:uid="{EB136BD1-27FE-475D-BA25-32DB814CA0A7}"/>
    <cellStyle name="Nuovo 21 3 4" xfId="22507" xr:uid="{E3DC3221-23A1-4A5B-8627-632B0D313354}"/>
    <cellStyle name="Nuovo 21 3 5" xfId="21157" xr:uid="{C96EBB18-6549-456E-9F8B-2860F84747A5}"/>
    <cellStyle name="Nuovo 21 3 6" xfId="49315" xr:uid="{EE5C938B-61B9-4C7E-ABE8-8492D4DEF7D5}"/>
    <cellStyle name="Nuovo 21 4" xfId="14220" xr:uid="{D022B246-FB44-4724-9A5C-6CB6550387BE}"/>
    <cellStyle name="Nuovo 21 4 2" xfId="21161" xr:uid="{9C4FB001-84CC-4849-8506-E3AFEA22331A}"/>
    <cellStyle name="Nuovo 21 4 2 2" xfId="22510" xr:uid="{B961E3B6-A7B7-4AE2-AE19-B1E4B5101C00}"/>
    <cellStyle name="Nuovo 21 4 3" xfId="22509" xr:uid="{694EAC7A-B233-484F-B7C2-84CB3CEA7E4A}"/>
    <cellStyle name="Nuovo 21 4 4" xfId="21160" xr:uid="{ECF74958-0C14-4B5A-AA38-78E497888671}"/>
    <cellStyle name="Nuovo 21 4 5" xfId="49316" xr:uid="{69AFAEC5-BBB2-4131-A155-2D6A24D077FC}"/>
    <cellStyle name="Nuovo 21 5" xfId="21162" xr:uid="{3ABBE052-633D-4E78-9C02-5FA2C36C6D04}"/>
    <cellStyle name="Nuovo 21 6" xfId="20077" xr:uid="{C1753B8B-0C73-401B-A9FE-CEE82507CBC9}"/>
    <cellStyle name="Nuovo 21 7" xfId="49313" xr:uid="{F02A33D4-01F3-4BD6-ACDF-FB274F006B14}"/>
    <cellStyle name="Nuovo 22" xfId="14221" xr:uid="{431D38B3-1DB0-478B-9F43-DED8473FB2B8}"/>
    <cellStyle name="Nuovo 22 2" xfId="14222" xr:uid="{0E275C45-0C89-432F-AD27-DF740327CF5D}"/>
    <cellStyle name="Nuovo 22 2 2" xfId="22511" xr:uid="{453B19FD-F580-4C70-ABD9-B4D78499FD83}"/>
    <cellStyle name="Nuovo 22 2 3" xfId="20311" xr:uid="{C81C6AFE-F430-4BE0-8FE9-5BE451C032F9}"/>
    <cellStyle name="Nuovo 22 2 4" xfId="49318" xr:uid="{09CE0B69-4C8A-40FB-A769-D1C917E2FC62}"/>
    <cellStyle name="Nuovo 22 3" xfId="14223" xr:uid="{4BB33592-E4AA-46F9-A40D-E9BBC4F0B8E5}"/>
    <cellStyle name="Nuovo 22 3 2" xfId="21164" xr:uid="{4507407B-1D2F-462D-82CC-C51B73EE2262}"/>
    <cellStyle name="Nuovo 22 3 2 2" xfId="23991" xr:uid="{36D8893F-A9BE-4534-AD31-3E462108EE50}"/>
    <cellStyle name="Nuovo 22 3 2 3" xfId="25018" xr:uid="{ABB87350-5A6A-4092-9065-79609F2A0525}"/>
    <cellStyle name="Nuovo 22 3 3" xfId="21165" xr:uid="{1A0A61C4-961F-4B54-864E-B5BFD519A489}"/>
    <cellStyle name="Nuovo 22 3 3 2" xfId="22513" xr:uid="{690CAAC6-9DCB-449E-B88D-F577A315E07A}"/>
    <cellStyle name="Nuovo 22 3 4" xfId="22512" xr:uid="{D6853841-47C8-455E-BFA5-874C40E8D65F}"/>
    <cellStyle name="Nuovo 22 3 5" xfId="21163" xr:uid="{8D955329-8B0C-485C-BCA7-4B25D4D6804B}"/>
    <cellStyle name="Nuovo 22 3 6" xfId="49319" xr:uid="{DB244708-C5B2-45E5-A4D0-BEF87074AF5F}"/>
    <cellStyle name="Nuovo 22 4" xfId="14224" xr:uid="{B9E916B6-D9FF-4F56-B62B-02D768DF6B4F}"/>
    <cellStyle name="Nuovo 22 4 2" xfId="21167" xr:uid="{895E15D5-70CD-47F8-8187-3706B286495E}"/>
    <cellStyle name="Nuovo 22 4 2 2" xfId="22515" xr:uid="{EBB6ED6D-411B-4838-B06D-4D319ED96532}"/>
    <cellStyle name="Nuovo 22 4 3" xfId="22514" xr:uid="{327B79DA-CBC5-46B0-B266-2972C2F4E671}"/>
    <cellStyle name="Nuovo 22 4 4" xfId="21166" xr:uid="{F460C001-A10E-474C-9EB6-8121D874392F}"/>
    <cellStyle name="Nuovo 22 4 5" xfId="49320" xr:uid="{B9FB3F7B-BEA0-4FC9-8E30-4E2F1722EE91}"/>
    <cellStyle name="Nuovo 22 5" xfId="21168" xr:uid="{6E814CB9-DC17-4FA3-B0D7-506539653277}"/>
    <cellStyle name="Nuovo 22 6" xfId="20078" xr:uid="{F0781B0F-7E82-4848-9300-550F3C9ACCD8}"/>
    <cellStyle name="Nuovo 22 7" xfId="49317" xr:uid="{CB3E2089-75F2-4B2E-A948-1553E61F7F1A}"/>
    <cellStyle name="Nuovo 23" xfId="14225" xr:uid="{897CF286-A919-42DA-9BF0-E43D1A52EDA1}"/>
    <cellStyle name="Nuovo 23 2" xfId="14226" xr:uid="{FA1795E1-3FEC-4A51-9C01-02731D39B976}"/>
    <cellStyle name="Nuovo 23 2 2" xfId="22516" xr:uid="{3AE31C60-1679-4446-B26A-7B4983B1C4B1}"/>
    <cellStyle name="Nuovo 23 2 3" xfId="20312" xr:uid="{4A56EE9A-8ACC-4F66-837D-C3BCB2ACE7E2}"/>
    <cellStyle name="Nuovo 23 2 4" xfId="49322" xr:uid="{34B87901-0719-44E2-AC5F-0399411EE682}"/>
    <cellStyle name="Nuovo 23 3" xfId="14227" xr:uid="{0182C17A-6B7C-4C1A-A076-E16FCA1C00AD}"/>
    <cellStyle name="Nuovo 23 3 2" xfId="21170" xr:uid="{966E669F-0488-48BA-9AAE-DF55F6EE9CB9}"/>
    <cellStyle name="Nuovo 23 3 2 2" xfId="23992" xr:uid="{AA081484-BE91-4784-A370-A146ACBE81B1}"/>
    <cellStyle name="Nuovo 23 3 2 3" xfId="25019" xr:uid="{082D9149-A6B8-413B-9B01-38719B60BE32}"/>
    <cellStyle name="Nuovo 23 3 3" xfId="21171" xr:uid="{7CEE1E7C-3C72-4C6E-A2F6-6ABB530399FD}"/>
    <cellStyle name="Nuovo 23 3 3 2" xfId="22518" xr:uid="{7DD48BCD-11D0-4ACD-B614-AC5FD0DAE5FF}"/>
    <cellStyle name="Nuovo 23 3 4" xfId="22517" xr:uid="{6452331E-7FAE-4303-8AF3-B41E19002B40}"/>
    <cellStyle name="Nuovo 23 3 5" xfId="21169" xr:uid="{2D36EA0E-7E4B-4928-988C-76CABEBC6CDF}"/>
    <cellStyle name="Nuovo 23 3 6" xfId="49323" xr:uid="{3C9C3F89-7808-48FB-A500-DFAB04E40BA0}"/>
    <cellStyle name="Nuovo 23 4" xfId="14228" xr:uid="{C98BCF6D-4727-4EC5-A2DA-2C6CA5CB8F9F}"/>
    <cellStyle name="Nuovo 23 4 2" xfId="21173" xr:uid="{6F9397F5-87AF-496C-B029-A87017BFD964}"/>
    <cellStyle name="Nuovo 23 4 2 2" xfId="22520" xr:uid="{6A329194-EC31-4AD5-83F3-39D5828AC33B}"/>
    <cellStyle name="Nuovo 23 4 3" xfId="22519" xr:uid="{72F45D9A-7B53-4FB7-A942-B4C86D1DC8B9}"/>
    <cellStyle name="Nuovo 23 4 4" xfId="21172" xr:uid="{A3D5EAB7-8DA2-42F3-BADF-987A493B4018}"/>
    <cellStyle name="Nuovo 23 4 5" xfId="49324" xr:uid="{4880CE88-A03C-47F3-BF49-49DA39C8DC0D}"/>
    <cellStyle name="Nuovo 23 5" xfId="21174" xr:uid="{F1EC64DA-B959-4C7E-8658-E7AF330419C0}"/>
    <cellStyle name="Nuovo 23 6" xfId="20079" xr:uid="{E6E202E8-D7E5-41B6-8798-4D26EBEF9EA7}"/>
    <cellStyle name="Nuovo 23 7" xfId="49321" xr:uid="{268BAB7C-B0D5-4A9C-8F1A-5544DAB9482C}"/>
    <cellStyle name="Nuovo 24" xfId="14229" xr:uid="{39EF1513-1A0A-402D-9294-61CADA476464}"/>
    <cellStyle name="Nuovo 24 2" xfId="14230" xr:uid="{456A7C9C-0A47-44E0-8742-AF7D7A45872D}"/>
    <cellStyle name="Nuovo 24 2 2" xfId="22521" xr:uid="{98D7C510-C68C-4D25-AF46-652B452DE4DF}"/>
    <cellStyle name="Nuovo 24 2 3" xfId="20313" xr:uid="{3EFC9BCC-AE5F-4057-85D3-A363CE7D64FA}"/>
    <cellStyle name="Nuovo 24 2 4" xfId="49326" xr:uid="{C65B7FBE-EEA0-4CE1-A7F8-790CBCA75B9D}"/>
    <cellStyle name="Nuovo 24 3" xfId="14231" xr:uid="{1CEEDCF0-64C3-4707-ADC2-E8C67109B921}"/>
    <cellStyle name="Nuovo 24 3 2" xfId="21176" xr:uid="{D8472853-6F3F-48C0-BDD8-5B658FDF928D}"/>
    <cellStyle name="Nuovo 24 3 2 2" xfId="23993" xr:uid="{82DEF78C-D0BF-4E14-90F2-E460BA6FB56E}"/>
    <cellStyle name="Nuovo 24 3 2 3" xfId="25020" xr:uid="{B0A5155E-2B02-4008-8211-783C85F33789}"/>
    <cellStyle name="Nuovo 24 3 3" xfId="21177" xr:uid="{4F9D54DD-83C1-4F0C-9859-9893380544E1}"/>
    <cellStyle name="Nuovo 24 3 3 2" xfId="22523" xr:uid="{DDD4F58D-78FA-4C43-BF59-C45BC0AFF468}"/>
    <cellStyle name="Nuovo 24 3 4" xfId="22522" xr:uid="{615CA5D8-8027-4CD8-A51D-E2DD93BBB79A}"/>
    <cellStyle name="Nuovo 24 3 5" xfId="21175" xr:uid="{6C7B43CD-1B01-4AF6-B133-8BD6C719C9AA}"/>
    <cellStyle name="Nuovo 24 3 6" xfId="49327" xr:uid="{099006B3-685B-45CB-9200-BC01E1922275}"/>
    <cellStyle name="Nuovo 24 4" xfId="14232" xr:uid="{857A8F3C-E916-4F81-BAFE-D9C61EE14193}"/>
    <cellStyle name="Nuovo 24 4 2" xfId="21179" xr:uid="{03C125AF-203F-40BF-8FE9-10CFE3FFBA81}"/>
    <cellStyle name="Nuovo 24 4 2 2" xfId="22525" xr:uid="{35FDFA92-D192-4BAC-889F-4370B105D45A}"/>
    <cellStyle name="Nuovo 24 4 3" xfId="22524" xr:uid="{5DC433B2-5494-4607-BC32-6CA0C7325A04}"/>
    <cellStyle name="Nuovo 24 4 4" xfId="21178" xr:uid="{62F9EC3E-854E-4A38-AEB1-40249583A0FE}"/>
    <cellStyle name="Nuovo 24 4 5" xfId="49328" xr:uid="{F36740A7-D6B5-4468-957B-CBC608D54105}"/>
    <cellStyle name="Nuovo 24 5" xfId="21180" xr:uid="{8024E00C-15E6-4837-9323-0CF929EF6A53}"/>
    <cellStyle name="Nuovo 24 6" xfId="20080" xr:uid="{AC04FDE9-839F-4446-A247-5B6E940AEFC9}"/>
    <cellStyle name="Nuovo 24 7" xfId="49325" xr:uid="{5057FEAD-D23D-4E1E-B09A-8C76E43758B0}"/>
    <cellStyle name="Nuovo 25" xfId="14233" xr:uid="{67A40903-F139-4499-802E-C5997AAAF3ED}"/>
    <cellStyle name="Nuovo 25 2" xfId="14234" xr:uid="{858A1D89-F3F7-412B-9830-72FB8D0ADD9D}"/>
    <cellStyle name="Nuovo 25 2 2" xfId="22526" xr:uid="{76AB6468-017C-4A5B-A1B8-D0D26F5697C3}"/>
    <cellStyle name="Nuovo 25 2 3" xfId="20314" xr:uid="{862E08F0-7426-4529-A0C8-8C431181F314}"/>
    <cellStyle name="Nuovo 25 2 4" xfId="49330" xr:uid="{5686D2A3-67E5-4665-AD0D-AA8B4AA522A3}"/>
    <cellStyle name="Nuovo 25 3" xfId="14235" xr:uid="{A8726560-69F6-46F0-BE72-6C09D0315ED3}"/>
    <cellStyle name="Nuovo 25 3 2" xfId="21182" xr:uid="{233F44FA-F59E-49EC-A0D6-73438DDAF4CA}"/>
    <cellStyle name="Nuovo 25 3 2 2" xfId="23994" xr:uid="{5371A382-92E9-4B56-9112-4F94C9CB2BBB}"/>
    <cellStyle name="Nuovo 25 3 2 3" xfId="25021" xr:uid="{40C7318E-4165-4BAF-ADDA-D5DE6D0FE4E1}"/>
    <cellStyle name="Nuovo 25 3 3" xfId="21183" xr:uid="{B4C69DA1-718C-4BF6-BC54-8706D0C37ED1}"/>
    <cellStyle name="Nuovo 25 3 3 2" xfId="22528" xr:uid="{C359CB86-7495-4CAD-9EAF-14010807DDAA}"/>
    <cellStyle name="Nuovo 25 3 4" xfId="22527" xr:uid="{F3D79150-3304-4570-B733-4C456EFB60CB}"/>
    <cellStyle name="Nuovo 25 3 5" xfId="21181" xr:uid="{952E9C58-72B5-428D-821F-D92F3C1D51CE}"/>
    <cellStyle name="Nuovo 25 3 6" xfId="49331" xr:uid="{2D7DC7D0-B2F8-4DDC-9F1C-116FBAAA14F5}"/>
    <cellStyle name="Nuovo 25 4" xfId="14236" xr:uid="{EEC0B978-E13C-49BF-8389-54587812E3BC}"/>
    <cellStyle name="Nuovo 25 4 2" xfId="21185" xr:uid="{B6CB90A9-A85F-447F-8307-3C8D80BC33EB}"/>
    <cellStyle name="Nuovo 25 4 2 2" xfId="22530" xr:uid="{79FDBDDB-70E5-4AA0-8B30-9451C2B6D701}"/>
    <cellStyle name="Nuovo 25 4 3" xfId="22529" xr:uid="{408B63B1-5FB8-4A02-8084-8DC5492592CF}"/>
    <cellStyle name="Nuovo 25 4 4" xfId="21184" xr:uid="{0FB71E25-1C89-4EF9-81F7-5B61EB297451}"/>
    <cellStyle name="Nuovo 25 4 5" xfId="49332" xr:uid="{CDAD8871-80C9-45FB-AA5F-1290C61ABE89}"/>
    <cellStyle name="Nuovo 25 5" xfId="21186" xr:uid="{C53D1BA0-9B3F-4820-82EA-561E809D2A4A}"/>
    <cellStyle name="Nuovo 25 6" xfId="20081" xr:uid="{DC8E4F32-A229-4C0B-86EB-E77F095693C5}"/>
    <cellStyle name="Nuovo 25 7" xfId="49329" xr:uid="{7F8D63D1-94EA-44FB-878D-68C409EAD515}"/>
    <cellStyle name="Nuovo 26" xfId="14237" xr:uid="{AC3A096F-364B-4152-937A-5B58A111F0C9}"/>
    <cellStyle name="Nuovo 26 2" xfId="14238" xr:uid="{6A0965BA-78B9-451D-A81A-EA81BA403A14}"/>
    <cellStyle name="Nuovo 26 2 2" xfId="22531" xr:uid="{4A2E786F-8A88-4BC3-9B49-CF910AEB73BF}"/>
    <cellStyle name="Nuovo 26 2 3" xfId="20315" xr:uid="{72DA651C-9736-4369-BFC5-720F17FDAADD}"/>
    <cellStyle name="Nuovo 26 2 4" xfId="49334" xr:uid="{B293E900-B378-4F1C-B4B9-0F9598C7407E}"/>
    <cellStyle name="Nuovo 26 3" xfId="14239" xr:uid="{A5DE0CF7-0637-45E3-B153-47B6530D2638}"/>
    <cellStyle name="Nuovo 26 3 2" xfId="21188" xr:uid="{4A7D27E2-00A8-4C69-A7C9-5F59AC4EF729}"/>
    <cellStyle name="Nuovo 26 3 2 2" xfId="23995" xr:uid="{AD0CE83C-857B-40C7-B378-1D39EA144C67}"/>
    <cellStyle name="Nuovo 26 3 2 3" xfId="25022" xr:uid="{69E344C0-22A9-4E7F-B40B-D844DC1600A7}"/>
    <cellStyle name="Nuovo 26 3 3" xfId="21189" xr:uid="{0C8B1BCF-4AAD-44EE-91E1-4FAC896AD7A6}"/>
    <cellStyle name="Nuovo 26 3 3 2" xfId="22533" xr:uid="{D5EC5623-3B3F-4BF1-9CAA-18690058C6B7}"/>
    <cellStyle name="Nuovo 26 3 4" xfId="22532" xr:uid="{C494882E-69B9-4BEA-A83D-72BD8A58592D}"/>
    <cellStyle name="Nuovo 26 3 5" xfId="21187" xr:uid="{81490D6B-45D3-4AB7-8450-E7D557C5EB21}"/>
    <cellStyle name="Nuovo 26 3 6" xfId="49335" xr:uid="{90856C82-A693-4A53-BF1A-31EEAB7C6150}"/>
    <cellStyle name="Nuovo 26 4" xfId="14240" xr:uid="{D2B4B7B7-35AA-4AAE-8F84-C9D0A3C4D721}"/>
    <cellStyle name="Nuovo 26 4 2" xfId="21191" xr:uid="{A0AB440A-192F-418E-AD05-74425BCAECE1}"/>
    <cellStyle name="Nuovo 26 4 2 2" xfId="22535" xr:uid="{FCFB67CF-AA2B-45E5-9CA5-AA2A36DB6360}"/>
    <cellStyle name="Nuovo 26 4 3" xfId="22534" xr:uid="{132DACA4-2A87-4B3A-A8E1-E6594678FFF0}"/>
    <cellStyle name="Nuovo 26 4 4" xfId="21190" xr:uid="{A596B341-D2BB-491D-BCE3-2E36CE1834EB}"/>
    <cellStyle name="Nuovo 26 4 5" xfId="49336" xr:uid="{098324D0-EF78-43EB-A554-A66B2592BA67}"/>
    <cellStyle name="Nuovo 26 5" xfId="21192" xr:uid="{954BF05D-5238-487C-92F8-754D6663C774}"/>
    <cellStyle name="Nuovo 26 6" xfId="20082" xr:uid="{81DA714D-D000-4208-A77A-B791B5A7CA7A}"/>
    <cellStyle name="Nuovo 26 7" xfId="49333" xr:uid="{C9E93732-47A3-468B-A4FB-90424167F590}"/>
    <cellStyle name="Nuovo 27" xfId="14241" xr:uid="{A71DF8FE-5F8E-4967-AFC5-FC7583357258}"/>
    <cellStyle name="Nuovo 27 2" xfId="14242" xr:uid="{59884212-CE5F-4F67-957E-880C532F495A}"/>
    <cellStyle name="Nuovo 27 2 2" xfId="22536" xr:uid="{FFC5B6CA-A04C-4B22-82C7-95B96BA85E1A}"/>
    <cellStyle name="Nuovo 27 2 3" xfId="20316" xr:uid="{0AFC35F8-BB57-4008-AF8C-5D47687358FE}"/>
    <cellStyle name="Nuovo 27 2 4" xfId="49338" xr:uid="{377F2D13-B9B7-4481-AD23-454E4A7E0960}"/>
    <cellStyle name="Nuovo 27 3" xfId="14243" xr:uid="{2FD0F5B2-8F22-49D4-8F73-89DD94FFB6FD}"/>
    <cellStyle name="Nuovo 27 3 2" xfId="21194" xr:uid="{6242BA99-FE07-4B21-8BEB-EE294A48288F}"/>
    <cellStyle name="Nuovo 27 3 2 2" xfId="23996" xr:uid="{BECE206C-2553-4C14-A38F-28A5F5E610CF}"/>
    <cellStyle name="Nuovo 27 3 2 3" xfId="25023" xr:uid="{5D28BBC7-E89D-401B-854C-C7498CC11932}"/>
    <cellStyle name="Nuovo 27 3 3" xfId="21195" xr:uid="{63A1CE19-82F7-48D6-BB32-CD9D06AB6541}"/>
    <cellStyle name="Nuovo 27 3 3 2" xfId="22538" xr:uid="{299EFE72-592F-443F-818D-80985B7DB8ED}"/>
    <cellStyle name="Nuovo 27 3 4" xfId="22537" xr:uid="{D2F5C62F-BA58-4E90-8963-ED05FE23DFF3}"/>
    <cellStyle name="Nuovo 27 3 5" xfId="21193" xr:uid="{3110BEFC-6C0D-4269-A5A0-448354F67C4C}"/>
    <cellStyle name="Nuovo 27 3 6" xfId="49339" xr:uid="{866F0281-56E6-46D7-8DF8-4D9FE37F0D9F}"/>
    <cellStyle name="Nuovo 27 4" xfId="14244" xr:uid="{D48B6172-5DD0-4008-A65A-79CB37F79311}"/>
    <cellStyle name="Nuovo 27 4 2" xfId="21197" xr:uid="{6A507B6C-5442-4FB0-A7BE-DBB331E21057}"/>
    <cellStyle name="Nuovo 27 4 2 2" xfId="22540" xr:uid="{646AC94E-A3A2-465F-B307-EB5B33C62462}"/>
    <cellStyle name="Nuovo 27 4 3" xfId="22539" xr:uid="{0F72A46E-387D-4465-BD02-68E05B4C52A8}"/>
    <cellStyle name="Nuovo 27 4 4" xfId="21196" xr:uid="{4EA450F3-33BF-450C-A20A-18BE60CF98DB}"/>
    <cellStyle name="Nuovo 27 4 5" xfId="49340" xr:uid="{0DDDD47F-6793-4EE9-A7D2-F041DF175ABD}"/>
    <cellStyle name="Nuovo 27 5" xfId="21198" xr:uid="{E1AB6FD0-9110-4080-8F0F-AAF3A5364C11}"/>
    <cellStyle name="Nuovo 27 6" xfId="20083" xr:uid="{ED784D8D-F0DB-4F4C-A6E8-61D123A12654}"/>
    <cellStyle name="Nuovo 27 7" xfId="49337" xr:uid="{DD9D3B3A-5469-4C38-B47F-F4E738A8BB13}"/>
    <cellStyle name="Nuovo 28" xfId="14245" xr:uid="{550955F8-66E4-47DE-B205-436509EB2CAF}"/>
    <cellStyle name="Nuovo 28 2" xfId="14246" xr:uid="{ABDCA9AD-FC1F-45C9-A34B-AB6F3814D33E}"/>
    <cellStyle name="Nuovo 28 2 2" xfId="22541" xr:uid="{DB193D29-F7F2-4CF4-B995-354D768276B1}"/>
    <cellStyle name="Nuovo 28 2 3" xfId="20317" xr:uid="{EC5E1B3B-9BFB-4023-9B95-518EC9BCB700}"/>
    <cellStyle name="Nuovo 28 2 4" xfId="49342" xr:uid="{38A55042-DAC0-4718-A689-6ACC955780AC}"/>
    <cellStyle name="Nuovo 28 3" xfId="14247" xr:uid="{C59AAA17-69E7-44D4-9C75-DA68820BD9C3}"/>
    <cellStyle name="Nuovo 28 3 2" xfId="21200" xr:uid="{1FC31DC9-195F-44E9-B1A9-0717C07CAC22}"/>
    <cellStyle name="Nuovo 28 3 2 2" xfId="23997" xr:uid="{6D86DA9A-36B9-45A3-85FD-5EDF75EA5F8D}"/>
    <cellStyle name="Nuovo 28 3 2 3" xfId="25024" xr:uid="{314D8E1A-11CA-4E9D-8352-80C8867E5A3E}"/>
    <cellStyle name="Nuovo 28 3 3" xfId="21201" xr:uid="{BC02DBDF-AC39-4AE0-9782-D817B7A72A36}"/>
    <cellStyle name="Nuovo 28 3 3 2" xfId="22543" xr:uid="{AE056220-4BD7-4DD3-B53F-50BF08374DD8}"/>
    <cellStyle name="Nuovo 28 3 4" xfId="22542" xr:uid="{3B9A5136-CB4B-498D-97F2-E51140AE37AF}"/>
    <cellStyle name="Nuovo 28 3 5" xfId="21199" xr:uid="{C9B088F3-105E-4CE6-9D66-BE41277707D4}"/>
    <cellStyle name="Nuovo 28 3 6" xfId="49343" xr:uid="{61BE14EF-B896-4AAD-97DE-BFAAC55E0AAE}"/>
    <cellStyle name="Nuovo 28 4" xfId="14248" xr:uid="{5C5FF3A9-4F10-4ADA-AD65-EF052BD51E9A}"/>
    <cellStyle name="Nuovo 28 4 2" xfId="21203" xr:uid="{AE0B33DB-32DF-4D00-AE6F-2CFCB985EC2E}"/>
    <cellStyle name="Nuovo 28 4 2 2" xfId="22545" xr:uid="{D4BF9570-4E82-4B55-8B2F-B653A1C54B2F}"/>
    <cellStyle name="Nuovo 28 4 3" xfId="22544" xr:uid="{7741E0FE-586E-4773-863F-DDD71FD2CECB}"/>
    <cellStyle name="Nuovo 28 4 4" xfId="21202" xr:uid="{EC2B5583-279D-4314-BEB0-4C91BA4B32D1}"/>
    <cellStyle name="Nuovo 28 4 5" xfId="49344" xr:uid="{2635033D-31FC-4189-9D5A-59FD7CA2CDDF}"/>
    <cellStyle name="Nuovo 28 5" xfId="21204" xr:uid="{06BE488D-87D8-4AC3-9AB6-493490424900}"/>
    <cellStyle name="Nuovo 28 6" xfId="20084" xr:uid="{E04952B1-926C-438D-BE8C-C923709D4982}"/>
    <cellStyle name="Nuovo 28 7" xfId="49341" xr:uid="{BE545C09-2728-49E3-94BF-D39103F2DD9D}"/>
    <cellStyle name="Nuovo 29" xfId="14249" xr:uid="{1C49B15F-B195-4637-BE97-991F17C0CF94}"/>
    <cellStyle name="Nuovo 29 2" xfId="14250" xr:uid="{1EE31B7E-B4F8-4D62-BF04-F4A439F3D080}"/>
    <cellStyle name="Nuovo 29 2 2" xfId="22546" xr:uid="{259BDA66-3CF8-475F-8AC0-72219216A9A2}"/>
    <cellStyle name="Nuovo 29 2 3" xfId="20318" xr:uid="{495E0014-0433-4786-AF01-D86F42C87806}"/>
    <cellStyle name="Nuovo 29 2 4" xfId="49346" xr:uid="{AE97607D-818B-49CB-A2DA-97040B851C36}"/>
    <cellStyle name="Nuovo 29 3" xfId="14251" xr:uid="{1F38E05B-B1EF-4399-A274-9346D42F1E59}"/>
    <cellStyle name="Nuovo 29 3 2" xfId="21206" xr:uid="{C96C4355-0174-41AE-A06B-7A99433DBAE4}"/>
    <cellStyle name="Nuovo 29 3 2 2" xfId="23998" xr:uid="{AE7A179E-C62B-462D-B688-8F28743ACE84}"/>
    <cellStyle name="Nuovo 29 3 2 3" xfId="25025" xr:uid="{D55D6249-5FCD-4D94-86A3-11B37DAAFB46}"/>
    <cellStyle name="Nuovo 29 3 3" xfId="21207" xr:uid="{09F54EF0-0B41-45D9-B24E-B73D572A0AB0}"/>
    <cellStyle name="Nuovo 29 3 3 2" xfId="22548" xr:uid="{5347E8D8-7EF9-4AE6-AF6D-B8D3F7335F52}"/>
    <cellStyle name="Nuovo 29 3 4" xfId="22547" xr:uid="{64E45551-8E77-4BC3-89D0-5A0F4C1507D8}"/>
    <cellStyle name="Nuovo 29 3 5" xfId="21205" xr:uid="{4B190E73-FC63-4173-9A82-59D3E52B8EFB}"/>
    <cellStyle name="Nuovo 29 3 6" xfId="49347" xr:uid="{AA2ED063-0D21-4D0C-BB41-D34677BD2952}"/>
    <cellStyle name="Nuovo 29 4" xfId="14252" xr:uid="{62104C94-D4B1-4A8C-96BA-FCCE2F3BD3A0}"/>
    <cellStyle name="Nuovo 29 4 2" xfId="21209" xr:uid="{BFF3E092-6644-49C5-BED0-9500058773E3}"/>
    <cellStyle name="Nuovo 29 4 2 2" xfId="22550" xr:uid="{8AB6394F-C286-4BB1-9D62-B4E355AC4525}"/>
    <cellStyle name="Nuovo 29 4 3" xfId="22549" xr:uid="{2165B504-73C5-46C9-B389-00D0ACA5F045}"/>
    <cellStyle name="Nuovo 29 4 4" xfId="21208" xr:uid="{5063E435-2359-4455-94A5-3BF0C32D3C7C}"/>
    <cellStyle name="Nuovo 29 4 5" xfId="49348" xr:uid="{A75B3BAA-4B83-4E64-8549-4CDBB8C08609}"/>
    <cellStyle name="Nuovo 29 5" xfId="21210" xr:uid="{D987C259-4F7E-4677-BC36-520A4FFC7E8D}"/>
    <cellStyle name="Nuovo 29 6" xfId="20085" xr:uid="{CF8A963D-4311-4732-9DF6-C70E9162A1B2}"/>
    <cellStyle name="Nuovo 29 7" xfId="49345" xr:uid="{24E75576-1E71-4CD9-9202-588136EB16EB}"/>
    <cellStyle name="Nuovo 3" xfId="14253" xr:uid="{EEDB5EDB-01B0-4AF0-8847-E62E41393606}"/>
    <cellStyle name="Nuovo 3 2" xfId="14254" xr:uid="{8A4795F3-B88B-448C-900E-39C3938FB013}"/>
    <cellStyle name="Nuovo 3 2 2" xfId="22551" xr:uid="{5B5363AC-0909-4A51-8EAC-7612E82F3DED}"/>
    <cellStyle name="Nuovo 3 2 3" xfId="20319" xr:uid="{1C580058-E94D-4A74-B754-9303D951050E}"/>
    <cellStyle name="Nuovo 3 2 4" xfId="49350" xr:uid="{650EA6A1-9B87-4333-B5A1-32D613C7ED73}"/>
    <cellStyle name="Nuovo 3 3" xfId="14255" xr:uid="{7BCB0025-0D1D-4984-84E4-08921759349C}"/>
    <cellStyle name="Nuovo 3 3 2" xfId="21212" xr:uid="{467856BF-978E-4D87-8460-EE7687DE12DA}"/>
    <cellStyle name="Nuovo 3 3 2 2" xfId="23999" xr:uid="{84E31D53-100C-4ED8-8CCB-3B2C2D24F395}"/>
    <cellStyle name="Nuovo 3 3 2 3" xfId="25026" xr:uid="{23995AAC-E8D5-411D-834F-07A84A1CF748}"/>
    <cellStyle name="Nuovo 3 3 3" xfId="21213" xr:uid="{61B1FA9B-3AE6-4AD2-8A7F-6453AE6887FA}"/>
    <cellStyle name="Nuovo 3 3 3 2" xfId="22553" xr:uid="{FB5F4AC0-F7C9-4753-AB18-9B7142718258}"/>
    <cellStyle name="Nuovo 3 3 4" xfId="22552" xr:uid="{1CB0EDC4-4ADE-4090-BD93-0B50EF72565D}"/>
    <cellStyle name="Nuovo 3 3 5" xfId="21211" xr:uid="{BA9A5E05-10FA-4D8E-95E5-22CE92D3FABD}"/>
    <cellStyle name="Nuovo 3 3 6" xfId="49351" xr:uid="{D73909FC-BD63-4BA7-93A6-F9E947AE5A4C}"/>
    <cellStyle name="Nuovo 3 4" xfId="14256" xr:uid="{EB00E1F6-3A28-47F4-B727-6A62D59A636E}"/>
    <cellStyle name="Nuovo 3 4 2" xfId="21215" xr:uid="{9A96D2C8-D3B9-4335-8597-95724EA50B86}"/>
    <cellStyle name="Nuovo 3 4 2 2" xfId="22555" xr:uid="{0E8F107B-F7BA-4BD3-B069-898556751D69}"/>
    <cellStyle name="Nuovo 3 4 3" xfId="22554" xr:uid="{E9D1DE0B-4D5D-432C-B6DC-A2F0CA90A86F}"/>
    <cellStyle name="Nuovo 3 4 4" xfId="21214" xr:uid="{76476441-8A74-4D5E-8FAE-7E246594D543}"/>
    <cellStyle name="Nuovo 3 4 5" xfId="49352" xr:uid="{AFE5759F-88F6-4D5B-A490-A3A5BB188BFF}"/>
    <cellStyle name="Nuovo 3 5" xfId="21216" xr:uid="{35692B6B-7FCF-4363-A0FB-44C37544E67F}"/>
    <cellStyle name="Nuovo 3 6" xfId="20086" xr:uid="{9C877457-0F4F-420D-BC85-C54FD94F7AE9}"/>
    <cellStyle name="Nuovo 3 7" xfId="49349" xr:uid="{14C9E7CF-1F70-42AC-993A-E3778D974B80}"/>
    <cellStyle name="Nuovo 30" xfId="14257" xr:uid="{C318254E-DF17-4F93-A1B2-2A5B589BFD63}"/>
    <cellStyle name="Nuovo 30 2" xfId="14258" xr:uid="{BF262197-6FA3-4F00-9E29-F237EED35414}"/>
    <cellStyle name="Nuovo 30 2 2" xfId="22556" xr:uid="{5CEE723A-6DB9-4664-BF09-4ABB2842D7E6}"/>
    <cellStyle name="Nuovo 30 2 3" xfId="20320" xr:uid="{55C13D49-D2D1-4EAA-B63D-16192AE32875}"/>
    <cellStyle name="Nuovo 30 2 4" xfId="49354" xr:uid="{912CFB63-BDDA-48A8-8D5B-D35F398DF775}"/>
    <cellStyle name="Nuovo 30 3" xfId="14259" xr:uid="{F2E74805-B1DF-4102-A2B0-77EC0DD7D62C}"/>
    <cellStyle name="Nuovo 30 3 2" xfId="21218" xr:uid="{53C2F3C3-9F8B-42E9-A6BC-C97776D9BFFC}"/>
    <cellStyle name="Nuovo 30 3 2 2" xfId="24000" xr:uid="{BCFBBF23-3EBC-41B6-92AD-E9E50000833A}"/>
    <cellStyle name="Nuovo 30 3 2 3" xfId="25027" xr:uid="{3F41B316-E528-4643-B4C3-E7C45B783BF1}"/>
    <cellStyle name="Nuovo 30 3 3" xfId="21219" xr:uid="{49C4AC45-3483-4158-939B-191F74EED6A7}"/>
    <cellStyle name="Nuovo 30 3 3 2" xfId="22558" xr:uid="{89336693-EA42-476A-8D2C-61995AB0B45F}"/>
    <cellStyle name="Nuovo 30 3 4" xfId="22557" xr:uid="{02678917-2F17-43C7-AE8A-9A0B573A508E}"/>
    <cellStyle name="Nuovo 30 3 5" xfId="21217" xr:uid="{62C0FCBE-01A8-41EC-AFC8-EAAE8D8706CD}"/>
    <cellStyle name="Nuovo 30 3 6" xfId="49355" xr:uid="{65E19DA1-BF1E-4FC0-AF5B-B5072EEC210D}"/>
    <cellStyle name="Nuovo 30 4" xfId="14260" xr:uid="{C42DE2A5-6C74-4D45-8F57-4F6CE8D95584}"/>
    <cellStyle name="Nuovo 30 4 2" xfId="21221" xr:uid="{4FC76856-D04B-40BA-AEB4-7698B3A76918}"/>
    <cellStyle name="Nuovo 30 4 2 2" xfId="22560" xr:uid="{FF41D01A-08C9-4DB7-8262-6A31182BE64E}"/>
    <cellStyle name="Nuovo 30 4 3" xfId="22559" xr:uid="{E721CD9D-9761-45C8-A32F-9FFD64B45454}"/>
    <cellStyle name="Nuovo 30 4 4" xfId="21220" xr:uid="{072A76A1-9E2C-414E-B826-15E1CA6D5336}"/>
    <cellStyle name="Nuovo 30 4 5" xfId="49356" xr:uid="{188F0774-CC3A-442A-A354-DD2801D437C9}"/>
    <cellStyle name="Nuovo 30 5" xfId="21222" xr:uid="{B540280A-4604-41E5-85AE-683FC83ED7A8}"/>
    <cellStyle name="Nuovo 30 6" xfId="20087" xr:uid="{BAF6118F-DF42-4868-8905-7650107618B2}"/>
    <cellStyle name="Nuovo 30 7" xfId="49353" xr:uid="{63E674CB-44EE-44C8-85F9-7E5588001E27}"/>
    <cellStyle name="Nuovo 31" xfId="14261" xr:uid="{F05B0DDF-C41E-4972-80C0-11B435FC6668}"/>
    <cellStyle name="Nuovo 31 2" xfId="14262" xr:uid="{0BA816D4-FC16-4C31-9AA4-2CBB7CB437BF}"/>
    <cellStyle name="Nuovo 31 2 2" xfId="22561" xr:uid="{068F23BE-4437-473E-9BAA-4F887AFE82F4}"/>
    <cellStyle name="Nuovo 31 2 3" xfId="20321" xr:uid="{A8E715E8-E646-48C9-ABA6-4A243678DE88}"/>
    <cellStyle name="Nuovo 31 2 4" xfId="49358" xr:uid="{EB869A53-5145-4814-951E-E13CF7146799}"/>
    <cellStyle name="Nuovo 31 3" xfId="14263" xr:uid="{47DF29B8-8046-4D9C-A97F-B316821CB3D4}"/>
    <cellStyle name="Nuovo 31 3 2" xfId="21224" xr:uid="{D7C344F9-2970-4AC9-BE3F-B5091A3DC08E}"/>
    <cellStyle name="Nuovo 31 3 2 2" xfId="24001" xr:uid="{9D671C54-7BAE-41F5-B26C-AE6DF2EC09A4}"/>
    <cellStyle name="Nuovo 31 3 2 3" xfId="25028" xr:uid="{2A7824AD-74DD-4DE7-A93F-EA11066C3066}"/>
    <cellStyle name="Nuovo 31 3 3" xfId="21225" xr:uid="{6FE55E70-4D58-4AAE-B1D6-84DBE305D488}"/>
    <cellStyle name="Nuovo 31 3 3 2" xfId="22563" xr:uid="{003381BA-8E87-4066-96FA-D65A45B35267}"/>
    <cellStyle name="Nuovo 31 3 4" xfId="22562" xr:uid="{23A9D972-5BFF-45C4-A166-0F53C2ACCF4A}"/>
    <cellStyle name="Nuovo 31 3 5" xfId="21223" xr:uid="{1FA50EB0-1AA3-46D4-A31A-049E64B689A3}"/>
    <cellStyle name="Nuovo 31 3 6" xfId="49359" xr:uid="{B70F84FC-94B5-47D0-ADC2-04992914CC24}"/>
    <cellStyle name="Nuovo 31 4" xfId="14264" xr:uid="{F9B833A1-1372-4594-BB5F-73882FBC8830}"/>
    <cellStyle name="Nuovo 31 4 2" xfId="21227" xr:uid="{E31F1DFB-0189-4355-ABB2-EFEAD75B2FED}"/>
    <cellStyle name="Nuovo 31 4 2 2" xfId="22565" xr:uid="{507245E2-3B7E-4F4D-A1E3-B281354BFB1B}"/>
    <cellStyle name="Nuovo 31 4 3" xfId="22564" xr:uid="{C03ED9B1-0372-4C1F-894B-C7FC2C6DA6AE}"/>
    <cellStyle name="Nuovo 31 4 4" xfId="21226" xr:uid="{26A5A8E2-D3D9-441C-A98E-CE608D2F7A50}"/>
    <cellStyle name="Nuovo 31 4 5" xfId="49360" xr:uid="{6BD5C827-60BE-4DAE-B28F-909C492C113C}"/>
    <cellStyle name="Nuovo 31 5" xfId="21228" xr:uid="{8512DCE2-1E3A-4201-8053-86DEA9864E33}"/>
    <cellStyle name="Nuovo 31 6" xfId="20088" xr:uid="{9107D171-0030-4A36-A287-E3CA263DE70A}"/>
    <cellStyle name="Nuovo 31 7" xfId="49357" xr:uid="{E79B64BC-3836-4AE6-A7B4-75AFC5CA7582}"/>
    <cellStyle name="Nuovo 32" xfId="14265" xr:uid="{C9F319C0-5033-49B4-A464-296DF5D68209}"/>
    <cellStyle name="Nuovo 32 2" xfId="14266" xr:uid="{FA473E5A-9B8C-4634-B895-B31476FEAA75}"/>
    <cellStyle name="Nuovo 32 2 2" xfId="22566" xr:uid="{E4BC3DD8-A7DF-4120-BBD4-4EE6AF496739}"/>
    <cellStyle name="Nuovo 32 2 3" xfId="20322" xr:uid="{D05162DE-8034-4EE0-9B36-B1202F8BD48F}"/>
    <cellStyle name="Nuovo 32 2 4" xfId="49362" xr:uid="{2A46BE72-730A-4E59-8540-A7DEA72E7F9A}"/>
    <cellStyle name="Nuovo 32 3" xfId="14267" xr:uid="{E25146E8-33A6-4DCA-B609-A4CCF63C643A}"/>
    <cellStyle name="Nuovo 32 3 2" xfId="21230" xr:uid="{E81726CF-758D-4F44-A136-349251BB6AAE}"/>
    <cellStyle name="Nuovo 32 3 2 2" xfId="24002" xr:uid="{0BDBDA8C-F0DD-49DD-A10E-1CF7ECE82814}"/>
    <cellStyle name="Nuovo 32 3 2 3" xfId="25029" xr:uid="{563981FA-078B-4971-BEFC-2319661639A8}"/>
    <cellStyle name="Nuovo 32 3 3" xfId="21231" xr:uid="{E8BAC3FD-11B4-4A57-8FEB-D93E882D0157}"/>
    <cellStyle name="Nuovo 32 3 3 2" xfId="22568" xr:uid="{E23E3151-A51C-457D-AD8D-2F3A0742F934}"/>
    <cellStyle name="Nuovo 32 3 4" xfId="22567" xr:uid="{CE6E6408-EE5C-40E0-89B0-5D7520C263DF}"/>
    <cellStyle name="Nuovo 32 3 5" xfId="21229" xr:uid="{CB9753B2-952B-43AB-B2C7-E59A0350C2F1}"/>
    <cellStyle name="Nuovo 32 3 6" xfId="49363" xr:uid="{E81B76DA-222A-49F5-BDBA-799A9F0A5EA7}"/>
    <cellStyle name="Nuovo 32 4" xfId="14268" xr:uid="{9E733FCA-0E8A-44A4-BEE5-3EBC888FDF64}"/>
    <cellStyle name="Nuovo 32 4 2" xfId="21233" xr:uid="{015075E3-40CE-412B-813B-B77A840E4FBD}"/>
    <cellStyle name="Nuovo 32 4 2 2" xfId="22570" xr:uid="{05A595A1-7F4D-460F-8F32-023771F7617D}"/>
    <cellStyle name="Nuovo 32 4 3" xfId="22569" xr:uid="{475F81A9-3671-4397-A9AD-70548812A5C9}"/>
    <cellStyle name="Nuovo 32 4 4" xfId="21232" xr:uid="{26FA2D88-512F-44EF-AD98-855DE9B55064}"/>
    <cellStyle name="Nuovo 32 4 5" xfId="49364" xr:uid="{9F7E10FA-7A70-4EBC-A9C9-F79FF366A58F}"/>
    <cellStyle name="Nuovo 32 5" xfId="21234" xr:uid="{AD91D02F-AE7B-4A1A-BABE-F2D9CE3B855E}"/>
    <cellStyle name="Nuovo 32 6" xfId="20089" xr:uid="{518CB34C-70B0-4599-B1B9-CBF449E362B9}"/>
    <cellStyle name="Nuovo 32 7" xfId="49361" xr:uid="{2282F629-CF33-42F7-B68B-393F19FF07DB}"/>
    <cellStyle name="Nuovo 33" xfId="14269" xr:uid="{026F5388-E9C1-44C8-AD48-5851EC105A78}"/>
    <cellStyle name="Nuovo 33 2" xfId="14270" xr:uid="{84CDCC6F-3D09-411C-8953-51A03D5C4937}"/>
    <cellStyle name="Nuovo 33 2 2" xfId="22571" xr:uid="{2ED1F0E6-ADA9-4931-B258-F19637B45DA8}"/>
    <cellStyle name="Nuovo 33 2 3" xfId="20323" xr:uid="{9CABF044-7964-4B1B-85CC-4D878E85148E}"/>
    <cellStyle name="Nuovo 33 2 4" xfId="49366" xr:uid="{1D373FD9-E6D7-4632-BA87-788B0458E31F}"/>
    <cellStyle name="Nuovo 33 3" xfId="14271" xr:uid="{A26F3203-D97C-4C25-9437-D64F4A7CEF52}"/>
    <cellStyle name="Nuovo 33 3 2" xfId="21236" xr:uid="{DE30145F-3639-465B-9C4A-76D73204F673}"/>
    <cellStyle name="Nuovo 33 3 2 2" xfId="24003" xr:uid="{0833D274-01C2-4200-8DFF-10117362251B}"/>
    <cellStyle name="Nuovo 33 3 2 3" xfId="25030" xr:uid="{66E552E9-1876-4B76-B7EB-0418FB7E11C3}"/>
    <cellStyle name="Nuovo 33 3 3" xfId="21237" xr:uid="{62401874-8D97-4C3F-B1ED-E9BA7736CCAF}"/>
    <cellStyle name="Nuovo 33 3 3 2" xfId="22573" xr:uid="{DE8C8C2E-4EC2-496E-A8F1-511066DC263C}"/>
    <cellStyle name="Nuovo 33 3 4" xfId="22572" xr:uid="{C4DB02A9-F6D4-45E6-A29F-7280816421E1}"/>
    <cellStyle name="Nuovo 33 3 5" xfId="21235" xr:uid="{148C3B0B-59F8-4086-9BF2-2785EFCAFCDA}"/>
    <cellStyle name="Nuovo 33 3 6" xfId="49367" xr:uid="{3BA6B5A5-01E5-43FF-A77A-D7C4C121A658}"/>
    <cellStyle name="Nuovo 33 4" xfId="14272" xr:uid="{AEAD7CA1-D4BF-4772-9A7B-CD09E0F61CC1}"/>
    <cellStyle name="Nuovo 33 4 2" xfId="21239" xr:uid="{C90BD358-CE08-485F-8045-80540B583E43}"/>
    <cellStyle name="Nuovo 33 4 2 2" xfId="22575" xr:uid="{27EBFEC2-4212-43B3-AD81-4155D36F2DB0}"/>
    <cellStyle name="Nuovo 33 4 3" xfId="22574" xr:uid="{2100DB63-2B8B-4231-A459-65C32BD6BF0E}"/>
    <cellStyle name="Nuovo 33 4 4" xfId="21238" xr:uid="{05C14744-9C9C-4B61-9138-CF39EB714EEE}"/>
    <cellStyle name="Nuovo 33 4 5" xfId="49368" xr:uid="{CA6D97EA-D792-46AD-BF00-EE24CA29E251}"/>
    <cellStyle name="Nuovo 33 5" xfId="21240" xr:uid="{4F164455-6A6B-4E2D-9C6E-80D9D8D3BD9D}"/>
    <cellStyle name="Nuovo 33 6" xfId="20090" xr:uid="{E4BE2CF4-55C7-449C-8149-35AFA3EBC356}"/>
    <cellStyle name="Nuovo 33 7" xfId="49365" xr:uid="{BAEC993F-B38C-4F2C-9B7F-AF895156F4AF}"/>
    <cellStyle name="Nuovo 34" xfId="14273" xr:uid="{C4780B1D-4A37-4AE6-B9B2-55E90DA9EDC8}"/>
    <cellStyle name="Nuovo 34 2" xfId="14274" xr:uid="{90E4DBE9-BB3F-4976-B721-974EC4A3DB1E}"/>
    <cellStyle name="Nuovo 34 2 2" xfId="22576" xr:uid="{FE60EC17-024C-428C-A675-E267240DC2A7}"/>
    <cellStyle name="Nuovo 34 2 3" xfId="20324" xr:uid="{A1687733-7971-4CD8-B51F-FB55E225B975}"/>
    <cellStyle name="Nuovo 34 2 4" xfId="49370" xr:uid="{4BF8BE7E-3A67-4814-9430-0B191A1C7F50}"/>
    <cellStyle name="Nuovo 34 3" xfId="14275" xr:uid="{F710DE22-9A53-4165-8303-038D75EB8077}"/>
    <cellStyle name="Nuovo 34 3 2" xfId="21242" xr:uid="{7AA27D5F-C8D1-4AA7-8D59-478671736615}"/>
    <cellStyle name="Nuovo 34 3 2 2" xfId="24004" xr:uid="{8DA865E9-1B8E-4047-94F1-3386D94C118D}"/>
    <cellStyle name="Nuovo 34 3 2 3" xfId="25031" xr:uid="{F93CA64A-69E4-42A0-BD55-DBADC223A4C2}"/>
    <cellStyle name="Nuovo 34 3 3" xfId="21243" xr:uid="{4C4D40EE-B63A-4155-9DB7-6FA54F3D136E}"/>
    <cellStyle name="Nuovo 34 3 3 2" xfId="22578" xr:uid="{1C582260-6958-43A9-836B-70D6BEE9C8D3}"/>
    <cellStyle name="Nuovo 34 3 4" xfId="22577" xr:uid="{28B085CE-555E-4122-B2B4-129C327EF8C1}"/>
    <cellStyle name="Nuovo 34 3 5" xfId="21241" xr:uid="{C308AA3A-BF49-4674-B271-AA1644651C0B}"/>
    <cellStyle name="Nuovo 34 3 6" xfId="49371" xr:uid="{B6007A2D-F21C-49E3-A61C-ADC0414DF7E1}"/>
    <cellStyle name="Nuovo 34 4" xfId="14276" xr:uid="{0C03C870-1589-4FCE-B13E-17AE538DB552}"/>
    <cellStyle name="Nuovo 34 4 2" xfId="21245" xr:uid="{ADE6AD00-861A-4EDC-A79E-99C6112CAE98}"/>
    <cellStyle name="Nuovo 34 4 2 2" xfId="22580" xr:uid="{C46EFDB2-AC8C-48F7-9C02-2DE5A4F3941A}"/>
    <cellStyle name="Nuovo 34 4 3" xfId="22579" xr:uid="{A0FCC1BC-DC83-42A3-A23A-13CF3A78124F}"/>
    <cellStyle name="Nuovo 34 4 4" xfId="21244" xr:uid="{EDBDBA01-7B81-47C8-9B39-EDCA50A87851}"/>
    <cellStyle name="Nuovo 34 4 5" xfId="49372" xr:uid="{5BFC7D43-B713-4D92-A284-B5D111CC7609}"/>
    <cellStyle name="Nuovo 34 5" xfId="21246" xr:uid="{845A101B-7307-4E2B-BFF3-BC26695AF5C7}"/>
    <cellStyle name="Nuovo 34 6" xfId="20091" xr:uid="{33F547FD-F785-485D-991A-6FDFA0C07BFC}"/>
    <cellStyle name="Nuovo 34 7" xfId="49369" xr:uid="{631B5348-B44E-4A65-8969-67D0FB5BA9DA}"/>
    <cellStyle name="Nuovo 35" xfId="14277" xr:uid="{899A1F1E-EA3F-40D9-ADCD-234558CC427C}"/>
    <cellStyle name="Nuovo 35 2" xfId="14278" xr:uid="{8D0D0CB8-484F-4265-8BAA-5C039F2BA7E1}"/>
    <cellStyle name="Nuovo 35 2 2" xfId="22581" xr:uid="{65DC4022-2425-44C6-8957-A9ECF0DF95B7}"/>
    <cellStyle name="Nuovo 35 2 3" xfId="20325" xr:uid="{ABAB1EDA-A8E8-417C-8642-4B2B1B87CB96}"/>
    <cellStyle name="Nuovo 35 2 4" xfId="49374" xr:uid="{3FFDABFF-7F12-4D1A-BD4F-88B3F36F5E99}"/>
    <cellStyle name="Nuovo 35 3" xfId="14279" xr:uid="{B7288C0D-46E8-41C6-9B0A-8BF1E5F40BEC}"/>
    <cellStyle name="Nuovo 35 3 2" xfId="21248" xr:uid="{D5BF054A-6F7C-49D5-9BF0-53C1CB7AAFAF}"/>
    <cellStyle name="Nuovo 35 3 2 2" xfId="24005" xr:uid="{81EA8440-100A-4851-AAD8-FCF7DC2A9DB6}"/>
    <cellStyle name="Nuovo 35 3 2 3" xfId="25032" xr:uid="{43F687E5-8D31-40E8-9C5D-9538E456D817}"/>
    <cellStyle name="Nuovo 35 3 3" xfId="21249" xr:uid="{13C7D49C-F41F-4C57-A83B-112F30149A76}"/>
    <cellStyle name="Nuovo 35 3 3 2" xfId="22583" xr:uid="{AAA4376E-3A98-4D93-9534-D5A4383577D7}"/>
    <cellStyle name="Nuovo 35 3 4" xfId="22582" xr:uid="{42BBF7AC-8AFE-43A7-A93D-3B649618683A}"/>
    <cellStyle name="Nuovo 35 3 5" xfId="21247" xr:uid="{99874F51-4D60-4C85-8C3D-EB87296BB472}"/>
    <cellStyle name="Nuovo 35 3 6" xfId="49375" xr:uid="{B8E96250-F832-4DBA-A628-2155C3438368}"/>
    <cellStyle name="Nuovo 35 4" xfId="14280" xr:uid="{1DE222A3-BD64-450B-B294-4D02CD341406}"/>
    <cellStyle name="Nuovo 35 4 2" xfId="21251" xr:uid="{1B608380-C0E5-432D-8508-06E2378ADBBB}"/>
    <cellStyle name="Nuovo 35 4 2 2" xfId="22585" xr:uid="{7C61D5E0-7A32-411D-BD53-05F9A882B0D1}"/>
    <cellStyle name="Nuovo 35 4 3" xfId="22584" xr:uid="{3D1FB057-F2AC-44D6-B925-62E3CADBADDA}"/>
    <cellStyle name="Nuovo 35 4 4" xfId="21250" xr:uid="{3819CD08-E5DF-4EB1-9E4C-710779313C84}"/>
    <cellStyle name="Nuovo 35 4 5" xfId="49376" xr:uid="{F8270E08-016F-432C-B4B1-BD871723E510}"/>
    <cellStyle name="Nuovo 35 5" xfId="21252" xr:uid="{DBAC3C34-7E7A-4945-A473-7B0E61BA467A}"/>
    <cellStyle name="Nuovo 35 6" xfId="20092" xr:uid="{F2DBAB98-9825-4B2B-BF3E-1E3F0262A7F7}"/>
    <cellStyle name="Nuovo 35 7" xfId="49373" xr:uid="{DF8C49E0-250A-4690-B4CC-74B230829B88}"/>
    <cellStyle name="Nuovo 36" xfId="14281" xr:uid="{66BFD27C-A06A-4686-AC56-6DAB1CADDD3A}"/>
    <cellStyle name="Nuovo 36 2" xfId="14282" xr:uid="{03F9BB3C-3EBC-4DC8-B892-C02789124222}"/>
    <cellStyle name="Nuovo 36 2 2" xfId="22586" xr:uid="{B385A74C-37F6-4723-AE3B-C374025D0700}"/>
    <cellStyle name="Nuovo 36 2 3" xfId="20326" xr:uid="{E22720FD-DDCD-4281-B8F9-0F286873DBF4}"/>
    <cellStyle name="Nuovo 36 2 4" xfId="49378" xr:uid="{579F0204-84C4-4DB6-8F53-9F85293D166F}"/>
    <cellStyle name="Nuovo 36 3" xfId="14283" xr:uid="{BD1CA8A2-62BE-4E6C-B4DE-E32E609B077C}"/>
    <cellStyle name="Nuovo 36 3 2" xfId="21254" xr:uid="{B72C4A74-9188-4ECF-8F30-E3158C23282E}"/>
    <cellStyle name="Nuovo 36 3 2 2" xfId="24006" xr:uid="{3F3569EC-F136-4E22-83AA-041B883EEDAA}"/>
    <cellStyle name="Nuovo 36 3 2 3" xfId="25033" xr:uid="{DC421628-5AA7-4FB1-91D9-C84CDD39B4F4}"/>
    <cellStyle name="Nuovo 36 3 3" xfId="21255" xr:uid="{7721A212-B487-480D-A57A-104D53618B8D}"/>
    <cellStyle name="Nuovo 36 3 3 2" xfId="22588" xr:uid="{DB548DB9-D387-4C19-A4AC-699DE85E8F17}"/>
    <cellStyle name="Nuovo 36 3 4" xfId="22587" xr:uid="{C95CC4D0-0D29-4475-8016-3171557044A8}"/>
    <cellStyle name="Nuovo 36 3 5" xfId="21253" xr:uid="{467E9003-C3D8-45DF-A3C8-617A3CA6A03A}"/>
    <cellStyle name="Nuovo 36 3 6" xfId="49379" xr:uid="{916DCFEC-CA76-4D13-8785-879040E69591}"/>
    <cellStyle name="Nuovo 36 4" xfId="14284" xr:uid="{9E939C42-35A7-421B-B115-C1F0CFF19BDF}"/>
    <cellStyle name="Nuovo 36 4 2" xfId="21257" xr:uid="{E4D8A2CC-64F0-41AF-86F6-A2649AC99232}"/>
    <cellStyle name="Nuovo 36 4 2 2" xfId="22590" xr:uid="{69735C36-D167-4BB1-B905-BC3A9EEBEF03}"/>
    <cellStyle name="Nuovo 36 4 3" xfId="22589" xr:uid="{45F767D9-1C94-4C73-956B-D7EBF99E03D9}"/>
    <cellStyle name="Nuovo 36 4 4" xfId="21256" xr:uid="{5B277BF3-1ACD-4823-908F-BD4343751F56}"/>
    <cellStyle name="Nuovo 36 4 5" xfId="49380" xr:uid="{BEACD7F9-0B8A-4771-8372-93448439FF61}"/>
    <cellStyle name="Nuovo 36 5" xfId="21258" xr:uid="{FBDA4141-C8FC-4B8C-B442-DB22AD37FEC8}"/>
    <cellStyle name="Nuovo 36 6" xfId="20093" xr:uid="{65EA2BA0-E0C8-472E-820C-A6ED0C7B19B3}"/>
    <cellStyle name="Nuovo 36 7" xfId="49377" xr:uid="{CE4B57C5-20D4-42C8-B8A5-BA26DBB46A8D}"/>
    <cellStyle name="Nuovo 37" xfId="14285" xr:uid="{BE2538A5-273C-4E67-8A37-9A0D8E3A5EEE}"/>
    <cellStyle name="Nuovo 37 2" xfId="14286" xr:uid="{D9816F8D-4438-4854-B6E8-DFD7F972A312}"/>
    <cellStyle name="Nuovo 37 2 2" xfId="22591" xr:uid="{9CCA9B6C-950D-4AC1-A57F-5038F5B33288}"/>
    <cellStyle name="Nuovo 37 2 3" xfId="20327" xr:uid="{9D7AEEC0-AA93-4E24-9196-C2A81296FD78}"/>
    <cellStyle name="Nuovo 37 2 4" xfId="49382" xr:uid="{90637D12-A2DB-47D6-9917-3131D83656CA}"/>
    <cellStyle name="Nuovo 37 3" xfId="14287" xr:uid="{8CDC8243-2334-465F-BAF5-C794992BE517}"/>
    <cellStyle name="Nuovo 37 3 2" xfId="21260" xr:uid="{EBA6E1F6-304F-48C8-AC1E-D9A3D01D78D5}"/>
    <cellStyle name="Nuovo 37 3 2 2" xfId="24007" xr:uid="{7E7154A9-A4F3-4E9D-9B7B-65A5788D920C}"/>
    <cellStyle name="Nuovo 37 3 2 3" xfId="25034" xr:uid="{F9D5317A-AB10-4D9F-926E-FE274D710512}"/>
    <cellStyle name="Nuovo 37 3 3" xfId="21261" xr:uid="{39920247-DAC3-44A1-92D8-9A9614C17183}"/>
    <cellStyle name="Nuovo 37 3 3 2" xfId="22593" xr:uid="{848CDF07-2016-403E-A63F-6CFC5FF6E845}"/>
    <cellStyle name="Nuovo 37 3 4" xfId="22592" xr:uid="{639BC4D9-5632-4076-BB66-A780D2ABCFF3}"/>
    <cellStyle name="Nuovo 37 3 5" xfId="21259" xr:uid="{62460172-6341-4680-BBBD-83FB069B1873}"/>
    <cellStyle name="Nuovo 37 3 6" xfId="49383" xr:uid="{9D06EE08-FE75-4773-9BD6-C846CDE2BA8C}"/>
    <cellStyle name="Nuovo 37 4" xfId="14288" xr:uid="{7EB79F42-3A15-432E-9F26-061DCD74A302}"/>
    <cellStyle name="Nuovo 37 4 2" xfId="21263" xr:uid="{CCC43B7D-3F6C-4EDD-9357-1224B18CA67A}"/>
    <cellStyle name="Nuovo 37 4 2 2" xfId="22595" xr:uid="{0DDD59B0-3194-47BB-AB8E-2BA1F5984E2B}"/>
    <cellStyle name="Nuovo 37 4 3" xfId="22594" xr:uid="{2D2F4F6D-F174-4D09-9CD3-05B01306AED4}"/>
    <cellStyle name="Nuovo 37 4 4" xfId="21262" xr:uid="{29E42CE7-F14F-4D97-B064-EB23B518428E}"/>
    <cellStyle name="Nuovo 37 4 5" xfId="49384" xr:uid="{40C39DF2-12F3-4A89-BEA4-4AD1EDC0F449}"/>
    <cellStyle name="Nuovo 37 5" xfId="21264" xr:uid="{D3B7B7CF-7AE3-43F1-9333-736841C416A3}"/>
    <cellStyle name="Nuovo 37 6" xfId="20094" xr:uid="{634562F3-9C5E-495A-8393-04B5AED5152C}"/>
    <cellStyle name="Nuovo 37 7" xfId="49381" xr:uid="{49E5DB8C-B61A-4CC8-B4AC-8CFC79DAE179}"/>
    <cellStyle name="Nuovo 38" xfId="14289" xr:uid="{7286A49D-E62B-423F-8146-A07720052BA4}"/>
    <cellStyle name="Nuovo 38 2" xfId="14290" xr:uid="{85624149-F692-45B9-B0B1-4BA9DB73B7C7}"/>
    <cellStyle name="Nuovo 38 2 2" xfId="22596" xr:uid="{0634B37B-978B-4590-B934-D75B091A5A6A}"/>
    <cellStyle name="Nuovo 38 2 3" xfId="20328" xr:uid="{FF6EA6F3-E274-449C-B4CA-052DF06C8CBD}"/>
    <cellStyle name="Nuovo 38 2 4" xfId="49386" xr:uid="{F0A72680-C8EE-42F0-9343-0E47673D1BD6}"/>
    <cellStyle name="Nuovo 38 3" xfId="14291" xr:uid="{0364BD84-CD72-47B1-B8A4-B7098651B457}"/>
    <cellStyle name="Nuovo 38 3 2" xfId="21266" xr:uid="{92902E85-A908-45DA-8F39-C4D031EC934C}"/>
    <cellStyle name="Nuovo 38 3 2 2" xfId="24008" xr:uid="{D74F5A06-BB34-4365-9984-ECEC47ED30A5}"/>
    <cellStyle name="Nuovo 38 3 2 3" xfId="25035" xr:uid="{95827F40-8395-48ED-9591-9BA62C9B005D}"/>
    <cellStyle name="Nuovo 38 3 3" xfId="21267" xr:uid="{75C3B9C4-3E76-40A9-B4E2-E8888B3F749C}"/>
    <cellStyle name="Nuovo 38 3 3 2" xfId="22598" xr:uid="{8AACE20C-E8AB-475C-9A00-79ADE20618B6}"/>
    <cellStyle name="Nuovo 38 3 4" xfId="22597" xr:uid="{818207C8-3640-4D6C-93BA-948F6B9C0C92}"/>
    <cellStyle name="Nuovo 38 3 5" xfId="21265" xr:uid="{837D5B01-A684-4444-98C9-C2B1E731A44A}"/>
    <cellStyle name="Nuovo 38 3 6" xfId="49387" xr:uid="{A9424A28-8AF7-4080-A57A-23B13713DD5B}"/>
    <cellStyle name="Nuovo 38 4" xfId="14292" xr:uid="{3C62B30A-109C-4320-94A1-8856603566BA}"/>
    <cellStyle name="Nuovo 38 4 2" xfId="21269" xr:uid="{BABCA1BA-6C1E-444C-8E32-F83B75E0F2A7}"/>
    <cellStyle name="Nuovo 38 4 2 2" xfId="22600" xr:uid="{7CCC07A0-37BE-4497-9520-8B66550E542C}"/>
    <cellStyle name="Nuovo 38 4 3" xfId="22599" xr:uid="{B6F5B649-D9E7-4C82-909A-97529CE9FEFC}"/>
    <cellStyle name="Nuovo 38 4 4" xfId="21268" xr:uid="{76518D25-9E08-46D2-A182-ADD997CF0147}"/>
    <cellStyle name="Nuovo 38 4 5" xfId="49388" xr:uid="{0DFC6D6D-0584-493C-8C2B-3441C19AC2B7}"/>
    <cellStyle name="Nuovo 38 5" xfId="21270" xr:uid="{05008B9A-94BC-4039-87DA-910080782EF7}"/>
    <cellStyle name="Nuovo 38 6" xfId="20095" xr:uid="{3D68DF6B-A822-4F6A-BDA2-3429DAE07730}"/>
    <cellStyle name="Nuovo 38 7" xfId="49385" xr:uid="{2CE54FDE-F74C-41FE-AEB7-6430AD047252}"/>
    <cellStyle name="Nuovo 39" xfId="14293" xr:uid="{712B4DD8-21D9-46D4-80F2-C221610F1DB2}"/>
    <cellStyle name="Nuovo 39 2" xfId="14294" xr:uid="{903AC4D5-2E03-4F8F-B9FF-D9F9410592F0}"/>
    <cellStyle name="Nuovo 39 2 2" xfId="22601" xr:uid="{68FCE97E-E40A-43B8-AB6F-E4A0DE44CE63}"/>
    <cellStyle name="Nuovo 39 2 3" xfId="20329" xr:uid="{5FD5C513-1C61-48E5-A7B7-6D34CE9791FA}"/>
    <cellStyle name="Nuovo 39 2 4" xfId="49390" xr:uid="{9042ACF1-A64A-4F15-932C-FF89A0F0B3D6}"/>
    <cellStyle name="Nuovo 39 3" xfId="14295" xr:uid="{2A69DF2C-0D1D-47C1-9918-63880431FC64}"/>
    <cellStyle name="Nuovo 39 3 2" xfId="21272" xr:uid="{3E308BCE-877B-4CAF-9B78-4437AB07F151}"/>
    <cellStyle name="Nuovo 39 3 2 2" xfId="24009" xr:uid="{004B51A3-C6D5-48CB-8894-FF399976FE96}"/>
    <cellStyle name="Nuovo 39 3 2 3" xfId="25036" xr:uid="{1590805A-49E4-4430-ADED-8C2F8470BFED}"/>
    <cellStyle name="Nuovo 39 3 3" xfId="21273" xr:uid="{2D8418E5-6A31-4963-97BA-91B643D0F936}"/>
    <cellStyle name="Nuovo 39 3 3 2" xfId="22603" xr:uid="{441F1F87-FF06-4E51-A1E2-1409DA681FD0}"/>
    <cellStyle name="Nuovo 39 3 4" xfId="22602" xr:uid="{5922E0E4-0A70-46B8-B126-3C70BE873AD2}"/>
    <cellStyle name="Nuovo 39 3 5" xfId="21271" xr:uid="{34CB8B23-9ED1-4771-8DEB-A8B2EB2035FE}"/>
    <cellStyle name="Nuovo 39 3 6" xfId="49391" xr:uid="{261490F2-A791-421B-92F8-C2AC9060B4BF}"/>
    <cellStyle name="Nuovo 39 4" xfId="21274" xr:uid="{83E3945D-E6B5-4D15-9950-724ACF85FC0D}"/>
    <cellStyle name="Nuovo 39 4 2" xfId="21275" xr:uid="{D066B0C8-203B-4167-9579-3040DA26F475}"/>
    <cellStyle name="Nuovo 39 4 2 2" xfId="22605" xr:uid="{F12EBB8A-542B-41E0-87A7-6A847EB0BE67}"/>
    <cellStyle name="Nuovo 39 4 3" xfId="22604" xr:uid="{6AFAF9DC-0386-4533-BE45-1F3F412F85EF}"/>
    <cellStyle name="Nuovo 39 5" xfId="21276" xr:uid="{465AA308-9309-4A5D-8CA1-4952C44FDBD4}"/>
    <cellStyle name="Nuovo 39 6" xfId="20096" xr:uid="{CA74B984-A40E-4EAB-B88F-A459A83993A1}"/>
    <cellStyle name="Nuovo 39 7" xfId="49389" xr:uid="{4DD26074-33DE-42E7-8434-491ED8F97828}"/>
    <cellStyle name="Nuovo 4" xfId="14296" xr:uid="{A116A136-398C-4562-828D-73155C16495D}"/>
    <cellStyle name="Nuovo 4 2" xfId="14297" xr:uid="{EF3551EB-08A1-47CF-A3C3-E18640A18414}"/>
    <cellStyle name="Nuovo 4 2 2" xfId="14298" xr:uid="{21D877BB-E820-49A0-A4E4-3D29DC6B6B5A}"/>
    <cellStyle name="Nuovo 4 2 2 2" xfId="22606" xr:uid="{4987CC64-C3B9-43E2-AF0E-BF4C45F65E0E}"/>
    <cellStyle name="Nuovo 4 2 2 3" xfId="49394" xr:uid="{B3A58DD3-4571-48BC-87AD-D2DE8E187160}"/>
    <cellStyle name="Nuovo 4 2 3" xfId="14299" xr:uid="{61CBE7E2-6645-42F0-8F0E-9B4C1C5EFD49}"/>
    <cellStyle name="Nuovo 4 2 3 2" xfId="49395" xr:uid="{7C43FBF2-45B7-4F73-B6DC-1A38B525DDF3}"/>
    <cellStyle name="Nuovo 4 2 4" xfId="14300" xr:uid="{AF0A3764-6B19-4062-8924-5FBF3F7617B9}"/>
    <cellStyle name="Nuovo 4 2 4 2" xfId="49396" xr:uid="{F8C45BF9-414F-4922-AA11-CCA53907362F}"/>
    <cellStyle name="Nuovo 4 2 5" xfId="20330" xr:uid="{94E4310A-B740-4143-8324-11D0DCB5AA79}"/>
    <cellStyle name="Nuovo 4 2 6" xfId="49393" xr:uid="{EBF6C757-19F4-4CAE-92B8-7F71FFF11C7D}"/>
    <cellStyle name="Nuovo 4 3" xfId="14301" xr:uid="{2E8B8659-6397-4C72-8562-35DF07ADE96B}"/>
    <cellStyle name="Nuovo 4 3 2" xfId="21278" xr:uid="{1935759E-27D0-4913-8FAA-0DD0353C841F}"/>
    <cellStyle name="Nuovo 4 3 2 2" xfId="24010" xr:uid="{A5F635C4-60A7-42B6-A22E-5DA7CC59C041}"/>
    <cellStyle name="Nuovo 4 3 2 3" xfId="25037" xr:uid="{586DC307-AF36-4B0B-9A5F-0718458F0BB4}"/>
    <cellStyle name="Nuovo 4 3 3" xfId="21279" xr:uid="{B87BE20D-8B69-41FC-AFE5-AB7D6ACC1851}"/>
    <cellStyle name="Nuovo 4 3 3 2" xfId="22608" xr:uid="{E69A6B1C-A131-4322-B8BB-4C2578D6E740}"/>
    <cellStyle name="Nuovo 4 3 4" xfId="22607" xr:uid="{9A4B1ADB-A85E-472C-A78E-C393DD407D36}"/>
    <cellStyle name="Nuovo 4 3 5" xfId="21277" xr:uid="{2A24A790-047F-4F47-85FB-8A9A4175D782}"/>
    <cellStyle name="Nuovo 4 3 6" xfId="49397" xr:uid="{313755E1-B726-49CE-841C-D7C940C5520D}"/>
    <cellStyle name="Nuovo 4 4" xfId="14302" xr:uid="{5EA451C5-F5D2-442C-BFD2-AE79FAA18B66}"/>
    <cellStyle name="Nuovo 4 4 2" xfId="21281" xr:uid="{B3942EFB-CF8E-4D38-B607-0C2FC3E96944}"/>
    <cellStyle name="Nuovo 4 4 2 2" xfId="22610" xr:uid="{01B32D9C-D959-42B9-A3B5-2D219A23D5D4}"/>
    <cellStyle name="Nuovo 4 4 3" xfId="22609" xr:uid="{2E65C793-50E6-4A0B-BBBF-1A8B539C69BC}"/>
    <cellStyle name="Nuovo 4 4 4" xfId="21280" xr:uid="{6BFA1249-6E44-479E-BD30-CC6B28877557}"/>
    <cellStyle name="Nuovo 4 4 5" xfId="49398" xr:uid="{E3E4C4BF-BEDD-455D-B7A5-1FD10AA47EC9}"/>
    <cellStyle name="Nuovo 4 5" xfId="14303" xr:uid="{858F28F6-633B-4660-90F0-CA7085ABAED9}"/>
    <cellStyle name="Nuovo 4 5 2" xfId="21282" xr:uid="{CEEB7E25-DCE2-4FB9-84C2-F12A2D69AD5F}"/>
    <cellStyle name="Nuovo 4 5 3" xfId="49399" xr:uid="{3E5656BC-13EF-4A9C-B493-0AB06F98BF5D}"/>
    <cellStyle name="Nuovo 4 6" xfId="20097" xr:uid="{4B4DB469-11F6-4127-9EF7-5BE574437C63}"/>
    <cellStyle name="Nuovo 4 7" xfId="49392" xr:uid="{CF5FD325-0CD0-4C86-9EC8-D71B07F37CA4}"/>
    <cellStyle name="Nuovo 40" xfId="14304" xr:uid="{81463AC3-8323-4B1D-94F1-8A1547F45E3C}"/>
    <cellStyle name="Nuovo 40 2" xfId="14305" xr:uid="{8CE78B69-8B32-4B64-962F-920D650168DB}"/>
    <cellStyle name="Nuovo 40 2 2" xfId="22611" xr:uid="{EA92A7A1-C688-4CF2-934D-7935A770313C}"/>
    <cellStyle name="Nuovo 40 2 3" xfId="20331" xr:uid="{4E4B3A82-7F7B-4546-B629-F1A212A2EDB3}"/>
    <cellStyle name="Nuovo 40 2 4" xfId="49401" xr:uid="{11A5937A-DFF5-45D7-9A6E-ACF01405E9AB}"/>
    <cellStyle name="Nuovo 40 3" xfId="14306" xr:uid="{3D9A1162-A91A-4FB2-AC84-A9A4A510DD9E}"/>
    <cellStyle name="Nuovo 40 3 2" xfId="21284" xr:uid="{CA74F8D0-80D7-480B-8C3B-2E308EF52660}"/>
    <cellStyle name="Nuovo 40 3 2 2" xfId="24011" xr:uid="{B6A194D5-7300-4355-9CBC-8FE8C02DF665}"/>
    <cellStyle name="Nuovo 40 3 2 3" xfId="25038" xr:uid="{5DA6F9EB-A1F7-4AA0-A878-3D0A07BDD3A3}"/>
    <cellStyle name="Nuovo 40 3 3" xfId="21285" xr:uid="{0D8396A8-0EB8-4632-99D2-3080A463ADD8}"/>
    <cellStyle name="Nuovo 40 3 3 2" xfId="22613" xr:uid="{A9C4F203-07C9-4EC9-AC83-E99605DAFF3D}"/>
    <cellStyle name="Nuovo 40 3 4" xfId="22612" xr:uid="{A1DB785D-04E4-46A3-B4E6-2197D606AFE2}"/>
    <cellStyle name="Nuovo 40 3 5" xfId="21283" xr:uid="{1D7C7127-B8F7-4C89-A85D-1996256E3469}"/>
    <cellStyle name="Nuovo 40 3 6" xfId="49402" xr:uid="{E744570D-819E-4104-B699-7DD8A835A3E0}"/>
    <cellStyle name="Nuovo 40 4" xfId="21286" xr:uid="{F22E792B-7E83-4620-BB76-F66355E205DC}"/>
    <cellStyle name="Nuovo 40 4 2" xfId="21287" xr:uid="{363F6B14-C2DE-4166-8569-D2F572E024BA}"/>
    <cellStyle name="Nuovo 40 4 2 2" xfId="22615" xr:uid="{427EBBCA-ED22-4C62-BB25-1FAC2A609430}"/>
    <cellStyle name="Nuovo 40 4 3" xfId="22614" xr:uid="{E4F3C7CE-B5D6-46DE-8E62-8D595791117E}"/>
    <cellStyle name="Nuovo 40 5" xfId="21288" xr:uid="{C3B6AF4B-EC0D-48CC-9583-E39501D0AFA5}"/>
    <cellStyle name="Nuovo 40 6" xfId="20098" xr:uid="{2B77517B-00AA-42B6-974B-E00F81578531}"/>
    <cellStyle name="Nuovo 40 7" xfId="49400" xr:uid="{F91FE96D-73AC-469A-AE4F-FFF26232A0A4}"/>
    <cellStyle name="Nuovo 41" xfId="14307" xr:uid="{99C7E40B-B7E6-460C-B547-87C88759AE20}"/>
    <cellStyle name="Nuovo 41 2" xfId="20332" xr:uid="{CEB3687D-F503-489B-9A1E-ECE2A517A2F8}"/>
    <cellStyle name="Nuovo 41 2 2" xfId="22616" xr:uid="{9F53521C-A192-4F39-8C88-65F8A470E3E7}"/>
    <cellStyle name="Nuovo 41 3" xfId="21289" xr:uid="{D64A7521-65C6-4603-AA28-76DB6F7B4202}"/>
    <cellStyle name="Nuovo 41 3 2" xfId="21290" xr:uid="{2A268267-ED41-4FD4-97AC-EFA0EA07F9F9}"/>
    <cellStyle name="Nuovo 41 3 2 2" xfId="24012" xr:uid="{FAE62059-2C2C-4E87-9708-E8D79E90DB3D}"/>
    <cellStyle name="Nuovo 41 3 2 3" xfId="25039" xr:uid="{08C368D2-5024-4BB8-8D1A-2A56826994C6}"/>
    <cellStyle name="Nuovo 41 3 3" xfId="21291" xr:uid="{F29312AF-BFA4-4A4D-B3B4-9E58AF188FEE}"/>
    <cellStyle name="Nuovo 41 3 3 2" xfId="22618" xr:uid="{054FCE83-B384-47E2-AF6D-FEF8067032F4}"/>
    <cellStyle name="Nuovo 41 3 4" xfId="22617" xr:uid="{E4B6165E-20CB-419F-BDF1-CB74D6F841C6}"/>
    <cellStyle name="Nuovo 41 4" xfId="21292" xr:uid="{5185D1CA-0C62-4EF0-B856-4F6F5917252F}"/>
    <cellStyle name="Nuovo 41 4 2" xfId="21293" xr:uid="{A2782B2E-C983-4CBB-9C0E-AD2700D816E3}"/>
    <cellStyle name="Nuovo 41 4 2 2" xfId="22620" xr:uid="{A471314F-CAB5-4F89-85F0-7CC59466889E}"/>
    <cellStyle name="Nuovo 41 4 3" xfId="22619" xr:uid="{D54C5472-7127-4DBD-98EB-8C775C56A9FA}"/>
    <cellStyle name="Nuovo 41 5" xfId="21294" xr:uid="{3999641D-B8DE-4EF1-B69B-B93389C35258}"/>
    <cellStyle name="Nuovo 41 6" xfId="20099" xr:uid="{3F7754AE-6A34-4A8E-819A-82ABD348D5D1}"/>
    <cellStyle name="Nuovo 41 7" xfId="49403" xr:uid="{B199398E-788D-456E-8635-CB02CEAB1435}"/>
    <cellStyle name="Nuovo 42" xfId="14308" xr:uid="{847B7AC7-4F0F-4E4C-BA1E-17465877C9E8}"/>
    <cellStyle name="Nuovo 42 2" xfId="20333" xr:uid="{6D8D8ED6-F73E-465E-97BD-46C60FD07E1C}"/>
    <cellStyle name="Nuovo 42 2 2" xfId="22621" xr:uid="{64235C55-4CB4-4ED1-A95F-9AB7887702B7}"/>
    <cellStyle name="Nuovo 42 3" xfId="21295" xr:uid="{190E0B90-3284-44FA-B8AC-23C9E02A8CF3}"/>
    <cellStyle name="Nuovo 42 3 2" xfId="21296" xr:uid="{8E00338D-EBB2-4EBC-8669-A0F6A66E26F5}"/>
    <cellStyle name="Nuovo 42 3 2 2" xfId="24013" xr:uid="{30A50AD7-2AC4-44C1-82E7-9DC5D918713B}"/>
    <cellStyle name="Nuovo 42 3 2 3" xfId="25040" xr:uid="{AA94932B-41A2-4D4A-A964-D8FDB0BC0D4E}"/>
    <cellStyle name="Nuovo 42 3 3" xfId="21297" xr:uid="{423B043E-6026-4760-9451-D4560B1B1606}"/>
    <cellStyle name="Nuovo 42 3 3 2" xfId="22623" xr:uid="{D5F00C6D-7067-4CAD-AA74-EEB4319AD603}"/>
    <cellStyle name="Nuovo 42 3 4" xfId="22622" xr:uid="{2E2BE472-EE8D-4F4D-A069-B312823A6EBC}"/>
    <cellStyle name="Nuovo 42 4" xfId="21298" xr:uid="{91F004F3-9900-4C4A-9676-BB4B1DCC8971}"/>
    <cellStyle name="Nuovo 42 4 2" xfId="21299" xr:uid="{C367E545-A47E-4092-8BE3-558385D7D7EF}"/>
    <cellStyle name="Nuovo 42 4 2 2" xfId="22625" xr:uid="{73B01744-F8E5-47F9-A6AA-3DBC629DD140}"/>
    <cellStyle name="Nuovo 42 4 3" xfId="22624" xr:uid="{F3156D89-261F-4280-9B6C-CE6D6F4891CC}"/>
    <cellStyle name="Nuovo 42 5" xfId="21300" xr:uid="{3A5EBBD2-B394-47A6-8BB6-AF05CDA4A2CB}"/>
    <cellStyle name="Nuovo 42 6" xfId="20100" xr:uid="{DF3D8A45-7555-43F0-95E9-3E2E80D990FB}"/>
    <cellStyle name="Nuovo 42 7" xfId="49404" xr:uid="{7AEF4570-091B-48EB-A985-202E6E92FC7E}"/>
    <cellStyle name="Nuovo 43" xfId="14309" xr:uid="{CCFDFF50-46DD-4C8B-A16B-34F2F4BC9D6C}"/>
    <cellStyle name="Nuovo 43 2" xfId="20334" xr:uid="{7E336800-EAB3-40EC-8482-B515F201354E}"/>
    <cellStyle name="Nuovo 43 2 2" xfId="22626" xr:uid="{BD4D5E51-DDCB-488D-BE07-1238FDA9086B}"/>
    <cellStyle name="Nuovo 43 3" xfId="21301" xr:uid="{64F52EC7-9F47-4975-8BEC-2CA1CEB4997B}"/>
    <cellStyle name="Nuovo 43 3 2" xfId="21302" xr:uid="{BE9D19ED-031C-4B25-A049-5B33EDE17033}"/>
    <cellStyle name="Nuovo 43 3 2 2" xfId="24014" xr:uid="{A3BBBC4D-C2D6-4186-9AC9-31C8CA4EFBB0}"/>
    <cellStyle name="Nuovo 43 3 2 3" xfId="25041" xr:uid="{F9640469-F278-4F72-8F18-0BE62A7ED030}"/>
    <cellStyle name="Nuovo 43 3 3" xfId="21303" xr:uid="{C74337CE-A65D-4D4B-A18D-A35E82BB26DD}"/>
    <cellStyle name="Nuovo 43 3 3 2" xfId="22628" xr:uid="{11E51F60-9488-4E72-85DD-9133D09F3A6F}"/>
    <cellStyle name="Nuovo 43 3 4" xfId="22627" xr:uid="{219718EB-B44F-491B-9513-7210D3AA3B37}"/>
    <cellStyle name="Nuovo 43 4" xfId="21304" xr:uid="{FF72955F-4818-4FB9-9B9A-3F876C5B8273}"/>
    <cellStyle name="Nuovo 43 4 2" xfId="21305" xr:uid="{4340F3E6-EACF-4432-BC31-4AA2D6062EB1}"/>
    <cellStyle name="Nuovo 43 4 2 2" xfId="22630" xr:uid="{17B0DF06-EDAB-4DB3-AFF5-F8BC79A1FE4A}"/>
    <cellStyle name="Nuovo 43 4 3" xfId="22629" xr:uid="{BE4E7127-B13A-40BA-A8A3-46BF02161AD4}"/>
    <cellStyle name="Nuovo 43 5" xfId="21306" xr:uid="{012C8160-FE12-4836-BFF1-A022FC24FD9E}"/>
    <cellStyle name="Nuovo 43 6" xfId="20101" xr:uid="{F18852D6-D271-4FF7-83D4-73F5FEDF7B99}"/>
    <cellStyle name="Nuovo 43 7" xfId="49405" xr:uid="{EA05D581-B97C-4668-8D8F-DE7F15CDCA22}"/>
    <cellStyle name="Nuovo 44" xfId="14310" xr:uid="{BF50A2BA-3237-4FF5-BEDB-6250D25B6545}"/>
    <cellStyle name="Nuovo 44 2" xfId="20335" xr:uid="{A2C0C9CB-5E40-49AB-9FBF-656D15F8ED79}"/>
    <cellStyle name="Nuovo 44 2 2" xfId="22631" xr:uid="{68F52090-9CD9-41C3-986A-9934F9589136}"/>
    <cellStyle name="Nuovo 44 3" xfId="21307" xr:uid="{8B905A13-6371-4820-9396-E9D7A74CD6E3}"/>
    <cellStyle name="Nuovo 44 3 2" xfId="21308" xr:uid="{6C0A6118-E331-48D5-AAB6-822BC9E3BC1E}"/>
    <cellStyle name="Nuovo 44 3 2 2" xfId="24015" xr:uid="{7DD4AF54-E5CF-40BA-A5AE-2480FA6897D2}"/>
    <cellStyle name="Nuovo 44 3 2 3" xfId="25042" xr:uid="{EFFBB05B-F036-46E4-84B6-3E8E924D14ED}"/>
    <cellStyle name="Nuovo 44 3 3" xfId="21309" xr:uid="{49F723EA-9BE1-4402-8A25-51A8DFA163F5}"/>
    <cellStyle name="Nuovo 44 3 3 2" xfId="22633" xr:uid="{97F9E2A5-2FBC-4DEE-A241-13E6FCA82AD7}"/>
    <cellStyle name="Nuovo 44 3 4" xfId="22632" xr:uid="{79F25AA6-F1A4-49AA-85E2-21F96012FF3C}"/>
    <cellStyle name="Nuovo 44 4" xfId="21310" xr:uid="{158749C2-F61D-4758-AA2D-9BD473541CDA}"/>
    <cellStyle name="Nuovo 44 4 2" xfId="21311" xr:uid="{617F26FF-BA13-434F-BFB3-B860571681A5}"/>
    <cellStyle name="Nuovo 44 4 2 2" xfId="22635" xr:uid="{0275937D-22A1-4105-83A4-18CFDB2BFA2D}"/>
    <cellStyle name="Nuovo 44 4 3" xfId="22634" xr:uid="{5AA78D8E-61E5-42B3-838D-58F26493B0FA}"/>
    <cellStyle name="Nuovo 44 5" xfId="21312" xr:uid="{5E8490F8-A5F7-4CD6-A4AB-A4F05B18992E}"/>
    <cellStyle name="Nuovo 44 6" xfId="20102" xr:uid="{6E5DD089-7F9A-43C1-871B-1FA640D5947D}"/>
    <cellStyle name="Nuovo 44 7" xfId="49406" xr:uid="{8318E8EC-0DAA-458D-AA7F-57DB74A5FC1E}"/>
    <cellStyle name="Nuovo 45" xfId="20297" xr:uid="{B1149E2A-0C29-4645-A790-437A3D55CE78}"/>
    <cellStyle name="Nuovo 45 2" xfId="22636" xr:uid="{7F545019-1AFC-4E70-978C-80B71FA53D8F}"/>
    <cellStyle name="Nuovo 46" xfId="21313" xr:uid="{D84FA84A-1E81-4060-862C-6CC3CE657016}"/>
    <cellStyle name="Nuovo 46 2" xfId="21314" xr:uid="{CE6D71F9-0868-4FDB-8774-6E253D55F74B}"/>
    <cellStyle name="Nuovo 46 2 2" xfId="24016" xr:uid="{BFE86270-E3F5-48AA-A26E-127BE5C00D3A}"/>
    <cellStyle name="Nuovo 46 2 3" xfId="25043" xr:uid="{FB464D65-E5B1-4052-AF23-BB5928BBC485}"/>
    <cellStyle name="Nuovo 46 3" xfId="21315" xr:uid="{FDFB1DD0-DBFD-4958-8316-06461A4D22A5}"/>
    <cellStyle name="Nuovo 46 3 2" xfId="22638" xr:uid="{4D339FD6-DF5B-4EE1-9463-E237B64A74DE}"/>
    <cellStyle name="Nuovo 46 4" xfId="22637" xr:uid="{43B513DB-C00E-4F8A-BC8D-36B01A93A449}"/>
    <cellStyle name="Nuovo 47" xfId="21316" xr:uid="{E8D68051-C39A-4A65-B753-1E3E899BA9C5}"/>
    <cellStyle name="Nuovo 47 2" xfId="21317" xr:uid="{1848E058-A4A5-47AC-8685-94C39857E113}"/>
    <cellStyle name="Nuovo 47 2 2" xfId="22640" xr:uid="{F9C36141-11CD-4CEC-9E48-75A819451111}"/>
    <cellStyle name="Nuovo 47 3" xfId="22639" xr:uid="{35E30023-24FB-42E4-8443-5A557AF767E4}"/>
    <cellStyle name="Nuovo 48" xfId="21318" xr:uid="{DBC7964D-97B5-401F-9276-C516C17DB269}"/>
    <cellStyle name="Nuovo 49" xfId="20064" xr:uid="{810A90CE-F130-49D6-895D-B6C890A69237}"/>
    <cellStyle name="Nuovo 5" xfId="14311" xr:uid="{43765EBF-8FF7-482A-9850-EDE1E71F4397}"/>
    <cellStyle name="Nuovo 5 2" xfId="14312" xr:uid="{EB094302-50FB-406B-9C50-C275ACC3FFF9}"/>
    <cellStyle name="Nuovo 5 2 2" xfId="22641" xr:uid="{37FDCE95-3A97-43BC-AE12-DE53F636BFDE}"/>
    <cellStyle name="Nuovo 5 2 3" xfId="20336" xr:uid="{F8E06B2D-7F05-4B6E-99DB-33E0F6640C7D}"/>
    <cellStyle name="Nuovo 5 2 4" xfId="49408" xr:uid="{97EB2C12-BB62-4703-9171-77A0E5806BD1}"/>
    <cellStyle name="Nuovo 5 3" xfId="14313" xr:uid="{8C16B557-34DA-4547-AA06-2B9178A26F98}"/>
    <cellStyle name="Nuovo 5 3 2" xfId="21320" xr:uid="{F0D0762C-BD68-4E30-AEBF-F67D6287B6D5}"/>
    <cellStyle name="Nuovo 5 3 2 2" xfId="24017" xr:uid="{590A8E6A-7D2B-4724-A564-692696B9D045}"/>
    <cellStyle name="Nuovo 5 3 2 3" xfId="25044" xr:uid="{CF41FCAD-2EAA-4161-8501-B7910E600D5F}"/>
    <cellStyle name="Nuovo 5 3 3" xfId="21321" xr:uid="{B39844F9-4595-44FC-ADA1-9E1BBA0DEB71}"/>
    <cellStyle name="Nuovo 5 3 3 2" xfId="22643" xr:uid="{AE18E163-F058-46BC-BACE-4BE4E87444EB}"/>
    <cellStyle name="Nuovo 5 3 4" xfId="22642" xr:uid="{0FF11451-89C6-48C3-9B9D-84DF1FDE497A}"/>
    <cellStyle name="Nuovo 5 3 5" xfId="21319" xr:uid="{2BF78DF4-9672-4D4B-BB1C-DADAFADD3B32}"/>
    <cellStyle name="Nuovo 5 3 6" xfId="49409" xr:uid="{F5470FFD-27E2-49AD-8ECB-ED8A1C3E5EAA}"/>
    <cellStyle name="Nuovo 5 4" xfId="14314" xr:uid="{4B7C9CCC-E4C2-4301-B766-7737DD92A2BE}"/>
    <cellStyle name="Nuovo 5 4 2" xfId="21323" xr:uid="{67616C47-5E46-44F9-81FE-DD242783C58B}"/>
    <cellStyle name="Nuovo 5 4 2 2" xfId="22645" xr:uid="{3FA07AA4-A8FB-4EF5-935A-89D99E8832DB}"/>
    <cellStyle name="Nuovo 5 4 3" xfId="22644" xr:uid="{2D95491D-2FA2-4FD1-98E5-7C6E51B44D4D}"/>
    <cellStyle name="Nuovo 5 4 4" xfId="21322" xr:uid="{01CDC2BC-E6F1-40C4-8739-E72DA4B99308}"/>
    <cellStyle name="Nuovo 5 4 5" xfId="49410" xr:uid="{AF581283-7EF8-4DB8-B24C-FB20DE4A47E0}"/>
    <cellStyle name="Nuovo 5 5" xfId="21324" xr:uid="{2CC0B01D-0151-45C3-90B0-A3DD63741719}"/>
    <cellStyle name="Nuovo 5 6" xfId="20103" xr:uid="{C6B2016E-8410-4CA3-A6EE-58693663BC0C}"/>
    <cellStyle name="Nuovo 5 7" xfId="49407" xr:uid="{BEF1776E-46CC-4CD5-8958-5C261026DD25}"/>
    <cellStyle name="Nuovo 50" xfId="49264" xr:uid="{6155C44D-015B-4038-B050-0F638B932AFF}"/>
    <cellStyle name="Nuovo 51" xfId="14168" xr:uid="{00D8C3F4-BD51-4F9D-BBBC-EC521DD00D16}"/>
    <cellStyle name="Nuovo 6" xfId="14315" xr:uid="{A6734477-473C-4FCB-AF8B-2AFA46409861}"/>
    <cellStyle name="Nuovo 6 2" xfId="14316" xr:uid="{76E5ABBC-B523-4F61-A245-25E196E39E8C}"/>
    <cellStyle name="Nuovo 6 2 2" xfId="22646" xr:uid="{075B9CBB-AEEB-468A-BD59-B7B513CADBDC}"/>
    <cellStyle name="Nuovo 6 2 3" xfId="20337" xr:uid="{8B99CC42-8722-4F22-86F4-0283B5F355D7}"/>
    <cellStyle name="Nuovo 6 2 4" xfId="49412" xr:uid="{9A4B3CA9-B514-4267-B1D4-18C6101FEFB1}"/>
    <cellStyle name="Nuovo 6 3" xfId="14317" xr:uid="{44789C54-37B4-4EA5-BF3D-240637C6767C}"/>
    <cellStyle name="Nuovo 6 3 2" xfId="21326" xr:uid="{F3363934-5566-471E-9892-8A652EE0E90E}"/>
    <cellStyle name="Nuovo 6 3 2 2" xfId="24018" xr:uid="{36899AEF-D01D-421D-92BC-1616495D6714}"/>
    <cellStyle name="Nuovo 6 3 2 3" xfId="25045" xr:uid="{6865BC78-66C6-4724-BC07-652E6DEC8899}"/>
    <cellStyle name="Nuovo 6 3 3" xfId="21327" xr:uid="{F055C0FF-3887-45EF-B22B-D155BCB5BBD8}"/>
    <cellStyle name="Nuovo 6 3 3 2" xfId="22648" xr:uid="{35E20F48-91D1-43BF-9724-4C442E38F138}"/>
    <cellStyle name="Nuovo 6 3 4" xfId="22647" xr:uid="{0C4AEBDD-74AE-4A4F-AC99-8C84BAB2C47C}"/>
    <cellStyle name="Nuovo 6 3 5" xfId="21325" xr:uid="{74065752-BAD3-477C-B564-2A5C2A87E9B3}"/>
    <cellStyle name="Nuovo 6 3 6" xfId="49413" xr:uid="{FDDE7D12-C922-4956-8B2F-6F7D9A7BD30E}"/>
    <cellStyle name="Nuovo 6 4" xfId="14318" xr:uid="{7D86CACE-6D52-4513-B108-9DE74AB53B16}"/>
    <cellStyle name="Nuovo 6 4 2" xfId="21329" xr:uid="{344367B0-9A7D-4A79-B04B-B13960449D62}"/>
    <cellStyle name="Nuovo 6 4 2 2" xfId="22650" xr:uid="{A51753AA-2CB7-47FE-8AF8-B02439DD1F40}"/>
    <cellStyle name="Nuovo 6 4 3" xfId="22649" xr:uid="{0776E386-8D1D-4B72-B970-63E1183AA124}"/>
    <cellStyle name="Nuovo 6 4 4" xfId="21328" xr:uid="{857A8E99-80F2-4113-BB30-E493CD39BCA6}"/>
    <cellStyle name="Nuovo 6 4 5" xfId="49414" xr:uid="{60896349-A770-4BF1-80AF-434406A8E6BC}"/>
    <cellStyle name="Nuovo 6 5" xfId="21330" xr:uid="{3220F655-1073-465E-BCAD-A0DAEE25A564}"/>
    <cellStyle name="Nuovo 6 6" xfId="20104" xr:uid="{F8248DA3-685A-461F-9957-40184BCDB915}"/>
    <cellStyle name="Nuovo 6 7" xfId="49411" xr:uid="{EBDFF9BD-A43F-4264-AD29-34BD4305DD62}"/>
    <cellStyle name="Nuovo 7" xfId="14319" xr:uid="{C88BF850-E9FF-40DC-B31A-5937258A50F1}"/>
    <cellStyle name="Nuovo 7 2" xfId="14320" xr:uid="{EF317B1A-2AAB-4673-B5B3-28345682F41A}"/>
    <cellStyle name="Nuovo 7 2 2" xfId="22651" xr:uid="{9BBB9851-E4A8-4CE0-8321-B2BCE34BBF0C}"/>
    <cellStyle name="Nuovo 7 2 3" xfId="20338" xr:uid="{F6230958-5BEA-48C6-A989-9126D9CA47E9}"/>
    <cellStyle name="Nuovo 7 2 4" xfId="49416" xr:uid="{9CBA5750-64B6-48FE-ADC8-50524ADE991F}"/>
    <cellStyle name="Nuovo 7 3" xfId="14321" xr:uid="{AB672602-6A2E-45FA-8AFE-BA40B8645F2A}"/>
    <cellStyle name="Nuovo 7 3 2" xfId="21332" xr:uid="{78EBE51B-32B5-4C6E-9910-49F938D69F24}"/>
    <cellStyle name="Nuovo 7 3 2 2" xfId="24019" xr:uid="{B67E1C10-FCD9-447B-895E-F059401B9C19}"/>
    <cellStyle name="Nuovo 7 3 2 3" xfId="25046" xr:uid="{6A4BBB05-E43F-49E5-ADEF-BF21FF3EE06F}"/>
    <cellStyle name="Nuovo 7 3 3" xfId="21333" xr:uid="{190E2F1D-C138-4BDA-A548-C30AFC106195}"/>
    <cellStyle name="Nuovo 7 3 3 2" xfId="22653" xr:uid="{4FA9316B-0D9E-49C5-A6C8-16227FC29AB0}"/>
    <cellStyle name="Nuovo 7 3 4" xfId="22652" xr:uid="{268F326C-25CD-494C-8779-42A10DD1AB52}"/>
    <cellStyle name="Nuovo 7 3 5" xfId="21331" xr:uid="{8EFB2917-9D5D-492A-9E7B-84BB1B9460B2}"/>
    <cellStyle name="Nuovo 7 3 6" xfId="49417" xr:uid="{7EAA2096-3928-4E28-B208-3A2987A10D74}"/>
    <cellStyle name="Nuovo 7 4" xfId="14322" xr:uid="{9FF1B31F-4885-4AA7-92F1-2508408FC84D}"/>
    <cellStyle name="Nuovo 7 4 2" xfId="21335" xr:uid="{6398A39C-ED8D-45BD-86DE-6A4E33A43481}"/>
    <cellStyle name="Nuovo 7 4 2 2" xfId="22655" xr:uid="{A13F35BA-CCDE-4C51-941C-9C432EA27B7C}"/>
    <cellStyle name="Nuovo 7 4 3" xfId="22654" xr:uid="{BFB63847-1AB6-446C-9AD9-4A13B50BFAFC}"/>
    <cellStyle name="Nuovo 7 4 4" xfId="21334" xr:uid="{5871F6AA-6926-467E-89D4-9A755AC0EB02}"/>
    <cellStyle name="Nuovo 7 4 5" xfId="49418" xr:uid="{B816D6B3-B92E-4D88-AFFF-DBE20A53CB5D}"/>
    <cellStyle name="Nuovo 7 5" xfId="21336" xr:uid="{CAC8E52D-60DB-4E3B-8AAA-FAE82608C114}"/>
    <cellStyle name="Nuovo 7 6" xfId="20105" xr:uid="{30C6BE56-C403-48F5-842A-2199A7B08472}"/>
    <cellStyle name="Nuovo 7 7" xfId="49415" xr:uid="{4C39B16E-F185-4119-BCD5-DFA5474E1223}"/>
    <cellStyle name="Nuovo 8" xfId="14323" xr:uid="{44A4216A-D074-4DCB-A5BD-669F6EFDE0E5}"/>
    <cellStyle name="Nuovo 8 2" xfId="14324" xr:uid="{B31F140A-41F8-4BFE-8424-E720EB3BEC54}"/>
    <cellStyle name="Nuovo 8 2 2" xfId="22656" xr:uid="{73BC7224-D2B2-4CCB-A6FE-496CCB1A1157}"/>
    <cellStyle name="Nuovo 8 2 3" xfId="20339" xr:uid="{7CE53FA1-96BB-41E1-9352-9926BF5C13B6}"/>
    <cellStyle name="Nuovo 8 2 4" xfId="49420" xr:uid="{B0914F5B-F84D-40B8-9479-F291A79D7A57}"/>
    <cellStyle name="Nuovo 8 3" xfId="14325" xr:uid="{F92AE169-CA7A-4B91-896F-FB65689D7E8F}"/>
    <cellStyle name="Nuovo 8 3 2" xfId="21338" xr:uid="{59349B7C-7934-4252-82E6-377BA107BC56}"/>
    <cellStyle name="Nuovo 8 3 2 2" xfId="24020" xr:uid="{FDC01FEB-B085-46B3-9FBF-039C52BF9BEA}"/>
    <cellStyle name="Nuovo 8 3 2 3" xfId="25047" xr:uid="{74E202EC-E411-458F-AB1F-A0F823C658DE}"/>
    <cellStyle name="Nuovo 8 3 3" xfId="21339" xr:uid="{E263005E-D80D-45B3-8343-3485E16D59F3}"/>
    <cellStyle name="Nuovo 8 3 3 2" xfId="22658" xr:uid="{AFFCF021-53B9-4C66-8E58-23E0454F7E0E}"/>
    <cellStyle name="Nuovo 8 3 4" xfId="22657" xr:uid="{25994657-1DC9-457D-B127-359CE8432610}"/>
    <cellStyle name="Nuovo 8 3 5" xfId="21337" xr:uid="{57338E7E-0CB4-4656-8362-0F223C8F4C79}"/>
    <cellStyle name="Nuovo 8 3 6" xfId="49421" xr:uid="{CFF0A880-5D8F-41D8-B7CE-9381F37BCCE7}"/>
    <cellStyle name="Nuovo 8 4" xfId="14326" xr:uid="{D1148056-5556-456C-B138-8AD916482785}"/>
    <cellStyle name="Nuovo 8 4 2" xfId="21341" xr:uid="{B08CD339-7C89-4BCB-AA0E-0D2E5D278E4B}"/>
    <cellStyle name="Nuovo 8 4 2 2" xfId="22660" xr:uid="{0A1963CD-20E7-4926-9D22-090AE07E7CBE}"/>
    <cellStyle name="Nuovo 8 4 3" xfId="22659" xr:uid="{7394E300-669B-4126-AC68-400D0131708D}"/>
    <cellStyle name="Nuovo 8 4 4" xfId="21340" xr:uid="{12C9FC58-1D42-4061-A040-0B4C01E31A6D}"/>
    <cellStyle name="Nuovo 8 4 5" xfId="49422" xr:uid="{F2F70A0F-8081-409B-AD67-B5CBD67D2B74}"/>
    <cellStyle name="Nuovo 8 5" xfId="21342" xr:uid="{EE60555A-7E95-4C21-9717-88BB495FEED4}"/>
    <cellStyle name="Nuovo 8 6" xfId="20106" xr:uid="{5F34D90C-7376-47A9-8360-656EFAA00979}"/>
    <cellStyle name="Nuovo 8 7" xfId="49419" xr:uid="{0A0E3017-F057-4F63-85F4-CAA851C47B0C}"/>
    <cellStyle name="Nuovo 9" xfId="14327" xr:uid="{00161381-9577-45E6-9161-A044B88215C8}"/>
    <cellStyle name="Nuovo 9 2" xfId="14328" xr:uid="{F702E41B-1C09-41DB-9991-9A6348095D4D}"/>
    <cellStyle name="Nuovo 9 2 2" xfId="22661" xr:uid="{BA3F6701-F642-4130-995D-5024C98B3FDD}"/>
    <cellStyle name="Nuovo 9 2 3" xfId="20340" xr:uid="{F86CE797-E8B6-43F7-9BC4-5AFFBF14E1C9}"/>
    <cellStyle name="Nuovo 9 2 4" xfId="49424" xr:uid="{97977415-7D38-4F3F-8F11-798BF1A7F6A6}"/>
    <cellStyle name="Nuovo 9 3" xfId="14329" xr:uid="{0E474FC0-820A-4B04-B263-C6E289033E03}"/>
    <cellStyle name="Nuovo 9 3 2" xfId="21344" xr:uid="{04B1A86A-A786-4CB2-BB46-4B8A8DE023DC}"/>
    <cellStyle name="Nuovo 9 3 2 2" xfId="24021" xr:uid="{3EFAE1CA-7333-4A9C-9AED-3401CCCB0ADD}"/>
    <cellStyle name="Nuovo 9 3 2 3" xfId="25048" xr:uid="{1663C906-069C-4BE2-8A8C-8D6B5E90482C}"/>
    <cellStyle name="Nuovo 9 3 3" xfId="21345" xr:uid="{FC2B86AC-F25C-43BB-9CEB-A0BE380866DB}"/>
    <cellStyle name="Nuovo 9 3 3 2" xfId="22663" xr:uid="{DC89C7BB-71DE-47EF-8F39-1BC85D348FE8}"/>
    <cellStyle name="Nuovo 9 3 4" xfId="22662" xr:uid="{5C0D7753-6EF5-4AFD-B6B7-C5532B8E1418}"/>
    <cellStyle name="Nuovo 9 3 5" xfId="21343" xr:uid="{CDB017A2-60EA-4AEA-B705-54AB9E8C0552}"/>
    <cellStyle name="Nuovo 9 3 6" xfId="49425" xr:uid="{A7007AE0-ED28-42CA-9F8F-8D65F2C37595}"/>
    <cellStyle name="Nuovo 9 4" xfId="14330" xr:uid="{05EC0C82-C240-4313-9A08-7D52AC0262A7}"/>
    <cellStyle name="Nuovo 9 4 2" xfId="21347" xr:uid="{72251FA3-8C90-402E-9BEB-DAC1AE7ECFA1}"/>
    <cellStyle name="Nuovo 9 4 2 2" xfId="22665" xr:uid="{1AD88E36-6097-4241-9CC3-857E3B26205A}"/>
    <cellStyle name="Nuovo 9 4 3" xfId="22664" xr:uid="{2DF8A1DE-3B16-4970-B5FB-6D36E2BE4CD0}"/>
    <cellStyle name="Nuovo 9 4 4" xfId="21346" xr:uid="{CB066D64-0E4E-45A9-BA61-A4D99D787105}"/>
    <cellStyle name="Nuovo 9 4 5" xfId="49426" xr:uid="{4BFFBF6F-746A-49E9-BC60-8E4F296B77C9}"/>
    <cellStyle name="Nuovo 9 5" xfId="21348" xr:uid="{7926D249-BD2E-48FD-9D05-AEDB6B15A7B8}"/>
    <cellStyle name="Nuovo 9 6" xfId="20107" xr:uid="{CB2C27A8-FD5D-42DD-89EE-F31F3A008F15}"/>
    <cellStyle name="Nuovo 9 7" xfId="49423" xr:uid="{1F8F708A-C950-41FF-B5EF-7C4D640ACD58}"/>
    <cellStyle name="Output" xfId="1797" builtinId="21" customBuiltin="1"/>
    <cellStyle name="Output 10" xfId="14331" xr:uid="{97B194FE-0D3A-4557-92F1-6C22FEA3586B}"/>
    <cellStyle name="Output 10 2" xfId="14332" xr:uid="{DDADA536-75D9-4A8F-BEFB-95057EF54553}"/>
    <cellStyle name="Output 10 2 2" xfId="49428" xr:uid="{00A2F2B4-0AB1-40EF-ADA2-C82ED02434E5}"/>
    <cellStyle name="Output 10 3" xfId="14333" xr:uid="{36B18BB8-8451-4614-9A6F-0DDAD40771F7}"/>
    <cellStyle name="Output 10 3 2" xfId="49429" xr:uid="{9EC82AB5-3F26-4647-892C-DE0831A74241}"/>
    <cellStyle name="Output 10 4" xfId="14334" xr:uid="{4CD9CBA6-7B36-46EE-94E1-B165D242AC56}"/>
    <cellStyle name="Output 10 4 2" xfId="49430" xr:uid="{C5F33A89-FFD0-49DB-980E-5ED997CAA21E}"/>
    <cellStyle name="Output 10 5" xfId="49427" xr:uid="{866C11F8-6322-4DC6-BC0C-BDD8F6D2212F}"/>
    <cellStyle name="Output 11" xfId="14335" xr:uid="{809C04FA-EA3E-4D40-AA86-060F8E796DA7}"/>
    <cellStyle name="Output 11 2" xfId="14336" xr:uid="{59EC57D9-BF2B-46F5-B971-A1B80AF18B6B}"/>
    <cellStyle name="Output 11 2 2" xfId="49432" xr:uid="{BD078B95-05A9-43BD-A434-444747AFBD32}"/>
    <cellStyle name="Output 11 3" xfId="14337" xr:uid="{FCA80935-7D0D-44E7-BF40-BBD324F18EAB}"/>
    <cellStyle name="Output 11 3 2" xfId="49433" xr:uid="{2B34941B-5CB6-4450-B132-3E46275B38D1}"/>
    <cellStyle name="Output 11 4" xfId="14338" xr:uid="{3F23EB18-66CF-4CBD-8B44-E517624625B3}"/>
    <cellStyle name="Output 11 4 2" xfId="49434" xr:uid="{D48FA3AE-84F6-4960-B61C-A4B786446004}"/>
    <cellStyle name="Output 11 5" xfId="49431" xr:uid="{35C89044-1080-4CBD-B72A-547DBAFAFF0D}"/>
    <cellStyle name="Output 12" xfId="14339" xr:uid="{283E3CFB-1FA9-4971-B2AC-93FC21760808}"/>
    <cellStyle name="Output 12 2" xfId="14340" xr:uid="{89FECA8E-3797-4999-81DD-51F70ECF8097}"/>
    <cellStyle name="Output 12 2 2" xfId="49436" xr:uid="{6A235159-1595-41C0-A254-6F38A2C74E57}"/>
    <cellStyle name="Output 12 3" xfId="14341" xr:uid="{08D5D575-0A54-4564-A623-48093D319ECB}"/>
    <cellStyle name="Output 12 3 2" xfId="49437" xr:uid="{670B6FA1-E532-4A29-811A-93600E7C36D0}"/>
    <cellStyle name="Output 12 4" xfId="14342" xr:uid="{53B806F5-FC9B-4876-BACE-024E7CA331D5}"/>
    <cellStyle name="Output 12 4 2" xfId="49438" xr:uid="{48CD9D18-1E06-45EB-ABD1-8C6A45B72BAC}"/>
    <cellStyle name="Output 12 5" xfId="49435" xr:uid="{583AF25C-05CA-441F-8977-A9EE1681C9E3}"/>
    <cellStyle name="Output 13" xfId="14343" xr:uid="{6B1C55D7-A71E-46C8-ABE7-838F1BD3B735}"/>
    <cellStyle name="Output 13 2" xfId="14344" xr:uid="{DC45125A-3EC0-4037-AA06-38410346ED9A}"/>
    <cellStyle name="Output 13 2 2" xfId="49440" xr:uid="{10D6D81D-F8CA-4192-99CE-CD6F23FC3508}"/>
    <cellStyle name="Output 13 3" xfId="14345" xr:uid="{046C41C6-BC03-4A2C-AC2F-208B78E8C28E}"/>
    <cellStyle name="Output 13 3 2" xfId="49441" xr:uid="{239B7C80-2D34-4AAE-895F-7919DE230182}"/>
    <cellStyle name="Output 13 4" xfId="14346" xr:uid="{6C9E0220-AEF6-4527-9FE5-9F0A6BFF7288}"/>
    <cellStyle name="Output 13 4 2" xfId="49442" xr:uid="{0664210C-FCEF-471B-8535-97385D6E10BF}"/>
    <cellStyle name="Output 13 5" xfId="49439" xr:uid="{40978E4B-F89A-49E6-8C23-9746E6DC35E8}"/>
    <cellStyle name="Output 14" xfId="14347" xr:uid="{1E728217-7CCA-4994-BFC4-EAEC44821C30}"/>
    <cellStyle name="Output 14 2" xfId="14348" xr:uid="{F5C3F435-8BC1-40DB-95BC-E59E55CB33CB}"/>
    <cellStyle name="Output 14 2 2" xfId="49444" xr:uid="{65DA930C-7CC4-4AFA-848F-A332C30447D8}"/>
    <cellStyle name="Output 14 3" xfId="14349" xr:uid="{BD1B5110-77C6-4C36-AE3B-1A41D7404D67}"/>
    <cellStyle name="Output 14 3 2" xfId="49445" xr:uid="{073F69E4-6788-4672-8632-F78D6EA2CCF4}"/>
    <cellStyle name="Output 14 4" xfId="14350" xr:uid="{BE3AEAB2-5A4F-40C4-AD5F-0FA88FAB0A13}"/>
    <cellStyle name="Output 14 4 2" xfId="49446" xr:uid="{98560E5B-A828-457E-893F-6C3207411B3B}"/>
    <cellStyle name="Output 14 5" xfId="49443" xr:uid="{7DD8580F-179D-41D8-BEBC-BAFC34099DFB}"/>
    <cellStyle name="Output 15" xfId="14351" xr:uid="{B9CD0F4C-7762-445E-B877-B062A9025203}"/>
    <cellStyle name="Output 15 2" xfId="14352" xr:uid="{96CA3FDE-4FA1-4724-AFCC-BA6F946989F6}"/>
    <cellStyle name="Output 15 2 2" xfId="49448" xr:uid="{07A7A428-BB34-44EC-93C7-04FD18C83554}"/>
    <cellStyle name="Output 15 3" xfId="14353" xr:uid="{F1369383-5C12-4527-A2FB-0B9C3F1B2FF1}"/>
    <cellStyle name="Output 15 3 2" xfId="49449" xr:uid="{49602B4C-155A-485A-98B0-FE80FA580D6D}"/>
    <cellStyle name="Output 15 4" xfId="14354" xr:uid="{CCC29994-84A4-4711-9540-91E70FEAC237}"/>
    <cellStyle name="Output 15 4 2" xfId="49450" xr:uid="{3C09E86D-77A9-4BF4-A635-ABA0A4AAA73C}"/>
    <cellStyle name="Output 15 5" xfId="49447" xr:uid="{051637FD-D6F5-48A1-9259-E5EFA0D7C2A6}"/>
    <cellStyle name="Output 16" xfId="14355" xr:uid="{A6A7D31B-9297-4249-A988-DA7AE771DEA9}"/>
    <cellStyle name="Output 16 2" xfId="14356" xr:uid="{5775719D-328E-4CF3-B081-45CE371D0F71}"/>
    <cellStyle name="Output 16 2 2" xfId="49452" xr:uid="{80F6C7AE-C989-4117-AF56-3A382EDF7BEB}"/>
    <cellStyle name="Output 16 3" xfId="14357" xr:uid="{65F367AF-FE7B-43FE-BB88-65B4BA4052C1}"/>
    <cellStyle name="Output 16 3 2" xfId="49453" xr:uid="{21F81926-E89F-4FB2-9B17-9B1F2096709F}"/>
    <cellStyle name="Output 16 4" xfId="14358" xr:uid="{BBAED544-3430-48CE-9BB4-C5B2B99A269F}"/>
    <cellStyle name="Output 16 4 2" xfId="49454" xr:uid="{06843174-E297-4650-AB49-6072B50131BB}"/>
    <cellStyle name="Output 16 5" xfId="49451" xr:uid="{418710AA-6CF9-476E-A44F-CB382BFA45A3}"/>
    <cellStyle name="Output 17" xfId="14359" xr:uid="{14AC1DB0-6DE6-4809-9108-0305B0A2CCE2}"/>
    <cellStyle name="Output 17 2" xfId="14360" xr:uid="{AB94BBD7-EB2B-49C6-B63E-0596ED7D0D22}"/>
    <cellStyle name="Output 17 2 2" xfId="49456" xr:uid="{24D45F96-6F29-4BD8-B993-DA7357E306BD}"/>
    <cellStyle name="Output 17 3" xfId="14361" xr:uid="{B128A24C-921E-46FE-8608-C3B00F353DB9}"/>
    <cellStyle name="Output 17 3 2" xfId="49457" xr:uid="{932BF809-7647-4EA7-8DA3-E737AEBC986C}"/>
    <cellStyle name="Output 17 4" xfId="14362" xr:uid="{DBCC5DFE-11D2-4104-9C52-BF647E1757E1}"/>
    <cellStyle name="Output 17 4 2" xfId="49458" xr:uid="{39DE9039-374D-430D-B318-0421D0DAFA1A}"/>
    <cellStyle name="Output 17 5" xfId="49455" xr:uid="{128F209A-ABCD-45E4-B430-19B94E0111B4}"/>
    <cellStyle name="Output 18" xfId="14363" xr:uid="{C65678F3-C1C4-4FC6-9211-2B98FBC89F22}"/>
    <cellStyle name="Output 18 2" xfId="14364" xr:uid="{C3C638FF-D71F-4336-A174-82487DEE3003}"/>
    <cellStyle name="Output 18 2 2" xfId="49460" xr:uid="{31C76B1A-B3A3-420D-931C-A00649C1D863}"/>
    <cellStyle name="Output 18 3" xfId="14365" xr:uid="{F9667944-D910-488A-9D57-4B88CA28BDFF}"/>
    <cellStyle name="Output 18 3 2" xfId="49461" xr:uid="{FBA1DDF6-2618-404C-9157-EC00BB3247E5}"/>
    <cellStyle name="Output 18 4" xfId="14366" xr:uid="{C5301278-BC92-4E52-B2D2-E3C4B1BFF86A}"/>
    <cellStyle name="Output 18 4 2" xfId="49462" xr:uid="{6DB6CB1C-6949-43B5-B691-B28E3AD3AA4C}"/>
    <cellStyle name="Output 18 5" xfId="49459" xr:uid="{5E974F17-1861-4750-8057-B449A0CFCBBF}"/>
    <cellStyle name="Output 19" xfId="14367" xr:uid="{728BD3C7-C173-476E-9694-456FD76FAD80}"/>
    <cellStyle name="Output 19 2" xfId="14368" xr:uid="{94915DDC-4E31-4EF5-A097-634D4061C6BD}"/>
    <cellStyle name="Output 19 2 2" xfId="49464" xr:uid="{39737B76-E549-414C-B295-FAC40BB7F537}"/>
    <cellStyle name="Output 19 3" xfId="14369" xr:uid="{8EF0BC2B-8225-42A8-9D5C-C8A0A37C2303}"/>
    <cellStyle name="Output 19 3 2" xfId="49465" xr:uid="{A17F33C5-B6E1-4F82-8F9A-A5722F3A39C3}"/>
    <cellStyle name="Output 19 4" xfId="14370" xr:uid="{60319780-CD4E-48D5-9B5D-20046ADC6D8B}"/>
    <cellStyle name="Output 19 4 2" xfId="49466" xr:uid="{705EE657-8DA5-498C-A2D0-544C49109F63}"/>
    <cellStyle name="Output 19 5" xfId="49463" xr:uid="{42D92D7F-D458-4156-9260-113DFDD3A6F3}"/>
    <cellStyle name="Output 2" xfId="1326" xr:uid="{D815DE9E-12B3-41B8-890D-79D9BBCCD088}"/>
    <cellStyle name="Output 2 10" xfId="1327" xr:uid="{926663A8-C79B-449C-BEAB-7398C9014CB9}"/>
    <cellStyle name="Output 2 10 10" xfId="14372" xr:uid="{536D5A3E-33B4-4DB3-9888-D8A90E8F4D68}"/>
    <cellStyle name="Output 2 10 11" xfId="54516" xr:uid="{97B42A0D-E1E3-4084-B40B-11C65DA82F8E}"/>
    <cellStyle name="Output 2 10 2" xfId="14373" xr:uid="{C086D87E-1093-4A5F-B76D-34B75C7BD8EA}"/>
    <cellStyle name="Output 2 10 2 2" xfId="36394" xr:uid="{23E0A822-4E8E-49C0-BDD3-75F01D9E1634}"/>
    <cellStyle name="Output 2 10 2 3" xfId="49469" xr:uid="{763B8ED8-52F5-405E-98C3-F4936FB2D9A6}"/>
    <cellStyle name="Output 2 10 3" xfId="14374" xr:uid="{8A7AF30D-1BA0-44F1-8B5B-65241E37D330}"/>
    <cellStyle name="Output 2 10 3 2" xfId="36525" xr:uid="{A20F692F-5CE1-40CC-9B20-E4A7BB327932}"/>
    <cellStyle name="Output 2 10 3 3" xfId="49470" xr:uid="{7E59D0DB-C680-4BFD-9F19-03C9D86F7D6A}"/>
    <cellStyle name="Output 2 10 4" xfId="14375" xr:uid="{20CCF2AA-F757-4E55-A35D-BF9ED7C2AC0A}"/>
    <cellStyle name="Output 2 10 4 2" xfId="49471" xr:uid="{FF24529F-12AE-4DC1-9F2B-E79C4A11A9FA}"/>
    <cellStyle name="Output 2 10 5" xfId="14376" xr:uid="{388AFD45-9229-4249-BE19-C81AB7E985D7}"/>
    <cellStyle name="Output 2 10 5 2" xfId="49472" xr:uid="{41E54306-FBD6-4476-B3C6-88E3722FB90C}"/>
    <cellStyle name="Output 2 10 6" xfId="30691" xr:uid="{D753C2BA-8667-4D11-9B7A-0C4DB8C652F5}"/>
    <cellStyle name="Output 2 10 7" xfId="31202" xr:uid="{58E6D581-7C0A-43EB-91CD-BD88701F414C}"/>
    <cellStyle name="Output 2 10 7 2" xfId="35894" xr:uid="{A426DBF3-7025-43F3-9A31-2DE877A571E8}"/>
    <cellStyle name="Output 2 10 8" xfId="36327" xr:uid="{317771B2-67BC-431B-9EE2-4FECD8EB1F2D}"/>
    <cellStyle name="Output 2 10 9" xfId="49468" xr:uid="{5A1CFEB3-356E-46B9-B95B-1EEEDCDE6490}"/>
    <cellStyle name="Output 2 11" xfId="14377" xr:uid="{122C8563-E173-4E4D-B155-9A3D8A8EEC28}"/>
    <cellStyle name="Output 2 11 2" xfId="49473" xr:uid="{F19E42C3-6E1A-4D6C-A1B5-6BB473F51098}"/>
    <cellStyle name="Output 2 12" xfId="14378" xr:uid="{C1602D1D-E47E-49AF-9A93-27E4C5FB97C9}"/>
    <cellStyle name="Output 2 12 2" xfId="49474" xr:uid="{29A876CD-08F1-412C-8389-A97C851302C9}"/>
    <cellStyle name="Output 2 13" xfId="14379" xr:uid="{2659E049-4AD7-499C-B9AA-9CD3A4760689}"/>
    <cellStyle name="Output 2 13 2" xfId="49475" xr:uid="{35842856-107B-470E-AE39-52448AB94FAD}"/>
    <cellStyle name="Output 2 14" xfId="14380" xr:uid="{134377EE-B42C-435C-8794-9FCDF1D96720}"/>
    <cellStyle name="Output 2 14 2" xfId="49476" xr:uid="{16360559-40EB-4B28-A1EF-6E56C7A90ECB}"/>
    <cellStyle name="Output 2 15" xfId="14381" xr:uid="{4185E12C-43D3-46BB-A18A-ACA2BD035E78}"/>
    <cellStyle name="Output 2 15 2" xfId="49477" xr:uid="{EE012279-B689-4600-929F-A66C5D5BF980}"/>
    <cellStyle name="Output 2 16" xfId="20108" xr:uid="{6B377956-3096-4606-9719-D648CB7367D9}"/>
    <cellStyle name="Output 2 16 2" xfId="32072" xr:uid="{C187FBEE-2DBF-4ACD-92AF-0618F2551B1F}"/>
    <cellStyle name="Output 2 17" xfId="30510" xr:uid="{E92FC238-3E19-4D30-9069-8613FFDB2708}"/>
    <cellStyle name="Output 2 18" xfId="49467" xr:uid="{FE9A89AD-3D50-45E6-84EA-580A292C265C}"/>
    <cellStyle name="Output 2 19" xfId="14371" xr:uid="{1119C402-8EF9-489E-9E72-00966DA1EF3D}"/>
    <cellStyle name="Output 2 2" xfId="1328" xr:uid="{E9377CB8-516F-4567-B33B-293244DA99E3}"/>
    <cellStyle name="Output 2 2 10" xfId="49478" xr:uid="{67B78131-A311-4132-8602-DDB621DC04D9}"/>
    <cellStyle name="Output 2 2 11" xfId="14382" xr:uid="{CFEB0494-8A20-4E75-A140-DA094B5A6951}"/>
    <cellStyle name="Output 2 2 12" xfId="54517" xr:uid="{CF8AB35B-5FE1-4DA4-A591-C885EC28ACDE}"/>
    <cellStyle name="Output 2 2 2" xfId="14383" xr:uid="{FED519F8-4862-4A22-82BD-36583F5BEBE4}"/>
    <cellStyle name="Output 2 2 2 2" xfId="27318" xr:uid="{8E375B7A-5E8A-43C3-9CA6-DE1E7F71279F}"/>
    <cellStyle name="Output 2 2 2 2 2" xfId="27514" xr:uid="{2E8CDEE9-4C9D-4265-BA46-62059B78E27E}"/>
    <cellStyle name="Output 2 2 2 2 2 2" xfId="29736" xr:uid="{149CDC3F-2076-4029-93FC-2F8D52102B41}"/>
    <cellStyle name="Output 2 2 2 2 2 2 2" xfId="34909" xr:uid="{B30C3E81-989F-451C-B175-69366B7BECF0}"/>
    <cellStyle name="Output 2 2 2 2 2 3" xfId="32748" xr:uid="{54DDB1AB-4D29-40E0-A4FA-91965C8F1DD9}"/>
    <cellStyle name="Output 2 2 2 2 3" xfId="32696" xr:uid="{6F6E81C0-348A-4D4C-A824-CBE451945640}"/>
    <cellStyle name="Output 2 2 2 3" xfId="24023" xr:uid="{CA3472E7-F45F-47AA-817E-68708600B536}"/>
    <cellStyle name="Output 2 2 2 3 2" xfId="32217" xr:uid="{BAF4E374-0BE6-45CD-89F4-07C487BFFBBC}"/>
    <cellStyle name="Output 2 2 2 4" xfId="36395" xr:uid="{56F04832-3127-479F-B775-2566A2231171}"/>
    <cellStyle name="Output 2 2 2 5" xfId="49479" xr:uid="{08B7FD73-B072-438E-A9D8-439F90EADD1A}"/>
    <cellStyle name="Output 2 2 3" xfId="14384" xr:uid="{3EB331DA-D8F3-41F1-9D9F-B81293D2C337}"/>
    <cellStyle name="Output 2 2 3 2" xfId="27319" xr:uid="{052FC4CE-BB28-4E8C-B1DF-B37DF63A459C}"/>
    <cellStyle name="Output 2 2 3 2 2" xfId="32697" xr:uid="{83A5D230-BAC3-4F83-82FA-59904A473381}"/>
    <cellStyle name="Output 2 2 3 3" xfId="27515" xr:uid="{F7D3754F-A3BC-46BA-B8CD-0271A4FD7BC8}"/>
    <cellStyle name="Output 2 2 3 3 2" xfId="29737" xr:uid="{1D25FDCE-3BD5-4BA2-89EB-F1CAF4647429}"/>
    <cellStyle name="Output 2 2 3 3 2 2" xfId="34910" xr:uid="{9C138CE9-C278-4D13-8E58-20BD7E8C3254}"/>
    <cellStyle name="Output 2 2 3 3 3" xfId="32749" xr:uid="{E2AC0596-7D7C-44FD-952D-03741247B230}"/>
    <cellStyle name="Output 2 2 3 4" xfId="36526" xr:uid="{5F6E9A0A-51C6-4921-B661-A6B7A69337C1}"/>
    <cellStyle name="Output 2 2 3 5" xfId="49480" xr:uid="{824D5D23-9FC1-4F0C-B463-2A7464EDC2E8}"/>
    <cellStyle name="Output 2 2 4" xfId="14385" xr:uid="{4E076826-8EEC-4E87-B126-542C8FB4AE37}"/>
    <cellStyle name="Output 2 2 4 2" xfId="49481" xr:uid="{6F5CE4FD-1D60-4EDE-A7F8-307C678929BF}"/>
    <cellStyle name="Output 2 2 5" xfId="14386" xr:uid="{570D0807-0D8D-438E-8A2A-2E74197D0C7F}"/>
    <cellStyle name="Output 2 2 5 2" xfId="49482" xr:uid="{BDDDF2E9-CE81-4F77-9604-2A361C762DDA}"/>
    <cellStyle name="Output 2 2 6" xfId="24022" xr:uid="{7C99DAC5-A11E-4A20-A495-E8188BD5DC85}"/>
    <cellStyle name="Output 2 2 6 2" xfId="32216" xr:uid="{1917EB4C-FF5E-4CC4-8271-33334EA80C8E}"/>
    <cellStyle name="Output 2 2 7" xfId="30692" xr:uid="{94A6C6F0-B655-4BB2-A4AD-7199C03B2F94}"/>
    <cellStyle name="Output 2 2 8" xfId="31203" xr:uid="{6D6DB1E1-94E7-4BF0-86F2-862D8B0FCC46}"/>
    <cellStyle name="Output 2 2 8 2" xfId="35895" xr:uid="{1279D812-B843-4B3E-A3F7-7AA01232E3DB}"/>
    <cellStyle name="Output 2 2 9" xfId="36328" xr:uid="{72CF12CC-1572-4239-8648-3DE0C2E24B2C}"/>
    <cellStyle name="Output 2 20" xfId="54515" xr:uid="{352E3E42-6229-4DB9-A411-9C977991D935}"/>
    <cellStyle name="Output 2 3" xfId="1329" xr:uid="{0A6F77E5-DC04-47F3-AD72-03C1ED98D10E}"/>
    <cellStyle name="Output 2 3 10" xfId="49483" xr:uid="{36B064A8-B649-4FD2-A9BD-2C2E24824176}"/>
    <cellStyle name="Output 2 3 11" xfId="14387" xr:uid="{E62641E1-2927-42EA-B89C-023EBC086785}"/>
    <cellStyle name="Output 2 3 12" xfId="54518" xr:uid="{E8257306-09CF-4902-9D6B-A7F8E319749F}"/>
    <cellStyle name="Output 2 3 2" xfId="14388" xr:uid="{8DC6F425-AE44-4F11-8232-A055BD763563}"/>
    <cellStyle name="Output 2 3 2 2" xfId="27317" xr:uid="{AB69814F-950D-4090-A3CB-B7B895D4567A}"/>
    <cellStyle name="Output 2 3 2 2 2" xfId="32695" xr:uid="{585521E6-3D3A-4FDF-9CE7-3611A53E6968}"/>
    <cellStyle name="Output 2 3 2 3" xfId="27513" xr:uid="{1DBCC362-BFC1-4958-AF47-E5534E17C485}"/>
    <cellStyle name="Output 2 3 2 3 2" xfId="29735" xr:uid="{FC5CBA93-96D5-400C-BB72-06D6F0C3DDA7}"/>
    <cellStyle name="Output 2 3 2 3 2 2" xfId="34908" xr:uid="{1B0E7535-9AE2-45E5-A0BD-FB1E1FF686DB}"/>
    <cellStyle name="Output 2 3 2 3 3" xfId="32747" xr:uid="{2EB806C3-2933-4EEE-9C88-03850086949F}"/>
    <cellStyle name="Output 2 3 2 4" xfId="36396" xr:uid="{46971592-142D-4A9D-A280-6390FE3CCD76}"/>
    <cellStyle name="Output 2 3 2 5" xfId="49484" xr:uid="{E74B537E-6C3D-4D68-AECE-FC34602E65C8}"/>
    <cellStyle name="Output 2 3 3" xfId="14389" xr:uid="{E4D8A5FC-A491-4ADF-8517-DB786238C8AF}"/>
    <cellStyle name="Output 2 3 3 2" xfId="36527" xr:uid="{94114E94-248F-4580-BA58-0838FFC83FFD}"/>
    <cellStyle name="Output 2 3 3 3" xfId="49485" xr:uid="{220B4675-EE4D-4DFB-93B2-615C85E68925}"/>
    <cellStyle name="Output 2 3 4" xfId="14390" xr:uid="{EF25833F-06F7-4903-AB26-EF570DEE0E0A}"/>
    <cellStyle name="Output 2 3 4 2" xfId="49486" xr:uid="{A5553264-9418-4C81-A603-B2648ACF26D0}"/>
    <cellStyle name="Output 2 3 5" xfId="14391" xr:uid="{55F4D8F7-B9BA-4E7C-BD1A-65EC93DC9038}"/>
    <cellStyle name="Output 2 3 5 2" xfId="49487" xr:uid="{62AD1D53-E8FE-4D02-92AF-84953E4AEE36}"/>
    <cellStyle name="Output 2 3 6" xfId="24024" xr:uid="{91390B29-9004-42B7-9C19-5E82EB4CD690}"/>
    <cellStyle name="Output 2 3 6 2" xfId="32218" xr:uid="{5AE4D160-8BD1-497B-A2B2-34AF2662C63A}"/>
    <cellStyle name="Output 2 3 7" xfId="30693" xr:uid="{C68D9BC3-1552-4A2E-B891-64F7760F13ED}"/>
    <cellStyle name="Output 2 3 8" xfId="31204" xr:uid="{D28A8FEB-762E-4574-8A8D-E4B1CE8BCEEA}"/>
    <cellStyle name="Output 2 3 8 2" xfId="35896" xr:uid="{56D3E2BC-8C9F-4833-82A4-8868BC10E3A4}"/>
    <cellStyle name="Output 2 3 9" xfId="36329" xr:uid="{8AF81EB9-EC92-4575-9FA5-B8E3B4EF549F}"/>
    <cellStyle name="Output 2 4" xfId="1330" xr:uid="{D16A7013-138A-440B-A714-EE0B6FE1375F}"/>
    <cellStyle name="Output 2 4 10" xfId="36330" xr:uid="{49CF74F4-BEA9-41B0-87DB-2EBBA23A0D0E}"/>
    <cellStyle name="Output 2 4 11" xfId="49488" xr:uid="{C88E4610-847B-4F65-A3A0-867050DE917F}"/>
    <cellStyle name="Output 2 4 12" xfId="14392" xr:uid="{5A4914C3-5ACE-4347-85D6-6AE913936FEA}"/>
    <cellStyle name="Output 2 4 13" xfId="54519" xr:uid="{78625D89-3B56-46AF-9D1D-CDAB901C9735}"/>
    <cellStyle name="Output 2 4 2" xfId="14393" xr:uid="{1A34E7B2-A8AC-4534-A659-9A05CE23D02F}"/>
    <cellStyle name="Output 2 4 2 2" xfId="36397" xr:uid="{60BCE722-19EE-4EF2-8269-A9153650959D}"/>
    <cellStyle name="Output 2 4 2 3" xfId="49489" xr:uid="{B02EEF98-3C68-4BB4-BB91-5BCDD6A5DD43}"/>
    <cellStyle name="Output 2 4 3" xfId="14394" xr:uid="{756BE3F3-2DA2-4F12-BDDC-A9B71E654F47}"/>
    <cellStyle name="Output 2 4 3 2" xfId="36528" xr:uid="{FA7BCE6C-A9DB-4205-96B0-D39585475D28}"/>
    <cellStyle name="Output 2 4 3 3" xfId="49490" xr:uid="{FBE85D37-0A2F-4673-ABD0-53B36012B2AE}"/>
    <cellStyle name="Output 2 4 4" xfId="14395" xr:uid="{067BE9F7-0761-4080-9EC6-BEBF8F2B0421}"/>
    <cellStyle name="Output 2 4 4 2" xfId="49491" xr:uid="{016C2178-5809-4C38-A576-18F1B361BFC6}"/>
    <cellStyle name="Output 2 4 5" xfId="14396" xr:uid="{8DED0DCF-3880-477F-8F09-161BA8C377CD}"/>
    <cellStyle name="Output 2 4 5 2" xfId="49492" xr:uid="{EEE5389B-2707-4DA9-93F9-36BA8FBED583}"/>
    <cellStyle name="Output 2 4 6" xfId="27320" xr:uid="{ED55FA5C-3DBD-42DC-83B9-F54E03890D14}"/>
    <cellStyle name="Output 2 4 6 2" xfId="32698" xr:uid="{2F1A8764-ADB0-4317-A3C5-7A2A77F57DB4}"/>
    <cellStyle name="Output 2 4 7" xfId="27516" xr:uid="{40052368-AF2B-40E2-8218-BF0A58886B35}"/>
    <cellStyle name="Output 2 4 7 2" xfId="29738" xr:uid="{377A7165-AB31-477D-B593-BC6E7601004B}"/>
    <cellStyle name="Output 2 4 7 2 2" xfId="34911" xr:uid="{17CFC96A-E140-406F-BD45-16253F2649D9}"/>
    <cellStyle name="Output 2 4 7 3" xfId="32750" xr:uid="{F361D765-974D-4B05-8E6B-9A3578141714}"/>
    <cellStyle name="Output 2 4 8" xfId="30694" xr:uid="{113A8BD5-BE9E-4402-B790-BC42B38C709B}"/>
    <cellStyle name="Output 2 4 9" xfId="31205" xr:uid="{BC531A92-795F-4EAE-985B-EEA730471F7E}"/>
    <cellStyle name="Output 2 4 9 2" xfId="35897" xr:uid="{2AE9583E-368F-44D3-8E13-4BFF8F7CC0FA}"/>
    <cellStyle name="Output 2 5" xfId="1331" xr:uid="{E0787AF3-2B65-4E80-B615-A93F69EC77B7}"/>
    <cellStyle name="Output 2 5 10" xfId="14397" xr:uid="{C1F9300A-8493-4483-A61A-34A8E248FD04}"/>
    <cellStyle name="Output 2 5 11" xfId="54520" xr:uid="{92305339-EF7F-486D-8DCD-9F541298D25A}"/>
    <cellStyle name="Output 2 5 2" xfId="14398" xr:uid="{ACFB415F-DABA-415D-8DEB-9FB0B7F482CD}"/>
    <cellStyle name="Output 2 5 2 2" xfId="36398" xr:uid="{20B8BA47-8D25-435C-B04B-4152F7095BDA}"/>
    <cellStyle name="Output 2 5 2 3" xfId="49494" xr:uid="{21565AEC-5341-4AF0-AE8D-22F22D646616}"/>
    <cellStyle name="Output 2 5 3" xfId="14399" xr:uid="{1BCAC54C-3A98-4878-88AA-2D71957F8798}"/>
    <cellStyle name="Output 2 5 3 2" xfId="36529" xr:uid="{A62D2F02-1290-4EF2-BE1D-E8768BBC9A08}"/>
    <cellStyle name="Output 2 5 3 3" xfId="49495" xr:uid="{DBC71F18-055C-4EC4-A093-2CE9E4976314}"/>
    <cellStyle name="Output 2 5 4" xfId="14400" xr:uid="{D3C6C79C-987A-4E28-BD0C-4AD9056D0B20}"/>
    <cellStyle name="Output 2 5 4 2" xfId="49496" xr:uid="{772232E4-36F9-4C5D-B286-4034EB4EFF4D}"/>
    <cellStyle name="Output 2 5 5" xfId="14401" xr:uid="{1D62376C-F873-45F0-A6FB-CC2D73CA60F2}"/>
    <cellStyle name="Output 2 5 5 2" xfId="49497" xr:uid="{8F29C299-5684-4B84-A65A-02B0B47D3032}"/>
    <cellStyle name="Output 2 5 6" xfId="30695" xr:uid="{9B70675F-DDB1-4FD7-9D37-CD0554D6D2C0}"/>
    <cellStyle name="Output 2 5 7" xfId="31206" xr:uid="{18D4AD92-D2D6-4AB3-9108-E133A9AAC82E}"/>
    <cellStyle name="Output 2 5 7 2" xfId="35898" xr:uid="{8E69CBBC-10E1-4A74-82B6-F37FC0BD2927}"/>
    <cellStyle name="Output 2 5 8" xfId="36331" xr:uid="{A7495F7F-006F-4840-8C31-8F073ACF5F68}"/>
    <cellStyle name="Output 2 5 9" xfId="49493" xr:uid="{7CC66336-D1AC-4AA3-8FCA-CF14F4B40254}"/>
    <cellStyle name="Output 2 6" xfId="1332" xr:uid="{1DBA7E11-7983-4A06-A6B9-6D0423A6CC29}"/>
    <cellStyle name="Output 2 6 10" xfId="14402" xr:uid="{FBFAFCD3-EC7E-4E1C-81DA-42951A618933}"/>
    <cellStyle name="Output 2 6 11" xfId="54521" xr:uid="{2449A736-AE68-4682-A6D8-1F00180D9C36}"/>
    <cellStyle name="Output 2 6 2" xfId="14403" xr:uid="{FE8AE556-F350-49FE-B948-8BE72DC76D6B}"/>
    <cellStyle name="Output 2 6 2 2" xfId="36399" xr:uid="{B249FC12-3997-4C39-9C5D-281825CC8093}"/>
    <cellStyle name="Output 2 6 2 3" xfId="49499" xr:uid="{7A48A17A-10BD-4B5F-BD01-6B7CA7DBF572}"/>
    <cellStyle name="Output 2 6 3" xfId="14404" xr:uid="{B5AB4B7E-AFE4-43AD-9553-E19F9C28AC5E}"/>
    <cellStyle name="Output 2 6 3 2" xfId="36530" xr:uid="{CB5553D0-77B8-4D18-9043-B8D06ABC51BC}"/>
    <cellStyle name="Output 2 6 3 3" xfId="49500" xr:uid="{1C1FC8BE-10B3-4D42-933A-24A5982543CC}"/>
    <cellStyle name="Output 2 6 4" xfId="14405" xr:uid="{2B35F5DE-8E2F-4E85-B497-0F21DE56030B}"/>
    <cellStyle name="Output 2 6 4 2" xfId="49501" xr:uid="{33F3CAB7-3454-470F-B90B-38956A90103F}"/>
    <cellStyle name="Output 2 6 5" xfId="14406" xr:uid="{9B12CE52-F599-45E2-9449-785D8D7205B9}"/>
    <cellStyle name="Output 2 6 5 2" xfId="49502" xr:uid="{27C5C313-0BAD-447B-8937-0181FF7410E8}"/>
    <cellStyle name="Output 2 6 6" xfId="30696" xr:uid="{A054B939-76FC-4172-A68E-97699FB401DA}"/>
    <cellStyle name="Output 2 6 7" xfId="31207" xr:uid="{A9754F4B-4E04-4673-9D11-8E1A1EAFFE5B}"/>
    <cellStyle name="Output 2 6 7 2" xfId="35899" xr:uid="{9FFBBBC3-AE3F-47D7-8BBD-3C0EFEA5FEEF}"/>
    <cellStyle name="Output 2 6 8" xfId="36332" xr:uid="{91FE5B09-1982-4417-9C5E-5F7FD4E04929}"/>
    <cellStyle name="Output 2 6 9" xfId="49498" xr:uid="{1485E201-4D93-486E-A09F-C370A2087EED}"/>
    <cellStyle name="Output 2 7" xfId="1333" xr:uid="{78CA6E35-9937-4EDA-9B04-EDC22864AD55}"/>
    <cellStyle name="Output 2 7 10" xfId="14407" xr:uid="{F84B360C-9F0D-4B85-A07F-F15C61E99B59}"/>
    <cellStyle name="Output 2 7 11" xfId="54522" xr:uid="{67242719-8ED6-4EF7-AA17-EBF411AE6336}"/>
    <cellStyle name="Output 2 7 2" xfId="14408" xr:uid="{2B06B084-2D7E-4A48-B9A9-F5C02F8F0557}"/>
    <cellStyle name="Output 2 7 2 2" xfId="36400" xr:uid="{F2A9D11D-FF41-4EAE-8910-1CD21FC84BDD}"/>
    <cellStyle name="Output 2 7 2 3" xfId="49504" xr:uid="{39A487B0-E789-43E2-84FE-A5F287DD4937}"/>
    <cellStyle name="Output 2 7 3" xfId="14409" xr:uid="{811CF254-6DA4-45C1-BED2-E3BF462D87BF}"/>
    <cellStyle name="Output 2 7 3 2" xfId="36531" xr:uid="{7C210A4F-E1E1-4A3D-9F92-C0C0DCDC2CCB}"/>
    <cellStyle name="Output 2 7 3 3" xfId="49505" xr:uid="{5CBD9390-4912-42F5-9501-B86AA133DA13}"/>
    <cellStyle name="Output 2 7 4" xfId="14410" xr:uid="{2E917C78-F258-483B-97A6-7FC9A3A75930}"/>
    <cellStyle name="Output 2 7 4 2" xfId="49506" xr:uid="{B21B836C-F0A4-4081-96E4-DB335939511C}"/>
    <cellStyle name="Output 2 7 5" xfId="14411" xr:uid="{6B80B86B-2531-4013-9F1D-54CA7002099F}"/>
    <cellStyle name="Output 2 7 5 2" xfId="49507" xr:uid="{5C158FDE-117A-45CC-B830-72D1B9827B39}"/>
    <cellStyle name="Output 2 7 6" xfId="30697" xr:uid="{5868B796-D070-4E50-90EE-E64D605A96FA}"/>
    <cellStyle name="Output 2 7 7" xfId="31208" xr:uid="{F9AED1CE-4E83-4AE1-8821-E6237BBDD5EE}"/>
    <cellStyle name="Output 2 7 7 2" xfId="35900" xr:uid="{F695E044-5932-4117-B461-76CA711866EB}"/>
    <cellStyle name="Output 2 7 8" xfId="36333" xr:uid="{D3A90ADC-EA24-43A1-9BD3-4844A51BA18C}"/>
    <cellStyle name="Output 2 7 9" xfId="49503" xr:uid="{30CED178-7659-4608-84B1-AE958C67D182}"/>
    <cellStyle name="Output 2 8" xfId="1334" xr:uid="{8BF5BA93-428C-4C16-9870-58A87DA3EE68}"/>
    <cellStyle name="Output 2 8 10" xfId="14412" xr:uid="{9EC48409-8CC2-4588-ADF1-C7BE122C5D98}"/>
    <cellStyle name="Output 2 8 11" xfId="54523" xr:uid="{2964FB56-3612-4627-8850-8FFDF567686D}"/>
    <cellStyle name="Output 2 8 2" xfId="14413" xr:uid="{B17254FE-E92D-42DC-84BE-7B4B0A7F961B}"/>
    <cellStyle name="Output 2 8 2 2" xfId="36401" xr:uid="{822B33C5-F480-4C30-AA40-DD9E196BD829}"/>
    <cellStyle name="Output 2 8 2 3" xfId="49509" xr:uid="{935017D2-C5FF-4D3C-B0B0-9FCF8120D28E}"/>
    <cellStyle name="Output 2 8 3" xfId="14414" xr:uid="{16755365-E662-4327-B359-0CB4329482B6}"/>
    <cellStyle name="Output 2 8 3 2" xfId="36532" xr:uid="{C0832313-117B-470B-876D-D0512C335169}"/>
    <cellStyle name="Output 2 8 3 3" xfId="49510" xr:uid="{BFF30C3B-8D8F-4BD6-ADF4-BA737D261C5A}"/>
    <cellStyle name="Output 2 8 4" xfId="14415" xr:uid="{3561D983-B3A4-4AE0-9A9C-82082AAB0032}"/>
    <cellStyle name="Output 2 8 4 2" xfId="49511" xr:uid="{4A703200-E9D8-40E9-8AB7-6672C935A402}"/>
    <cellStyle name="Output 2 8 5" xfId="14416" xr:uid="{D5D3A3D6-4040-422D-8B76-C2DA55CED4B9}"/>
    <cellStyle name="Output 2 8 5 2" xfId="49512" xr:uid="{D615AEAE-6081-4F9E-9963-28C63B78E3EB}"/>
    <cellStyle name="Output 2 8 6" xfId="30698" xr:uid="{68AAD3E0-6009-4E33-9661-52EAE05EBF1E}"/>
    <cellStyle name="Output 2 8 7" xfId="31209" xr:uid="{AB3D764E-11C3-454C-94F9-571F8E588D3D}"/>
    <cellStyle name="Output 2 8 7 2" xfId="35901" xr:uid="{09CAAD96-B6B1-4766-ADDD-588DF5E917AF}"/>
    <cellStyle name="Output 2 8 8" xfId="36334" xr:uid="{8A96AB04-F198-45F4-94BB-86D89AD0CFA5}"/>
    <cellStyle name="Output 2 8 9" xfId="49508" xr:uid="{5075AAB1-FE95-4966-AC13-0241D60E60BD}"/>
    <cellStyle name="Output 2 9" xfId="1335" xr:uid="{68C45509-D15F-4758-948D-686BECB06573}"/>
    <cellStyle name="Output 2 9 10" xfId="14417" xr:uid="{E3EF17E8-3BC7-4147-B27F-7050A7ACB877}"/>
    <cellStyle name="Output 2 9 11" xfId="54524" xr:uid="{EA82D447-930F-4267-B031-6465F311D939}"/>
    <cellStyle name="Output 2 9 2" xfId="14418" xr:uid="{E37AC63D-E0F5-4520-BF61-03C4C11E510E}"/>
    <cellStyle name="Output 2 9 2 2" xfId="36402" xr:uid="{785BBAAC-3B10-4378-81C4-93A59201C04C}"/>
    <cellStyle name="Output 2 9 2 3" xfId="49514" xr:uid="{E9546496-ACA3-4C1A-A869-639C4FF64FB6}"/>
    <cellStyle name="Output 2 9 3" xfId="14419" xr:uid="{B1070E18-97C3-4D75-8868-D2C640E97AAA}"/>
    <cellStyle name="Output 2 9 3 2" xfId="36533" xr:uid="{EDF802A8-C140-4BA8-A7C7-E491BD0F162E}"/>
    <cellStyle name="Output 2 9 3 3" xfId="49515" xr:uid="{679F19FD-4DCD-4566-9ED8-B3C08B9B89F6}"/>
    <cellStyle name="Output 2 9 4" xfId="14420" xr:uid="{23301F1B-E194-49D8-A6A5-E178F696893D}"/>
    <cellStyle name="Output 2 9 4 2" xfId="49516" xr:uid="{292ADBFA-CFCB-4B7B-9EA0-6299EF0A2103}"/>
    <cellStyle name="Output 2 9 5" xfId="14421" xr:uid="{806AB706-118C-4746-A37C-CEABE3B55916}"/>
    <cellStyle name="Output 2 9 5 2" xfId="49517" xr:uid="{0EE842B2-B4C8-4F4A-961C-00D897F562B0}"/>
    <cellStyle name="Output 2 9 6" xfId="30699" xr:uid="{1F76AF04-C0C2-4FB6-B027-DB9BBA04688F}"/>
    <cellStyle name="Output 2 9 7" xfId="31210" xr:uid="{D429E03D-6682-457D-8AF3-400C25F7542A}"/>
    <cellStyle name="Output 2 9 7 2" xfId="35902" xr:uid="{7764C9F3-FB08-45C8-9745-202D31A4D729}"/>
    <cellStyle name="Output 2 9 8" xfId="36335" xr:uid="{7730F574-F9CA-4AE3-BDBB-0CA4BDDEF64B}"/>
    <cellStyle name="Output 2 9 9" xfId="49513" xr:uid="{53E55CB6-5DDF-4B20-878A-24AD868E132A}"/>
    <cellStyle name="Output 20" xfId="14422" xr:uid="{E6883415-A644-4A60-8E54-4BBB6CE8937A}"/>
    <cellStyle name="Output 20 2" xfId="14423" xr:uid="{F0B87AB7-F534-454E-9C1F-15C69CC6D8FC}"/>
    <cellStyle name="Output 20 2 2" xfId="49519" xr:uid="{6AA2EDF9-FF3E-4C72-96E1-9625E199C394}"/>
    <cellStyle name="Output 20 3" xfId="14424" xr:uid="{C98B110C-CCE9-4BC5-ABE6-54874CE88A6B}"/>
    <cellStyle name="Output 20 3 2" xfId="49520" xr:uid="{DBF9B650-97F4-4DBF-9B5E-27E3604D749C}"/>
    <cellStyle name="Output 20 4" xfId="14425" xr:uid="{7DE3543B-E355-4710-8892-ED5E15357AD3}"/>
    <cellStyle name="Output 20 4 2" xfId="49521" xr:uid="{5AE93119-414F-4B0B-9D75-34923084F9FB}"/>
    <cellStyle name="Output 20 5" xfId="49518" xr:uid="{FED575C2-D0C4-4844-B345-D639DEF31143}"/>
    <cellStyle name="Output 21" xfId="14426" xr:uid="{97D62F92-A9E6-4ED6-AB1F-F18A36E81CB0}"/>
    <cellStyle name="Output 21 2" xfId="14427" xr:uid="{D21BF697-FADD-42BC-9589-17B192304260}"/>
    <cellStyle name="Output 21 2 2" xfId="49523" xr:uid="{942541F9-79D0-4B01-B263-3506B4243041}"/>
    <cellStyle name="Output 21 3" xfId="14428" xr:uid="{0D5C5FE7-4AC5-452A-93FE-ECA0A84A0BD5}"/>
    <cellStyle name="Output 21 3 2" xfId="49524" xr:uid="{54646480-0EB1-480A-8E28-73692915F42A}"/>
    <cellStyle name="Output 21 4" xfId="14429" xr:uid="{DC134B9F-E752-4710-9626-72C51CEE1351}"/>
    <cellStyle name="Output 21 4 2" xfId="49525" xr:uid="{F01EB496-5B09-4EEA-B8D8-497576B0888B}"/>
    <cellStyle name="Output 21 5" xfId="49522" xr:uid="{BB6469E2-E698-4714-BBC6-3BC198163B92}"/>
    <cellStyle name="Output 22" xfId="14430" xr:uid="{5FE1FBDD-4FE8-4343-9BC6-823DA5720DDF}"/>
    <cellStyle name="Output 22 2" xfId="14431" xr:uid="{EDB3E0D8-2931-4A0B-B768-8C47726767FB}"/>
    <cellStyle name="Output 22 2 2" xfId="49527" xr:uid="{2EB37ED4-3FC4-4991-95D7-807C13E9ACCB}"/>
    <cellStyle name="Output 22 3" xfId="14432" xr:uid="{C8F02781-CD0A-4E29-9BCB-447A7238B5EE}"/>
    <cellStyle name="Output 22 3 2" xfId="49528" xr:uid="{C3C1B5D8-8356-457E-9ECF-2843789CAAEF}"/>
    <cellStyle name="Output 22 4" xfId="14433" xr:uid="{6FB101AB-5DDC-4B2D-B9B9-D93E9BAB6D12}"/>
    <cellStyle name="Output 22 4 2" xfId="49529" xr:uid="{02D1EA39-377F-40DB-A694-8FF5BC712A00}"/>
    <cellStyle name="Output 22 5" xfId="49526" xr:uid="{A6871613-A47E-4A5E-8BC2-F78F4457F2BE}"/>
    <cellStyle name="Output 23" xfId="14434" xr:uid="{EA12CE91-0DB9-4CA3-81F5-37777C2C98ED}"/>
    <cellStyle name="Output 23 2" xfId="14435" xr:uid="{0B03B883-49FF-4BF2-BF11-6B3834A71F63}"/>
    <cellStyle name="Output 23 2 2" xfId="49531" xr:uid="{40C7D276-306B-40E1-841F-60B0C6FAE045}"/>
    <cellStyle name="Output 23 3" xfId="14436" xr:uid="{8D2AFDC9-DD95-4915-83C5-25137F544EBE}"/>
    <cellStyle name="Output 23 3 2" xfId="49532" xr:uid="{37A0E9DF-E222-4043-986E-B7A5E2702A2B}"/>
    <cellStyle name="Output 23 4" xfId="14437" xr:uid="{D583515A-6E47-4F91-8A09-CC83D8AD2C32}"/>
    <cellStyle name="Output 23 4 2" xfId="49533" xr:uid="{1FEBF188-8A60-4539-94F1-AA3F15535310}"/>
    <cellStyle name="Output 23 5" xfId="49530" xr:uid="{9411F635-864C-49C8-BFCB-54C997DB035A}"/>
    <cellStyle name="Output 24" xfId="14438" xr:uid="{3B8ADE66-1C32-4680-8A16-DCC734337624}"/>
    <cellStyle name="Output 24 2" xfId="14439" xr:uid="{2A5F202B-AB55-46DB-9E5C-A43701BDA6B9}"/>
    <cellStyle name="Output 24 2 2" xfId="49535" xr:uid="{25680020-7C0A-4B5C-ADF8-890F523DFE4E}"/>
    <cellStyle name="Output 24 3" xfId="14440" xr:uid="{6E8A738F-69E0-43B9-804F-520D839915B1}"/>
    <cellStyle name="Output 24 3 2" xfId="49536" xr:uid="{45C97000-F415-4C9D-9AFD-4A0B5C235315}"/>
    <cellStyle name="Output 24 4" xfId="14441" xr:uid="{E9DB974A-810B-4A6A-B1D5-075EC4480172}"/>
    <cellStyle name="Output 24 4 2" xfId="49537" xr:uid="{D88B70CC-6BA1-482D-8B41-A4E00D2C62BA}"/>
    <cellStyle name="Output 24 5" xfId="49534" xr:uid="{6AC31E53-D55B-4C7F-9091-B6220F90C702}"/>
    <cellStyle name="Output 25" xfId="14442" xr:uid="{044241FE-C447-44D9-8F78-41DA9785AE04}"/>
    <cellStyle name="Output 25 2" xfId="14443" xr:uid="{07B5F573-F2E8-4C36-B439-AA8F940E24A0}"/>
    <cellStyle name="Output 25 2 2" xfId="49539" xr:uid="{95D09FF4-CA58-4198-B797-1F22B31ED2A7}"/>
    <cellStyle name="Output 25 3" xfId="14444" xr:uid="{26488E59-3A28-4F5D-90C3-6BA7FFAAE63C}"/>
    <cellStyle name="Output 25 3 2" xfId="49540" xr:uid="{B63EEE31-1594-4AE1-90D6-C0D31D1F71C0}"/>
    <cellStyle name="Output 25 4" xfId="14445" xr:uid="{BCE2CFB2-C9EC-4F8A-A0D3-3FC8EAFD57D7}"/>
    <cellStyle name="Output 25 4 2" xfId="49541" xr:uid="{439E7F37-6B30-45BD-99DB-31256BA3492F}"/>
    <cellStyle name="Output 25 5" xfId="49538" xr:uid="{E866AC71-7DF4-44AB-993B-A6B6B286B5B7}"/>
    <cellStyle name="Output 26" xfId="14446" xr:uid="{42FA9CFE-0BAC-42C4-AD38-A484DBE14CDA}"/>
    <cellStyle name="Output 26 2" xfId="14447" xr:uid="{F3C5CBEC-31FD-4260-80FD-8259A983FF10}"/>
    <cellStyle name="Output 26 2 2" xfId="49543" xr:uid="{B9B353B6-ABB4-4C9B-AD09-4F286C5BD5FB}"/>
    <cellStyle name="Output 26 3" xfId="14448" xr:uid="{62FA1A3D-1C93-459D-B2B3-34B156001D63}"/>
    <cellStyle name="Output 26 3 2" xfId="49544" xr:uid="{75DDC815-A5BE-41F9-AE83-A808000ED59E}"/>
    <cellStyle name="Output 26 4" xfId="14449" xr:uid="{7FA80E30-45BB-4EE1-9AFC-04CDACBDCF52}"/>
    <cellStyle name="Output 26 4 2" xfId="49545" xr:uid="{14E7978B-1840-4DF3-A071-7A5AB06E944F}"/>
    <cellStyle name="Output 26 5" xfId="49542" xr:uid="{B4D515CA-D128-4267-9101-5BB0F6D2206D}"/>
    <cellStyle name="Output 27" xfId="14450" xr:uid="{7720B0EC-9D17-4DE7-83DA-82DBD2BA07CE}"/>
    <cellStyle name="Output 27 2" xfId="14451" xr:uid="{61341E5C-1BE1-49D3-9935-FC6D018E606E}"/>
    <cellStyle name="Output 27 2 2" xfId="49547" xr:uid="{2CD6B4CC-A692-4011-B43B-45930F103896}"/>
    <cellStyle name="Output 27 3" xfId="14452" xr:uid="{FA420DAF-3A03-4C5A-B75C-F5037942D8F7}"/>
    <cellStyle name="Output 27 3 2" xfId="49548" xr:uid="{176082E8-3C83-4C6A-90A2-A602924BC883}"/>
    <cellStyle name="Output 27 4" xfId="14453" xr:uid="{30158687-13BA-4D73-9CA1-5F870ADDCBE3}"/>
    <cellStyle name="Output 27 4 2" xfId="49549" xr:uid="{A17F12A8-C3BB-4046-AE65-83DBD266AEAB}"/>
    <cellStyle name="Output 27 5" xfId="49546" xr:uid="{3AB1EC7B-4A16-40BA-8EE1-AEB193358457}"/>
    <cellStyle name="Output 28" xfId="14454" xr:uid="{83AEE5A1-1DEB-4E35-8D44-1B832C36599A}"/>
    <cellStyle name="Output 28 2" xfId="14455" xr:uid="{B25CDA0A-60C7-441C-8763-EB788F2A169B}"/>
    <cellStyle name="Output 28 2 2" xfId="49551" xr:uid="{7ABD90ED-1014-4E07-94AE-4A207E747362}"/>
    <cellStyle name="Output 28 3" xfId="14456" xr:uid="{859B7238-6059-4EB2-80C5-E5BA741033F4}"/>
    <cellStyle name="Output 28 3 2" xfId="49552" xr:uid="{7D5C7EF6-024D-48CA-AE7F-BF0583260A05}"/>
    <cellStyle name="Output 28 4" xfId="14457" xr:uid="{DB792F6C-694B-4604-94B5-3076332E8164}"/>
    <cellStyle name="Output 28 4 2" xfId="49553" xr:uid="{4E02087F-9835-4EAE-A9E6-0E636CF3C726}"/>
    <cellStyle name="Output 28 5" xfId="49550" xr:uid="{1ED232B0-1C01-4A5A-AEAF-FB3E320E9C4A}"/>
    <cellStyle name="Output 29" xfId="14458" xr:uid="{82C542F3-2DDE-4FE2-84E6-8176CC5A0E95}"/>
    <cellStyle name="Output 29 2" xfId="14459" xr:uid="{C7AD2088-5782-43D4-A647-71E391202AE2}"/>
    <cellStyle name="Output 29 2 2" xfId="49555" xr:uid="{68B6F3D4-0255-4198-A066-76E40F4C6F34}"/>
    <cellStyle name="Output 29 3" xfId="14460" xr:uid="{3F65E6CE-B7F0-42DA-B608-296DDB7A1D4E}"/>
    <cellStyle name="Output 29 3 2" xfId="49556" xr:uid="{008B8319-B104-4DC5-87B7-1C69234688B4}"/>
    <cellStyle name="Output 29 4" xfId="14461" xr:uid="{27AC4A76-C01A-4943-A3F7-5B77D1A3D68B}"/>
    <cellStyle name="Output 29 4 2" xfId="49557" xr:uid="{11AC01F9-B2C7-4F63-8B4A-FAB0F65FBB28}"/>
    <cellStyle name="Output 29 5" xfId="49554" xr:uid="{DC2F2508-B437-472E-827A-096F14CD7EDC}"/>
    <cellStyle name="Output 3" xfId="1336" xr:uid="{DD7395F7-42E0-42D2-9808-3877066BC6CA}"/>
    <cellStyle name="Output 3 10" xfId="30700" xr:uid="{F56088E1-86A5-46D0-BD9C-D58058983A35}"/>
    <cellStyle name="Output 3 11" xfId="31211" xr:uid="{D08E2BA8-1CCC-4774-89C0-6DCA2F932439}"/>
    <cellStyle name="Output 3 11 2" xfId="35903" xr:uid="{5C502E83-9D77-49A7-A1C2-57A580CE3457}"/>
    <cellStyle name="Output 3 12" xfId="36336" xr:uid="{FEF7A291-4DCF-4B42-8B4C-4029E2C5FBEF}"/>
    <cellStyle name="Output 3 13" xfId="49558" xr:uid="{D0235546-AA8E-4020-A4FB-47FDC7D53B67}"/>
    <cellStyle name="Output 3 14" xfId="14462" xr:uid="{DD7E68A0-FCFC-48E8-A2B8-9CE755803F75}"/>
    <cellStyle name="Output 3 15" xfId="54525" xr:uid="{4D412B18-105E-4A83-A755-734D7691583F}"/>
    <cellStyle name="Output 3 2" xfId="14463" xr:uid="{3BF5560E-6D31-4DFA-9779-FBC878BA9528}"/>
    <cellStyle name="Output 3 2 2" xfId="14464" xr:uid="{B53C24AA-625A-4E4C-B17E-F4C85D2415D9}"/>
    <cellStyle name="Output 3 2 2 2" xfId="27315" xr:uid="{6F2C518F-D5D5-482E-AEAD-13F1563A9326}"/>
    <cellStyle name="Output 3 2 2 2 2" xfId="32693" xr:uid="{32F91981-7CE5-4874-A2A5-3099936FAE9F}"/>
    <cellStyle name="Output 3 2 2 3" xfId="27511" xr:uid="{B3948376-33E7-4357-8F42-180C0AE32A1F}"/>
    <cellStyle name="Output 3 2 2 3 2" xfId="29733" xr:uid="{EB09F80F-156F-45E9-929D-E83B36A14EE0}"/>
    <cellStyle name="Output 3 2 2 3 2 2" xfId="34906" xr:uid="{B568EB07-9084-4D38-8CCA-19CBAF4EC8CF}"/>
    <cellStyle name="Output 3 2 2 3 3" xfId="32745" xr:uid="{1F0A1178-B8CC-407A-AE44-4D32F3463827}"/>
    <cellStyle name="Output 3 2 2 4" xfId="49560" xr:uid="{BC78CC1C-B284-44CC-810A-B5465658D5B4}"/>
    <cellStyle name="Output 3 2 3" xfId="14465" xr:uid="{02D2DFA6-DE19-4ED9-9BD0-6938E311FD2C}"/>
    <cellStyle name="Output 3 2 3 2" xfId="49561" xr:uid="{93C77DED-6A01-4897-85C9-F6565733A070}"/>
    <cellStyle name="Output 3 2 4" xfId="14466" xr:uid="{F0A67A4D-E93C-42C9-93B4-463ABD1140C4}"/>
    <cellStyle name="Output 3 2 4 2" xfId="49562" xr:uid="{105126DA-00BE-43A2-BA6C-583D24B7EBDB}"/>
    <cellStyle name="Output 3 2 5" xfId="24025" xr:uid="{2E39479D-B2DB-4168-B08F-A2B50B2BB5BE}"/>
    <cellStyle name="Output 3 2 5 2" xfId="32219" xr:uid="{8A8A2A19-E893-47BD-91EE-25B255BDB2EB}"/>
    <cellStyle name="Output 3 2 6" xfId="36403" xr:uid="{6EB2DAE3-4DEE-439D-B5CA-9AA1662191B6}"/>
    <cellStyle name="Output 3 2 7" xfId="49559" xr:uid="{03A0DAFE-24F4-4399-95A1-B2B1F9A36669}"/>
    <cellStyle name="Output 3 3" xfId="14467" xr:uid="{8CAEEB6C-E6F4-4D13-A789-784BD86F6D48}"/>
    <cellStyle name="Output 3 3 2" xfId="14468" xr:uid="{56094441-D389-40FE-93E2-0A11AA801124}"/>
    <cellStyle name="Output 3 3 2 2" xfId="49564" xr:uid="{300F4C68-1FF7-4908-8815-B6AE3F9077F6}"/>
    <cellStyle name="Output 3 3 3" xfId="14469" xr:uid="{A4971B82-FE25-40BE-A8A8-7F3788AFB266}"/>
    <cellStyle name="Output 3 3 3 2" xfId="49565" xr:uid="{DA81C8CD-0C1E-462A-B8F6-8A091F88A6C1}"/>
    <cellStyle name="Output 3 3 4" xfId="14470" xr:uid="{3E328B65-FF3B-47A6-8F20-DD9FC073618C}"/>
    <cellStyle name="Output 3 3 4 2" xfId="49566" xr:uid="{131A5DE4-CAB3-4B29-A67B-B5743F052B05}"/>
    <cellStyle name="Output 3 3 5" xfId="24026" xr:uid="{9F37FBE9-1ED1-4999-9A30-28C37A1BD82C}"/>
    <cellStyle name="Output 3 3 6" xfId="36534" xr:uid="{9595B1B8-F093-4892-B054-3B5DBAAD2F69}"/>
    <cellStyle name="Output 3 3 7" xfId="49563" xr:uid="{5E0D882D-0EC8-4F62-9F1E-5CE8F1215D30}"/>
    <cellStyle name="Output 3 4" xfId="14471" xr:uid="{3BEEFB2E-C1D3-4008-89E3-C31E363776E9}"/>
    <cellStyle name="Output 3 4 2" xfId="14472" xr:uid="{CA9B2F43-F893-494C-870A-76857DC7BA83}"/>
    <cellStyle name="Output 3 4 2 2" xfId="49568" xr:uid="{25AA9EFD-B00D-4C1F-BC25-D076DAF9A0A1}"/>
    <cellStyle name="Output 3 4 3" xfId="14473" xr:uid="{C74B7A14-FF2B-4007-A75B-7AEFF778B489}"/>
    <cellStyle name="Output 3 4 3 2" xfId="49569" xr:uid="{8F661738-D357-4122-8456-688A8AD74AC5}"/>
    <cellStyle name="Output 3 4 4" xfId="14474" xr:uid="{03B15A0C-7C57-44D7-8891-BBCDB9194E59}"/>
    <cellStyle name="Output 3 4 4 2" xfId="49570" xr:uid="{2294D818-A193-4F40-85E8-97C9CC3078EB}"/>
    <cellStyle name="Output 3 4 5" xfId="27316" xr:uid="{91EFA456-78F7-4131-ADE2-E607C7671819}"/>
    <cellStyle name="Output 3 4 5 2" xfId="32694" xr:uid="{3BEBD9FF-2F09-45E1-9DE5-52BD915A3702}"/>
    <cellStyle name="Output 3 4 6" xfId="27512" xr:uid="{8A56412A-1808-4CF7-83EE-5DD1C8C81E74}"/>
    <cellStyle name="Output 3 4 6 2" xfId="29734" xr:uid="{699E2945-4C19-42DE-BE0E-33068385EFB7}"/>
    <cellStyle name="Output 3 4 6 2 2" xfId="34907" xr:uid="{8E181B3A-B70B-496D-AB9F-F75D6CA84336}"/>
    <cellStyle name="Output 3 4 6 3" xfId="32746" xr:uid="{E4092685-039E-40F7-8362-0080EE3EBAD5}"/>
    <cellStyle name="Output 3 4 7" xfId="49567" xr:uid="{69E998F3-2347-432B-8AE8-669248C657B6}"/>
    <cellStyle name="Output 3 5" xfId="14475" xr:uid="{500A8FCF-48A7-4424-B561-C2093905190F}"/>
    <cellStyle name="Output 3 5 2" xfId="49571" xr:uid="{0D7A2CE4-3FFE-4404-BDBF-96000A802DA3}"/>
    <cellStyle name="Output 3 6" xfId="14476" xr:uid="{C2D69C21-D6CB-4A1A-86AF-FE9229CF9195}"/>
    <cellStyle name="Output 3 6 2" xfId="49572" xr:uid="{56D4F2D5-C4A6-4D98-AB62-CE39180259F0}"/>
    <cellStyle name="Output 3 7" xfId="14477" xr:uid="{59598DC0-738D-4538-943A-CFDA353D85ED}"/>
    <cellStyle name="Output 3 7 2" xfId="49573" xr:uid="{152CFBE1-58B3-48BF-B11A-867D8DCB0141}"/>
    <cellStyle name="Output 3 8" xfId="14478" xr:uid="{21AFD757-6E5F-4E1C-BADD-EFA81F59DB42}"/>
    <cellStyle name="Output 3 8 2" xfId="49574" xr:uid="{E629A7B9-F03F-4275-9461-29B1332D55BC}"/>
    <cellStyle name="Output 3 9" xfId="21349" xr:uid="{26457A1A-D432-4F5F-B42C-55A90A7E74AB}"/>
    <cellStyle name="Output 30" xfId="14479" xr:uid="{2958E1AE-A8DB-40EA-8E9E-F1F493EB9226}"/>
    <cellStyle name="Output 30 2" xfId="14480" xr:uid="{F245031E-8AAC-4474-93E0-B5B00477278C}"/>
    <cellStyle name="Output 30 2 2" xfId="49576" xr:uid="{3BFF9383-0C52-4179-91E5-09C53A477F03}"/>
    <cellStyle name="Output 30 3" xfId="14481" xr:uid="{2D304978-BCF2-4BBA-A23B-0BFD15907680}"/>
    <cellStyle name="Output 30 3 2" xfId="49577" xr:uid="{1B83820D-E005-483B-BFF2-C9A3FEFEB427}"/>
    <cellStyle name="Output 30 4" xfId="14482" xr:uid="{5C47C78B-0F7A-4FFF-9A03-5611E0BD37B3}"/>
    <cellStyle name="Output 30 4 2" xfId="49578" xr:uid="{6ECF6B28-4CE4-4965-8997-6F31929E124D}"/>
    <cellStyle name="Output 30 5" xfId="49575" xr:uid="{09897E99-E84C-41F9-906D-BF6E8DD2D871}"/>
    <cellStyle name="Output 31" xfId="14483" xr:uid="{35599275-5104-4F96-A3B2-71ABF9FCD3D4}"/>
    <cellStyle name="Output 31 2" xfId="14484" xr:uid="{7301E588-CFAE-4EEC-ACA2-FA860B23B516}"/>
    <cellStyle name="Output 31 2 2" xfId="49580" xr:uid="{1A8AE612-1514-4357-87B5-7FBEB0BDB20D}"/>
    <cellStyle name="Output 31 3" xfId="14485" xr:uid="{4C2BF679-E706-40EF-94F6-F3EDE3717115}"/>
    <cellStyle name="Output 31 3 2" xfId="49581" xr:uid="{BDDED7B8-8731-4AF8-8B42-66FA21245D27}"/>
    <cellStyle name="Output 31 4" xfId="14486" xr:uid="{1111960E-3DE6-4662-9562-5134EBF70C65}"/>
    <cellStyle name="Output 31 4 2" xfId="49582" xr:uid="{D383C21E-82BD-482F-A554-FB52B2948C30}"/>
    <cellStyle name="Output 31 5" xfId="49579" xr:uid="{B3E7C6F9-9C8B-41BD-99B2-0BB583CE33FE}"/>
    <cellStyle name="Output 32" xfId="14487" xr:uid="{525884ED-FB92-4CA0-94C6-818C02EFD44A}"/>
    <cellStyle name="Output 32 2" xfId="14488" xr:uid="{84B9A5AB-B721-409E-9D90-D0499912ABBA}"/>
    <cellStyle name="Output 32 2 2" xfId="49584" xr:uid="{FAD34B4A-C1DF-4BFD-BAED-FD44DEEA7DDE}"/>
    <cellStyle name="Output 32 3" xfId="14489" xr:uid="{3EB748A6-FB98-46EF-885B-8289DB9CDA29}"/>
    <cellStyle name="Output 32 3 2" xfId="49585" xr:uid="{1DD27059-43DD-4AFB-B416-FCBE918546FA}"/>
    <cellStyle name="Output 32 4" xfId="14490" xr:uid="{3E9BAE37-DF11-4183-9AB5-B7FE6E0F4D3C}"/>
    <cellStyle name="Output 32 4 2" xfId="49586" xr:uid="{B1235E27-3FCB-4B36-B065-B25E6554C737}"/>
    <cellStyle name="Output 32 5" xfId="49583" xr:uid="{59B9515A-1858-40BC-8482-7CEBE1BFC119}"/>
    <cellStyle name="Output 33" xfId="14491" xr:uid="{DEA6761E-D500-4C99-AFAD-FAA1366E3594}"/>
    <cellStyle name="Output 33 2" xfId="14492" xr:uid="{1FDC602D-2D88-4278-B55F-9811AD832121}"/>
    <cellStyle name="Output 33 2 2" xfId="49588" xr:uid="{3994F725-2378-4059-81C9-FC6EE58C7848}"/>
    <cellStyle name="Output 33 3" xfId="14493" xr:uid="{401DD71D-C650-42FC-B5BB-75E7028A21F9}"/>
    <cellStyle name="Output 33 3 2" xfId="49589" xr:uid="{98814268-8DAD-4782-A99A-5DC42552A6C8}"/>
    <cellStyle name="Output 33 4" xfId="14494" xr:uid="{A12DDA3D-5302-48DD-BE5F-89B4354A91F7}"/>
    <cellStyle name="Output 33 4 2" xfId="49590" xr:uid="{7A5A4F15-BCEB-4E23-8220-103128E3D1B3}"/>
    <cellStyle name="Output 33 5" xfId="49587" xr:uid="{E668AC8C-B133-4D3C-82AF-6CDEF22ACBF8}"/>
    <cellStyle name="Output 34" xfId="14495" xr:uid="{2CA958C6-6688-4FBB-A092-EAF188320085}"/>
    <cellStyle name="Output 34 2" xfId="14496" xr:uid="{2D9BD95B-5E2A-4FF9-8A39-711B3FB60F4D}"/>
    <cellStyle name="Output 34 2 2" xfId="49592" xr:uid="{E1E55D58-461F-472A-8B05-F93243E55142}"/>
    <cellStyle name="Output 34 3" xfId="14497" xr:uid="{4D827415-9D67-421B-936B-6079E5ADD6A5}"/>
    <cellStyle name="Output 34 3 2" xfId="49593" xr:uid="{A39D2BF9-87FE-4B18-86B9-FEA13FE92022}"/>
    <cellStyle name="Output 34 4" xfId="14498" xr:uid="{9E992132-544F-418C-990E-33B99687EF40}"/>
    <cellStyle name="Output 34 4 2" xfId="49594" xr:uid="{4AD48B22-A45E-4FC8-86EF-7BE7B493894F}"/>
    <cellStyle name="Output 34 5" xfId="49591" xr:uid="{C4CAE1A4-1F91-4021-85F6-95BD7F12DC4B}"/>
    <cellStyle name="Output 35" xfId="14499" xr:uid="{E8D18F28-7606-4C53-9A52-6259A414B8B7}"/>
    <cellStyle name="Output 35 2" xfId="14500" xr:uid="{92FE43D8-1075-4D98-945F-85CB03F5F919}"/>
    <cellStyle name="Output 35 2 2" xfId="49596" xr:uid="{947F8AE4-6FCE-4D00-83EB-D82A3828BE93}"/>
    <cellStyle name="Output 35 3" xfId="14501" xr:uid="{6252CB88-1BF4-4B23-8237-C74AE7CCE97F}"/>
    <cellStyle name="Output 35 3 2" xfId="49597" xr:uid="{072FB6D7-1809-4FAB-9B79-DC01AC0AB93D}"/>
    <cellStyle name="Output 35 4" xfId="14502" xr:uid="{1443E29E-74B5-49B1-8441-D5452C879077}"/>
    <cellStyle name="Output 35 4 2" xfId="49598" xr:uid="{59E1D362-6340-4085-B5CE-F47F473BDFC9}"/>
    <cellStyle name="Output 35 5" xfId="49595" xr:uid="{672E6572-A496-481F-B305-DAAC662EF8D5}"/>
    <cellStyle name="Output 36" xfId="14503" xr:uid="{71E80083-EEEA-4788-AF8C-D624FC5052ED}"/>
    <cellStyle name="Output 36 2" xfId="14504" xr:uid="{A0E46C86-B9AD-4ECC-A64B-7E056A0AE5EA}"/>
    <cellStyle name="Output 36 2 2" xfId="49600" xr:uid="{7C6FA05F-35C7-4D3B-9A61-4C1EC677B1D4}"/>
    <cellStyle name="Output 36 3" xfId="14505" xr:uid="{02D7ADAF-EACA-4237-B822-B24C77F90D5A}"/>
    <cellStyle name="Output 36 3 2" xfId="49601" xr:uid="{E9C147C0-9BCA-42E7-BD46-49890FBDDF0F}"/>
    <cellStyle name="Output 36 4" xfId="14506" xr:uid="{C4C6E26F-2BB3-410C-B1A9-E423D89D3023}"/>
    <cellStyle name="Output 36 4 2" xfId="49602" xr:uid="{88731033-9BF8-45EF-976E-5352129C582E}"/>
    <cellStyle name="Output 36 5" xfId="49599" xr:uid="{B31636FD-E8BC-4CE1-8ACC-0C3BC4FE0C98}"/>
    <cellStyle name="Output 37" xfId="14507" xr:uid="{844FA605-A2C6-40D8-A8F6-6DE12451D396}"/>
    <cellStyle name="Output 37 2" xfId="14508" xr:uid="{53874C14-B174-4E50-BB2B-F18907C75E6F}"/>
    <cellStyle name="Output 37 2 2" xfId="49604" xr:uid="{D3EACC80-6832-4100-9F96-94FF21BA1E0C}"/>
    <cellStyle name="Output 37 3" xfId="14509" xr:uid="{70394DBF-08B7-4E38-8CDB-2869472C2C85}"/>
    <cellStyle name="Output 37 3 2" xfId="49605" xr:uid="{AC64AA4A-7571-4740-9C2D-08C0A2920EA0}"/>
    <cellStyle name="Output 37 4" xfId="14510" xr:uid="{8538FA3E-EA89-4BFD-997F-0B6CA1EFAAEC}"/>
    <cellStyle name="Output 37 4 2" xfId="49606" xr:uid="{463AFB94-0ABB-47B7-955F-D848E5FDA332}"/>
    <cellStyle name="Output 37 5" xfId="49603" xr:uid="{11AC457C-A49F-4C01-A469-E3891F3A479C}"/>
    <cellStyle name="Output 38" xfId="14511" xr:uid="{A6F95273-6455-42ED-8AF1-2A8DDDAE35D8}"/>
    <cellStyle name="Output 38 2" xfId="14512" xr:uid="{B219DEF9-8321-48A9-BC11-E2E576C66E73}"/>
    <cellStyle name="Output 38 2 2" xfId="49608" xr:uid="{17126D57-24AA-409F-B847-0EB4A781EFFA}"/>
    <cellStyle name="Output 38 3" xfId="14513" xr:uid="{B6E1582B-6B60-4A2C-9E76-A146C941102A}"/>
    <cellStyle name="Output 38 3 2" xfId="49609" xr:uid="{52045440-394E-48F0-914D-FC061F2C5C9F}"/>
    <cellStyle name="Output 38 4" xfId="14514" xr:uid="{C2FFFB3B-01D1-4DCE-BB0A-09FC07A4A52E}"/>
    <cellStyle name="Output 38 4 2" xfId="49610" xr:uid="{BA0B4574-6C05-4684-AA5A-1E6B08C4322F}"/>
    <cellStyle name="Output 38 5" xfId="49607" xr:uid="{F38703D2-C1C8-41AE-83BD-1D944DD47FD6}"/>
    <cellStyle name="Output 39" xfId="14515" xr:uid="{9FDC4622-4A1B-4BC0-A906-2497B7A8B2F5}"/>
    <cellStyle name="Output 39 2" xfId="14516" xr:uid="{5738CF36-7931-434E-8535-BB96146BB80E}"/>
    <cellStyle name="Output 39 2 2" xfId="49612" xr:uid="{65AE3166-417C-419F-BF0A-1BB72B17AE20}"/>
    <cellStyle name="Output 39 3" xfId="14517" xr:uid="{0D340137-35ED-4C80-B2CD-9DAA073B3718}"/>
    <cellStyle name="Output 39 3 2" xfId="49613" xr:uid="{76BFA043-0374-4651-86CA-6512A64D9532}"/>
    <cellStyle name="Output 39 4" xfId="14518" xr:uid="{4D880740-90F1-4459-AE2B-60EB4A47137D}"/>
    <cellStyle name="Output 39 4 2" xfId="49614" xr:uid="{60B43E40-E176-4313-B92B-E5C080872206}"/>
    <cellStyle name="Output 39 5" xfId="49611" xr:uid="{37D7FA13-3977-4FBE-9E2E-173741749DA4}"/>
    <cellStyle name="Output 4" xfId="14519" xr:uid="{B8F18A8D-0568-47DF-93EE-F6C4799BEB4A}"/>
    <cellStyle name="Output 4 2" xfId="14520" xr:uid="{BD421C07-01A6-40E5-B46C-0689688B863A}"/>
    <cellStyle name="Output 4 2 2" xfId="49616" xr:uid="{9F928608-AEEB-4D96-AFF9-605D2703300E}"/>
    <cellStyle name="Output 4 3" xfId="14521" xr:uid="{A0FA556C-27DA-446F-A1CE-792BA9D6E42A}"/>
    <cellStyle name="Output 4 3 2" xfId="49617" xr:uid="{698172FB-E836-4776-8018-F4A034AAD013}"/>
    <cellStyle name="Output 4 4" xfId="14522" xr:uid="{5A2FDA83-A01D-4B7A-A163-DCBEAF89A841}"/>
    <cellStyle name="Output 4 4 2" xfId="49618" xr:uid="{57287627-3015-4D08-A50D-C501CEE7DC40}"/>
    <cellStyle name="Output 4 5" xfId="14523" xr:uid="{39C2ACA0-FADE-43C3-98A1-DF9BB9409DA5}"/>
    <cellStyle name="Output 4 5 2" xfId="49619" xr:uid="{F9E8C0DF-89F9-4C93-AE76-EEFA4E1D17D1}"/>
    <cellStyle name="Output 4 6" xfId="14524" xr:uid="{6BD99625-543B-4103-89DC-CD3A0F65391A}"/>
    <cellStyle name="Output 4 6 2" xfId="49620" xr:uid="{7E58C80E-F942-443A-AC97-98CC2A141C00}"/>
    <cellStyle name="Output 4 7" xfId="49615" xr:uid="{E4CABECF-6459-4ABA-97F7-698DF53E64F7}"/>
    <cellStyle name="Output 40" xfId="14525" xr:uid="{4473B457-1A03-41CE-BC1C-931594F9DD21}"/>
    <cellStyle name="Output 40 2" xfId="14526" xr:uid="{16951D80-4BFF-43E3-AF6B-C186F7F77367}"/>
    <cellStyle name="Output 40 2 2" xfId="49622" xr:uid="{C28AF830-780F-4994-B1DF-F5E789BF523D}"/>
    <cellStyle name="Output 40 3" xfId="14527" xr:uid="{43BD4123-A9E9-45C3-90E9-ADBBB5BD556B}"/>
    <cellStyle name="Output 40 3 2" xfId="49623" xr:uid="{56C996A3-2DF2-40A7-B3FA-FA254B53FFC6}"/>
    <cellStyle name="Output 40 4" xfId="14528" xr:uid="{E6F87F62-B7F4-4896-BB84-D724400E6701}"/>
    <cellStyle name="Output 40 4 2" xfId="49624" xr:uid="{AAAEB24E-3223-4159-A3CD-8162DF2F8FE1}"/>
    <cellStyle name="Output 40 5" xfId="49621" xr:uid="{41E27D9B-4810-4B20-B86B-9E9D70E083D2}"/>
    <cellStyle name="Output 41" xfId="14529" xr:uid="{5A3A80EE-193E-4C38-A2FA-3F70952488BC}"/>
    <cellStyle name="Output 41 2" xfId="14530" xr:uid="{528C297E-4D94-49A1-9EF0-CB8BA0AC6662}"/>
    <cellStyle name="Output 41 2 2" xfId="49626" xr:uid="{ADDB730B-4A1F-4024-B5BC-1804B3E7A319}"/>
    <cellStyle name="Output 41 3" xfId="14531" xr:uid="{E76A62E3-1FDA-44A5-A18C-69811DAD023E}"/>
    <cellStyle name="Output 41 3 2" xfId="49627" xr:uid="{25982619-7C07-4EFE-B1D8-93D953AA0564}"/>
    <cellStyle name="Output 41 4" xfId="14532" xr:uid="{6E9AC986-1465-42D5-88CE-1782C32EC304}"/>
    <cellStyle name="Output 41 4 2" xfId="49628" xr:uid="{C385B175-DDBC-4C2B-92A6-1244121509C0}"/>
    <cellStyle name="Output 41 5" xfId="49625" xr:uid="{2313DE12-30BA-4C81-A645-6B9D9B18C896}"/>
    <cellStyle name="Output 42" xfId="14533" xr:uid="{6B307FB5-0987-4AE7-8A5D-21C1BA9DBFA2}"/>
    <cellStyle name="Output 42 2" xfId="14534" xr:uid="{CC822094-9C76-441A-BBDF-0D335DD67D82}"/>
    <cellStyle name="Output 42 2 2" xfId="49630" xr:uid="{B609AB86-1341-4A9B-9FBF-74E081B90DFE}"/>
    <cellStyle name="Output 42 3" xfId="14535" xr:uid="{1ABD4289-1B13-4DA6-8B7B-6437041AF45F}"/>
    <cellStyle name="Output 42 3 2" xfId="49631" xr:uid="{ACB8952F-F56E-41A6-8B9D-9E3D9440F441}"/>
    <cellStyle name="Output 42 4" xfId="14536" xr:uid="{E6236F5F-DC79-4EEE-8655-36F57B1A4560}"/>
    <cellStyle name="Output 42 4 2" xfId="49632" xr:uid="{272AC84A-06C3-41C9-8302-C4617377FA8A}"/>
    <cellStyle name="Output 42 5" xfId="49629" xr:uid="{A30FBDB0-167B-4426-9497-D8ABC0995CED}"/>
    <cellStyle name="Output 43" xfId="14537" xr:uid="{677AE501-7B99-4EC8-8CE8-91B11C613020}"/>
    <cellStyle name="Output 43 2" xfId="14538" xr:uid="{4FFA57C5-11EC-47AE-9533-33D7D0B45EA9}"/>
    <cellStyle name="Output 43 2 2" xfId="49634" xr:uid="{D230FA3D-FFD1-42C3-A9A2-2629E70E8111}"/>
    <cellStyle name="Output 43 3" xfId="14539" xr:uid="{EF3B980F-B887-4BF2-9BC5-8859C3731EA6}"/>
    <cellStyle name="Output 43 3 2" xfId="49635" xr:uid="{9803F3A9-CF54-4121-934C-C08DA05FBAB1}"/>
    <cellStyle name="Output 43 4" xfId="14540" xr:uid="{4BDA5D6E-EADF-4F6E-AC14-B34D176B33D1}"/>
    <cellStyle name="Output 43 4 2" xfId="49636" xr:uid="{48A417AD-2723-4BFD-8852-E91D07CFBA62}"/>
    <cellStyle name="Output 43 5" xfId="49633" xr:uid="{1CBC2526-4883-4305-B802-949A20B030C3}"/>
    <cellStyle name="Output 44" xfId="14541" xr:uid="{95B5EB25-2E8E-4709-B23A-2397C48E1220}"/>
    <cellStyle name="Output 44 2" xfId="49637" xr:uid="{BC2F5D27-19AA-4994-B30E-4CC8CD08D80F}"/>
    <cellStyle name="Output 5" xfId="14542" xr:uid="{65082E73-43F1-4967-8BF9-2F87E7DEF0A9}"/>
    <cellStyle name="Output 5 2" xfId="14543" xr:uid="{C3A9B639-699E-4577-907B-DFB0486E7104}"/>
    <cellStyle name="Output 5 2 2" xfId="49639" xr:uid="{961A1E88-32B1-4982-9A62-0A2C6FCA26B2}"/>
    <cellStyle name="Output 5 3" xfId="14544" xr:uid="{B022731F-4584-42E0-8BCA-8FFF578A1D06}"/>
    <cellStyle name="Output 5 3 2" xfId="49640" xr:uid="{EEBA0869-35E4-45C9-89E0-CF06DCB13D91}"/>
    <cellStyle name="Output 5 4" xfId="14545" xr:uid="{814F9D7A-0BB4-4C4A-AE94-FE9C2AD36E80}"/>
    <cellStyle name="Output 5 4 2" xfId="49641" xr:uid="{3063A0DE-03AC-49BA-A6DE-1366F5AFBF39}"/>
    <cellStyle name="Output 5 5" xfId="14546" xr:uid="{5B6DE39B-9769-40EE-870E-AA1FEF6EA528}"/>
    <cellStyle name="Output 5 5 2" xfId="49642" xr:uid="{F5484A8B-3167-4085-93F8-7A3B8887B73B}"/>
    <cellStyle name="Output 5 6" xfId="14547" xr:uid="{8A0D2705-378B-4658-954C-228470DB2C3F}"/>
    <cellStyle name="Output 5 6 2" xfId="49643" xr:uid="{50E40E12-E6F5-47C8-AF55-8469CEFD1407}"/>
    <cellStyle name="Output 5 7" xfId="49638" xr:uid="{0CA5F2E8-5933-46CC-BBB3-0DC54171EB88}"/>
    <cellStyle name="Output 6" xfId="14548" xr:uid="{A5DDE9DD-3F9F-4151-BB5F-F664D02A7203}"/>
    <cellStyle name="Output 6 2" xfId="14549" xr:uid="{48D19F27-EE3E-49B8-800F-0E154A1EA807}"/>
    <cellStyle name="Output 6 2 2" xfId="49645" xr:uid="{B0F618A5-78CD-4E06-A1FB-9A0DB91FBCF5}"/>
    <cellStyle name="Output 6 3" xfId="14550" xr:uid="{0F64ADB3-56A1-4249-88F9-ED82A70EC168}"/>
    <cellStyle name="Output 6 3 2" xfId="49646" xr:uid="{A80E2CE8-2FAB-4C90-B05C-2CB4FBA31FCC}"/>
    <cellStyle name="Output 6 4" xfId="14551" xr:uid="{C6F980B1-CEC0-4B9C-9DB6-CEA615AC0E5C}"/>
    <cellStyle name="Output 6 4 2" xfId="49647" xr:uid="{428186FC-2724-45DA-928D-7570EB196074}"/>
    <cellStyle name="Output 6 5" xfId="14552" xr:uid="{41544E69-4044-4BB8-96D0-32A97BB3AE73}"/>
    <cellStyle name="Output 6 5 2" xfId="49648" xr:uid="{A5A1EF28-3F26-41FB-9A84-0BB64A6F2BA5}"/>
    <cellStyle name="Output 6 6" xfId="14553" xr:uid="{A55D78CD-76DA-417C-8B4E-8B624DFC20D5}"/>
    <cellStyle name="Output 6 6 2" xfId="49649" xr:uid="{E327D67E-DD53-41EA-A725-F08B31D11B2A}"/>
    <cellStyle name="Output 6 7" xfId="49644" xr:uid="{E6668432-79F5-4785-8B9B-85ED8E005FB4}"/>
    <cellStyle name="Output 7" xfId="14554" xr:uid="{FDE2174E-A85D-412F-9A5D-A9BB230ACE37}"/>
    <cellStyle name="Output 7 2" xfId="14555" xr:uid="{B39E60B2-7308-4FF1-8C1A-89C30D4FEF88}"/>
    <cellStyle name="Output 7 2 2" xfId="49651" xr:uid="{97C1BAEC-72AE-4252-97DA-D849CB909722}"/>
    <cellStyle name="Output 7 3" xfId="14556" xr:uid="{8EDB4609-9817-43DA-AA45-D8F8FCB6741A}"/>
    <cellStyle name="Output 7 3 2" xfId="49652" xr:uid="{F53EA749-A0D4-4A58-B037-245053179366}"/>
    <cellStyle name="Output 7 4" xfId="14557" xr:uid="{4DC0A166-E862-440C-8E2A-DB9D9D764C6F}"/>
    <cellStyle name="Output 7 4 2" xfId="49653" xr:uid="{581BEE69-665B-40F1-9D9C-4B9E9D290D1C}"/>
    <cellStyle name="Output 7 5" xfId="49650" xr:uid="{000838C0-EB74-4B72-B256-619319170D46}"/>
    <cellStyle name="Output 8" xfId="14558" xr:uid="{2FED3F09-737D-41D6-BE42-E782E4CB4FF8}"/>
    <cellStyle name="Output 8 2" xfId="14559" xr:uid="{30272F2A-EDDF-4820-B42D-6312BB426C94}"/>
    <cellStyle name="Output 8 2 2" xfId="49655" xr:uid="{704F22E8-1C3F-4400-B7F8-3AF03B87BD0A}"/>
    <cellStyle name="Output 8 3" xfId="14560" xr:uid="{DDB7D757-DBF7-4167-8673-6323EFAF445B}"/>
    <cellStyle name="Output 8 3 2" xfId="49656" xr:uid="{706FE195-DC20-4559-B3AA-2D11FBF29DB5}"/>
    <cellStyle name="Output 8 4" xfId="14561" xr:uid="{17E92513-9BAF-4BB1-A3CD-F2333932AD8D}"/>
    <cellStyle name="Output 8 4 2" xfId="49657" xr:uid="{CB742EEF-0AE5-4AED-A0EF-404F28C39E6C}"/>
    <cellStyle name="Output 8 5" xfId="49654" xr:uid="{4113253B-70F7-4965-A695-05CBB8D62F97}"/>
    <cellStyle name="Output 9" xfId="14562" xr:uid="{9AB1763B-317A-45CC-8F0B-690422868198}"/>
    <cellStyle name="Output 9 2" xfId="14563" xr:uid="{C836A7D9-6226-4807-9EA4-DFDCFBB905C6}"/>
    <cellStyle name="Output 9 2 2" xfId="49659" xr:uid="{05D654F8-5317-4CBD-BC56-DBCE0A37C0F6}"/>
    <cellStyle name="Output 9 3" xfId="14564" xr:uid="{B1CD11C0-48FF-436A-9FDE-FFECC632CC64}"/>
    <cellStyle name="Output 9 3 2" xfId="49660" xr:uid="{0B8B1B6E-2042-4450-8EA2-D30F972A01B4}"/>
    <cellStyle name="Output 9 4" xfId="14565" xr:uid="{C1E9D244-D918-4CA5-9634-7D7A7F492096}"/>
    <cellStyle name="Output 9 4 2" xfId="49661" xr:uid="{510B358F-0102-4073-923F-40886F153CD3}"/>
    <cellStyle name="Output 9 5" xfId="49658" xr:uid="{072D2F69-598D-41C6-B2B6-9F01C669D349}"/>
    <cellStyle name="Overskrift 1 2" xfId="21350" xr:uid="{6491006A-FB0C-492D-992E-6216975790E1}"/>
    <cellStyle name="Overskrift 2 2" xfId="21351" xr:uid="{F4F62C90-ACA3-4883-AB6A-DAFE1EB6C12C}"/>
    <cellStyle name="Overskrift 3 2" xfId="21352" xr:uid="{CE8B081A-6CD0-4855-9161-D814CFEDB2B1}"/>
    <cellStyle name="Overskrift 4 2" xfId="21353" xr:uid="{F248291D-E28F-4094-A902-E2FEE5E19ACF}"/>
    <cellStyle name="Pattern" xfId="14566" xr:uid="{A59B6E03-ACDC-4588-9A4D-D28CD5DC20C2}"/>
    <cellStyle name="Pattern 2" xfId="14567" xr:uid="{FEF31F4D-8C91-4B4B-9202-A2E4189F1989}"/>
    <cellStyle name="Pattern 2 2" xfId="49663" xr:uid="{A2592FFB-61C0-4671-A9AB-F23E0054613C}"/>
    <cellStyle name="Pattern 3" xfId="14568" xr:uid="{88D91515-A651-4433-B01F-D66EC081679F}"/>
    <cellStyle name="Pattern 3 2" xfId="49664" xr:uid="{835D5642-702E-4E37-AF17-BFD2D7985BA5}"/>
    <cellStyle name="Pattern 4" xfId="14569" xr:uid="{599CB45F-CFCF-47BF-BC78-FDBA96CE1D91}"/>
    <cellStyle name="Pattern 4 2" xfId="49665" xr:uid="{4BC8AB54-25FA-45B7-8336-05DCEC452902}"/>
    <cellStyle name="Pattern 5" xfId="14570" xr:uid="{B67EB888-3C74-4423-983B-91627AC7DF31}"/>
    <cellStyle name="Pattern 5 2" xfId="49666" xr:uid="{C9E7978A-21FF-4708-AFF1-AD53DF31A114}"/>
    <cellStyle name="Pattern 6" xfId="49662" xr:uid="{3DA83168-B011-4D7B-B74A-66DA7858BB63}"/>
    <cellStyle name="Percen - Type1" xfId="19763" xr:uid="{6F8AFFED-56FE-4964-9B66-2056B496B46A}"/>
    <cellStyle name="Percent 10" xfId="1337" xr:uid="{B4B6B927-FE22-40FD-B71C-5AE2D9C83B41}"/>
    <cellStyle name="Percent 10 10" xfId="14572" xr:uid="{F7AE5342-9056-4C0A-ACAE-61FE0BCB79BC}"/>
    <cellStyle name="Percent 10 10 2" xfId="14573" xr:uid="{F4F70013-4D97-4F78-B8D6-217C3F018504}"/>
    <cellStyle name="Percent 10 10 2 2" xfId="49669" xr:uid="{46FFBC36-E52E-4F83-B8DB-E6091EBF90AD}"/>
    <cellStyle name="Percent 10 10 3" xfId="14574" xr:uid="{EB7BD4D0-1F76-49B9-A2BE-435A925BC6A9}"/>
    <cellStyle name="Percent 10 10 3 2" xfId="49670" xr:uid="{EBCDE174-874D-4AB2-9F7E-C9DE7056B0C3}"/>
    <cellStyle name="Percent 10 10 4" xfId="14575" xr:uid="{3DFCE90B-36D6-45C5-AF43-6539490B974F}"/>
    <cellStyle name="Percent 10 10 4 2" xfId="49671" xr:uid="{01753CB5-E3C2-45BB-BEA5-FB8D55EE1185}"/>
    <cellStyle name="Percent 10 10 5" xfId="49668" xr:uid="{C68C78C8-B0B9-4215-8C98-5035FAFF6512}"/>
    <cellStyle name="Percent 10 11" xfId="14576" xr:uid="{4A44DE29-BC0F-450C-A5E7-FA07B059B6E9}"/>
    <cellStyle name="Percent 10 11 2" xfId="14577" xr:uid="{0A9DF026-EB86-4BD8-B348-49DFC868E2A5}"/>
    <cellStyle name="Percent 10 11 2 2" xfId="49673" xr:uid="{3727F848-61B0-46A7-8BBA-6D502CC4CB69}"/>
    <cellStyle name="Percent 10 11 3" xfId="14578" xr:uid="{02830FBC-E012-4AB6-A1D2-1CC4A0767121}"/>
    <cellStyle name="Percent 10 11 3 2" xfId="49674" xr:uid="{2C7B8498-9F4A-49CA-A566-52608EF9C95E}"/>
    <cellStyle name="Percent 10 11 4" xfId="14579" xr:uid="{18B883E0-BBE5-4457-9E67-CEF8B791A39B}"/>
    <cellStyle name="Percent 10 11 4 2" xfId="49675" xr:uid="{08EB23EB-3383-4162-9CFA-1A14266ADACD}"/>
    <cellStyle name="Percent 10 11 5" xfId="49672" xr:uid="{776E750B-7EFC-4E6D-9BA8-27F63F7997DA}"/>
    <cellStyle name="Percent 10 12" xfId="14580" xr:uid="{ADD5580E-3692-4659-8969-3BE002CCE3E3}"/>
    <cellStyle name="Percent 10 12 2" xfId="14581" xr:uid="{C03FEB5F-9E39-45BF-BD48-CAE9F09E2F58}"/>
    <cellStyle name="Percent 10 12 2 2" xfId="49677" xr:uid="{8B10666A-21BC-440D-919F-7FC3644F0302}"/>
    <cellStyle name="Percent 10 12 3" xfId="14582" xr:uid="{8EF14709-5E11-460E-9976-156827EFCC3B}"/>
    <cellStyle name="Percent 10 12 3 2" xfId="49678" xr:uid="{8E1337CC-85EB-4BB4-88E3-00D80E5ACB2D}"/>
    <cellStyle name="Percent 10 12 4" xfId="14583" xr:uid="{6EDBC212-A07C-41E1-9D1C-DB3D9D135B47}"/>
    <cellStyle name="Percent 10 12 4 2" xfId="49679" xr:uid="{CE720D9A-BA63-4615-939D-7FE60EC73663}"/>
    <cellStyle name="Percent 10 12 5" xfId="49676" xr:uid="{66A5EED8-F39A-4DA8-AE03-F3E9198A403D}"/>
    <cellStyle name="Percent 10 13" xfId="14584" xr:uid="{3E49B4F4-FDCD-4C79-8FDF-7F4DEF647566}"/>
    <cellStyle name="Percent 10 13 2" xfId="14585" xr:uid="{7514B1C9-97C1-460F-A8E4-51C6B525C784}"/>
    <cellStyle name="Percent 10 13 2 2" xfId="49681" xr:uid="{D50754E7-B199-4D44-8344-8F86FA27DF6C}"/>
    <cellStyle name="Percent 10 13 3" xfId="14586" xr:uid="{94946099-5CBC-44F2-A8C2-81FE46120255}"/>
    <cellStyle name="Percent 10 13 3 2" xfId="49682" xr:uid="{8DC68210-4525-49E4-9FD9-A7B6CE96BBEA}"/>
    <cellStyle name="Percent 10 13 4" xfId="14587" xr:uid="{0CD55CB9-0DBD-4D64-9D4D-CDA94B3D6A57}"/>
    <cellStyle name="Percent 10 13 4 2" xfId="49683" xr:uid="{DA2985A9-C006-4B76-B7D6-B9B5DBAF4B13}"/>
    <cellStyle name="Percent 10 13 5" xfId="49680" xr:uid="{B44DEA68-38A1-4745-BBFE-C49FA13A92B6}"/>
    <cellStyle name="Percent 10 14" xfId="14588" xr:uid="{DC661F14-CA2F-4FA0-8794-A5680CB0D4BA}"/>
    <cellStyle name="Percent 10 14 2" xfId="14589" xr:uid="{5A6760D6-D75B-4195-A1C0-4C379B000286}"/>
    <cellStyle name="Percent 10 14 2 2" xfId="49685" xr:uid="{EE246B5D-49F4-4618-B5C6-1CB78D2457B7}"/>
    <cellStyle name="Percent 10 14 3" xfId="14590" xr:uid="{8A731063-AD91-4366-BE89-8E48EC1F99C1}"/>
    <cellStyle name="Percent 10 14 3 2" xfId="49686" xr:uid="{B817D45B-6125-4CB1-9B9C-5CF48E61302C}"/>
    <cellStyle name="Percent 10 14 4" xfId="49684" xr:uid="{52BAB849-0D4D-4FB3-945E-CEA51F82C53A}"/>
    <cellStyle name="Percent 10 15" xfId="14591" xr:uid="{01DC39CD-8210-4E6A-84CF-33CAE86AE900}"/>
    <cellStyle name="Percent 10 15 2" xfId="14592" xr:uid="{56AFF697-ADD7-4E24-BE2B-514988340490}"/>
    <cellStyle name="Percent 10 15 2 2" xfId="49688" xr:uid="{41B636AA-0FFA-440A-B57B-0C62F42968C2}"/>
    <cellStyle name="Percent 10 15 3" xfId="14593" xr:uid="{38765DBF-F263-46FB-9EAA-AC20100E2F3F}"/>
    <cellStyle name="Percent 10 15 3 2" xfId="49689" xr:uid="{755E84FD-9A60-4CCD-A4AB-DDD037C1EC84}"/>
    <cellStyle name="Percent 10 15 4" xfId="49687" xr:uid="{F6E20D75-1FEA-4A38-B7B3-6B1F20F196C0}"/>
    <cellStyle name="Percent 10 16" xfId="14594" xr:uid="{D971C862-8C98-4AA6-911E-CA2053C4AC9C}"/>
    <cellStyle name="Percent 10 16 2" xfId="14595" xr:uid="{4B4417E9-0105-40AA-BAC3-3F3D6B4078D9}"/>
    <cellStyle name="Percent 10 16 2 2" xfId="49691" xr:uid="{B41013C9-A6CC-4D84-AAA3-0270B95EC6C5}"/>
    <cellStyle name="Percent 10 16 3" xfId="14596" xr:uid="{99BBAFA3-57CF-48E2-899F-2EED2738D112}"/>
    <cellStyle name="Percent 10 16 3 2" xfId="49692" xr:uid="{14432B56-4B91-487E-8633-ED11E4355172}"/>
    <cellStyle name="Percent 10 16 4" xfId="49690" xr:uid="{68E053C3-73A8-496D-A76F-ADFEAC3B80C5}"/>
    <cellStyle name="Percent 10 17" xfId="14597" xr:uid="{3BF9281C-643E-4D10-89F7-0DBA3935D930}"/>
    <cellStyle name="Percent 10 17 2" xfId="14598" xr:uid="{6C3B34D4-C004-46A8-BB68-A9A07748CF72}"/>
    <cellStyle name="Percent 10 17 2 2" xfId="49694" xr:uid="{ECA80973-BC80-41A8-BA2D-5A6297BD2093}"/>
    <cellStyle name="Percent 10 17 3" xfId="14599" xr:uid="{262C9CF7-F93E-4760-A7FC-16A695215302}"/>
    <cellStyle name="Percent 10 17 3 2" xfId="49695" xr:uid="{06E7003E-116F-418C-BA82-5BF2908D2EAE}"/>
    <cellStyle name="Percent 10 17 4" xfId="49693" xr:uid="{0C9752C9-9878-4B97-B29F-CBDFE8C522C3}"/>
    <cellStyle name="Percent 10 18" xfId="14600" xr:uid="{DF59CC20-3D21-4FDC-AE8F-9EC408E25EB0}"/>
    <cellStyle name="Percent 10 18 2" xfId="14601" xr:uid="{AD4DAF2B-F8F6-457B-8472-B4DDD239B873}"/>
    <cellStyle name="Percent 10 18 2 2" xfId="49697" xr:uid="{8232ACE2-A49C-4452-AA7C-E42B7DE3E2BB}"/>
    <cellStyle name="Percent 10 18 3" xfId="14602" xr:uid="{B89B4EFB-A2CB-479C-BD4A-797893EB1FE2}"/>
    <cellStyle name="Percent 10 18 3 2" xfId="49698" xr:uid="{EA5A0A16-B96C-4053-A7B8-DB2457CF0E29}"/>
    <cellStyle name="Percent 10 18 4" xfId="49696" xr:uid="{B7068C80-9824-490D-A0CE-45956C431FEF}"/>
    <cellStyle name="Percent 10 19" xfId="14603" xr:uid="{AC89B78C-FC48-4877-B521-1F1F8AAA7C48}"/>
    <cellStyle name="Percent 10 19 2" xfId="14604" xr:uid="{F2EB5CD2-EE2A-42EB-9181-2AE23405E953}"/>
    <cellStyle name="Percent 10 19 2 2" xfId="49700" xr:uid="{F9EDEC4B-512E-4526-85D1-B751BB7A5657}"/>
    <cellStyle name="Percent 10 19 3" xfId="14605" xr:uid="{D2E7784A-EB41-4732-97C9-810DD2CF33E0}"/>
    <cellStyle name="Percent 10 19 3 2" xfId="49701" xr:uid="{41945CAA-5C74-469E-AE29-8770CCB45696}"/>
    <cellStyle name="Percent 10 19 4" xfId="49699" xr:uid="{9157A410-4E57-4318-AC85-CA670AE5F82C}"/>
    <cellStyle name="Percent 10 2" xfId="1338" xr:uid="{2C80914F-15E3-43CC-B464-29609C3614A1}"/>
    <cellStyle name="Percent 10 2 2" xfId="14607" xr:uid="{A9138DC4-7D3C-40FC-A9FA-CAFD28BA5A4A}"/>
    <cellStyle name="Percent 10 2 2 2" xfId="14608" xr:uid="{2C49C0EB-631F-4AD0-A2DA-0EB38A46125A}"/>
    <cellStyle name="Percent 10 2 2 2 2" xfId="49704" xr:uid="{125E0849-E7EE-4A0A-B4F9-10EE122A37C4}"/>
    <cellStyle name="Percent 10 2 2 3" xfId="14609" xr:uid="{985C55B0-1D7F-426D-B673-EBA3C5A8F431}"/>
    <cellStyle name="Percent 10 2 2 3 2" xfId="49705" xr:uid="{6964BBA8-68CD-4618-B2DC-3BD0EA8D3DA1}"/>
    <cellStyle name="Percent 10 2 2 4" xfId="49703" xr:uid="{6C5A02D1-6F1C-4440-9ECE-BFD562B745BA}"/>
    <cellStyle name="Percent 10 2 3" xfId="14610" xr:uid="{9BB1FD03-F721-45DA-ACC9-1B65DB41E20A}"/>
    <cellStyle name="Percent 10 2 3 2" xfId="14611" xr:uid="{A3439FE1-DF09-4CE3-B0BD-C321FB3F26EA}"/>
    <cellStyle name="Percent 10 2 3 2 2" xfId="49707" xr:uid="{49E69BD4-837B-4CF0-88CA-C0DB2877B889}"/>
    <cellStyle name="Percent 10 2 3 3" xfId="14612" xr:uid="{3EA0852E-135C-49AA-9878-9CB234FF4439}"/>
    <cellStyle name="Percent 10 2 3 3 2" xfId="49708" xr:uid="{8B4F2AC3-6A82-4109-A1CC-13D6C0FDCBCE}"/>
    <cellStyle name="Percent 10 2 3 4" xfId="49706" xr:uid="{F062A14F-114F-4227-82E5-2891D49C2D15}"/>
    <cellStyle name="Percent 10 2 4" xfId="14613" xr:uid="{BFEFD929-4BFD-4510-A995-9DEDD013B61A}"/>
    <cellStyle name="Percent 10 2 4 2" xfId="49709" xr:uid="{DE142C32-09D7-439D-9299-D639DD34F5A2}"/>
    <cellStyle name="Percent 10 2 5" xfId="14614" xr:uid="{88CC0C49-71DC-4E38-9B79-E83F3F76B596}"/>
    <cellStyle name="Percent 10 2 5 2" xfId="49710" xr:uid="{4FF51E0A-8169-4E09-90CC-5B88CF8901DB}"/>
    <cellStyle name="Percent 10 2 6" xfId="14615" xr:uid="{0E787650-B36A-4909-8872-B25EFC774B72}"/>
    <cellStyle name="Percent 10 2 6 2" xfId="49711" xr:uid="{6F73B5E3-9123-41AA-9ACF-BBE310639025}"/>
    <cellStyle name="Percent 10 2 7" xfId="30702" xr:uid="{AABB11CF-0926-40B2-9E0F-6C90DD9C5E07}"/>
    <cellStyle name="Percent 10 2 8" xfId="49702" xr:uid="{28D0EED3-6908-4FE9-A260-89893A82D487}"/>
    <cellStyle name="Percent 10 2 9" xfId="14606" xr:uid="{F08CEC99-17F4-4CEE-AA1A-B5218E46125E}"/>
    <cellStyle name="Percent 10 20" xfId="14616" xr:uid="{3F672513-BA3A-4CD2-8961-CD01F563DD67}"/>
    <cellStyle name="Percent 10 20 2" xfId="14617" xr:uid="{472E5E11-7E51-4004-BBCD-A7AA416B2E31}"/>
    <cellStyle name="Percent 10 20 2 2" xfId="49713" xr:uid="{A8AA3FAE-D548-4183-AE08-F6625C22C43F}"/>
    <cellStyle name="Percent 10 20 3" xfId="14618" xr:uid="{03E977AB-2815-447E-B318-B61B7B22E9EE}"/>
    <cellStyle name="Percent 10 20 3 2" xfId="49714" xr:uid="{1E28FCE2-5064-43BF-95CD-E2938D562190}"/>
    <cellStyle name="Percent 10 20 4" xfId="49712" xr:uid="{9CD7A822-AFB7-402F-87B4-CFF5B91F6944}"/>
    <cellStyle name="Percent 10 21" xfId="14619" xr:uid="{07853E19-1993-40D6-80C7-53D255D6AA26}"/>
    <cellStyle name="Percent 10 21 2" xfId="49715" xr:uid="{17D0CEB0-E2F8-4CA4-BD99-B5737595BE3A}"/>
    <cellStyle name="Percent 10 22" xfId="14620" xr:uid="{A6A13189-485D-4AC9-9366-898896CDBF8A}"/>
    <cellStyle name="Percent 10 22 2" xfId="49716" xr:uid="{F582DCB1-B696-40C8-85CB-AC58F89E84F6}"/>
    <cellStyle name="Percent 10 23" xfId="14621" xr:uid="{E09CDD1A-6F34-4939-A98A-E8BBC739C3CA}"/>
    <cellStyle name="Percent 10 23 2" xfId="49717" xr:uid="{E13518E9-4400-415F-92CD-3135DA7727E0}"/>
    <cellStyle name="Percent 10 24" xfId="14622" xr:uid="{53D72916-6959-4258-89C7-4403CEFE0B9E}"/>
    <cellStyle name="Percent 10 24 2" xfId="49718" xr:uid="{3A7130AA-3CC6-4CE5-8702-B175FB3865F3}"/>
    <cellStyle name="Percent 10 25" xfId="30701" xr:uid="{ECEB134A-66DA-49B1-94D8-6EFE76EA2692}"/>
    <cellStyle name="Percent 10 26" xfId="49667" xr:uid="{7210FDE4-659F-491C-8A1A-7684D1ACDEBC}"/>
    <cellStyle name="Percent 10 27" xfId="14571" xr:uid="{892D6491-52F2-45E6-8902-8F652D05DF3B}"/>
    <cellStyle name="Percent 10 3" xfId="1339" xr:uid="{EB4472FF-51B4-4DA6-87C6-AD789F109587}"/>
    <cellStyle name="Percent 10 3 2" xfId="14624" xr:uid="{53EBFB69-5D36-471B-A0BA-867A8CDF364F}"/>
    <cellStyle name="Percent 10 3 2 2" xfId="14625" xr:uid="{4CC03C17-E659-44E0-BC5F-C244763EF552}"/>
    <cellStyle name="Percent 10 3 2 2 2" xfId="49721" xr:uid="{B0626F6B-BFE9-45DA-89C2-2CFC582C0B1A}"/>
    <cellStyle name="Percent 10 3 2 3" xfId="14626" xr:uid="{D84A4734-E070-4C47-8D8C-FCE2125C8164}"/>
    <cellStyle name="Percent 10 3 2 3 2" xfId="49722" xr:uid="{BB127EAC-0CDE-4011-BD73-4722C2EB255D}"/>
    <cellStyle name="Percent 10 3 2 4" xfId="49720" xr:uid="{4D4DA34C-A844-475F-A6D8-2B93862911E0}"/>
    <cellStyle name="Percent 10 3 3" xfId="14627" xr:uid="{D85BABC8-822F-4E85-A8FC-B3D3C307F942}"/>
    <cellStyle name="Percent 10 3 3 2" xfId="14628" xr:uid="{5F2B0596-EB2E-427A-AEA7-556F7666F693}"/>
    <cellStyle name="Percent 10 3 3 2 2" xfId="49724" xr:uid="{CF625F3F-3634-4C1A-B99A-8C79723091F8}"/>
    <cellStyle name="Percent 10 3 3 3" xfId="14629" xr:uid="{A12811F5-9D6E-44EB-9745-98CF1AF66C00}"/>
    <cellStyle name="Percent 10 3 3 3 2" xfId="49725" xr:uid="{98D15EC1-9205-46C8-9512-B7B77BFF7CC5}"/>
    <cellStyle name="Percent 10 3 3 4" xfId="49723" xr:uid="{ABBBE5D4-FA9C-4CA3-B249-3165A20CBC85}"/>
    <cellStyle name="Percent 10 3 4" xfId="14630" xr:uid="{A5F8F335-F513-46BE-92AA-60F47B368329}"/>
    <cellStyle name="Percent 10 3 4 2" xfId="49726" xr:uid="{CBF74C9A-E5CD-4F4C-BB34-78B97BEA370C}"/>
    <cellStyle name="Percent 10 3 5" xfId="14631" xr:uid="{3BDEEE63-C936-48C3-A08C-9F12A37F377C}"/>
    <cellStyle name="Percent 10 3 5 2" xfId="49727" xr:uid="{D4958BA4-2322-41BC-93AC-3746D883094A}"/>
    <cellStyle name="Percent 10 3 6" xfId="14632" xr:uid="{4CA3D551-5B2E-430D-99C0-964E46D864A4}"/>
    <cellStyle name="Percent 10 3 6 2" xfId="49728" xr:uid="{1733E404-F8F4-4B2F-8BE7-98D292746078}"/>
    <cellStyle name="Percent 10 3 7" xfId="30703" xr:uid="{345612D3-A366-49B6-B6B7-CD6D8340D671}"/>
    <cellStyle name="Percent 10 3 8" xfId="49719" xr:uid="{4FBB7058-7AD4-474F-ACF9-BD82F92C004E}"/>
    <cellStyle name="Percent 10 3 9" xfId="14623" xr:uid="{5E1D43D8-4A52-40E1-9704-91C036932F38}"/>
    <cellStyle name="Percent 10 4" xfId="1340" xr:uid="{1B7F7DBB-4E5E-4F2E-8E6B-D0AE006FD93E}"/>
    <cellStyle name="Percent 10 4 2" xfId="14634" xr:uid="{F38FAA5E-4C49-47DF-9917-078DA6332FAD}"/>
    <cellStyle name="Percent 10 4 2 2" xfId="14635" xr:uid="{4C112856-6F2F-4E3F-822F-59CCCF5FB151}"/>
    <cellStyle name="Percent 10 4 2 2 2" xfId="49731" xr:uid="{4A23BD0F-B8A2-4847-920E-58E47459274E}"/>
    <cellStyle name="Percent 10 4 2 3" xfId="14636" xr:uid="{D83954F7-CF37-41D4-BC25-F5E87D0224BF}"/>
    <cellStyle name="Percent 10 4 2 3 2" xfId="49732" xr:uid="{7A2D14BB-A93E-452D-9986-0952C4A09BBF}"/>
    <cellStyle name="Percent 10 4 2 4" xfId="49730" xr:uid="{450CAD5B-AB8D-47B9-9893-8AA7FA4B23D6}"/>
    <cellStyle name="Percent 10 4 3" xfId="14637" xr:uid="{D96C2C52-43CE-41AC-9C4C-6CA5706F8871}"/>
    <cellStyle name="Percent 10 4 3 2" xfId="14638" xr:uid="{40CEA8B7-A1F4-4260-88E4-BD29B9622CA0}"/>
    <cellStyle name="Percent 10 4 3 2 2" xfId="49734" xr:uid="{C42F539E-A8F5-45A5-B604-BE4699DEB506}"/>
    <cellStyle name="Percent 10 4 3 3" xfId="14639" xr:uid="{83DAA2D0-CD67-4F48-9D13-770F8D7151C0}"/>
    <cellStyle name="Percent 10 4 3 3 2" xfId="49735" xr:uid="{DA9DEB2E-4FA9-45E5-BE33-ADAB7BAAD814}"/>
    <cellStyle name="Percent 10 4 3 4" xfId="49733" xr:uid="{E22EC241-6ECA-4B6E-AFE0-FB951E6CB61D}"/>
    <cellStyle name="Percent 10 4 4" xfId="14640" xr:uid="{F30989F4-1925-4E33-AE08-6B833F22D677}"/>
    <cellStyle name="Percent 10 4 4 2" xfId="49736" xr:uid="{0396C927-25DB-4732-A516-3C6D2BBA391A}"/>
    <cellStyle name="Percent 10 4 5" xfId="14641" xr:uid="{7CC2D688-3893-49BC-8249-530D1D5B233A}"/>
    <cellStyle name="Percent 10 4 5 2" xfId="49737" xr:uid="{A64B0A98-FD5E-46B8-A1DC-1454636305A1}"/>
    <cellStyle name="Percent 10 4 6" xfId="14642" xr:uid="{9BC9E157-2ED1-4069-89AD-FFB5F61DF077}"/>
    <cellStyle name="Percent 10 4 6 2" xfId="49738" xr:uid="{120D25D1-A17B-4F25-8EA2-03FD3835AA03}"/>
    <cellStyle name="Percent 10 4 7" xfId="30704" xr:uid="{367DA7D8-96BE-4A0A-8DF6-03077E0DF1D4}"/>
    <cellStyle name="Percent 10 4 8" xfId="49729" xr:uid="{205E3C54-DC4C-470F-A4A7-543796D18EB3}"/>
    <cellStyle name="Percent 10 4 9" xfId="14633" xr:uid="{A93440A0-9AA1-4E10-90F5-D766C476D1AE}"/>
    <cellStyle name="Percent 10 5" xfId="1341" xr:uid="{7495903F-1E1C-44CA-80EA-90E714945ED4}"/>
    <cellStyle name="Percent 10 5 2" xfId="14644" xr:uid="{05B914E7-8274-4582-8FD9-EA3DEF7AEABF}"/>
    <cellStyle name="Percent 10 5 2 2" xfId="14645" xr:uid="{C776CFAF-5D71-4B51-99FB-DA48FE0CE4B1}"/>
    <cellStyle name="Percent 10 5 2 2 2" xfId="49741" xr:uid="{75B5E881-B18D-4A76-A1C3-33CE2BFA8A04}"/>
    <cellStyle name="Percent 10 5 2 3" xfId="14646" xr:uid="{E1046217-79E8-401C-BF36-B763DC785999}"/>
    <cellStyle name="Percent 10 5 2 3 2" xfId="49742" xr:uid="{11696D01-27E8-46D9-9C37-0C4DF898D151}"/>
    <cellStyle name="Percent 10 5 2 4" xfId="49740" xr:uid="{2ED69A7C-B1B7-4D35-9DF3-DDE007D6A1A7}"/>
    <cellStyle name="Percent 10 5 3" xfId="14647" xr:uid="{8FE1E9A3-D343-46A8-9F72-A3586A311820}"/>
    <cellStyle name="Percent 10 5 3 2" xfId="14648" xr:uid="{67B72A23-E7E6-4A9E-AA35-575A8BDEF84C}"/>
    <cellStyle name="Percent 10 5 3 2 2" xfId="49744" xr:uid="{A1C6E02F-B478-44E4-8C41-5A368F641786}"/>
    <cellStyle name="Percent 10 5 3 3" xfId="14649" xr:uid="{59B91715-9D3E-42D4-840C-75F354AB3AC4}"/>
    <cellStyle name="Percent 10 5 3 3 2" xfId="49745" xr:uid="{5EA04182-3244-4943-BB5A-B189434930DF}"/>
    <cellStyle name="Percent 10 5 3 4" xfId="49743" xr:uid="{965510FA-7C65-4F30-B7B9-8E6FA3400BEA}"/>
    <cellStyle name="Percent 10 5 4" xfId="14650" xr:uid="{33D96A3C-9BF1-45A4-9707-C711BCC6B695}"/>
    <cellStyle name="Percent 10 5 4 2" xfId="49746" xr:uid="{B9E1AC72-388F-42FA-8404-263EA7355C1A}"/>
    <cellStyle name="Percent 10 5 5" xfId="14651" xr:uid="{ACC07E79-AF65-46FC-A84D-7502AC5D829C}"/>
    <cellStyle name="Percent 10 5 5 2" xfId="49747" xr:uid="{673810A3-0A62-4BDF-A511-88A7B6EBAD5F}"/>
    <cellStyle name="Percent 10 5 6" xfId="14652" xr:uid="{77AF7DF6-81E2-4B98-910F-D1C6D67DE5B4}"/>
    <cellStyle name="Percent 10 5 6 2" xfId="49748" xr:uid="{C29942BA-505E-4160-B6B9-290FAFC1D362}"/>
    <cellStyle name="Percent 10 5 7" xfId="30705" xr:uid="{2C5AA802-2DE4-467A-ADBD-5F5335BFB3D6}"/>
    <cellStyle name="Percent 10 5 8" xfId="49739" xr:uid="{212B85F8-71C0-4292-820A-8073CF56B92C}"/>
    <cellStyle name="Percent 10 5 9" xfId="14643" xr:uid="{10148AED-3EFE-40F1-9E70-DE8C47131AC7}"/>
    <cellStyle name="Percent 10 6" xfId="1342" xr:uid="{BAC4B71B-63F7-4941-B88B-3FA3443FBCEC}"/>
    <cellStyle name="Percent 10 6 2" xfId="14654" xr:uid="{647A3A6A-3D13-4907-BA07-30BE98BEA810}"/>
    <cellStyle name="Percent 10 6 2 2" xfId="14655" xr:uid="{A16BA2A2-ACAA-4FD9-BB16-D958929FD9E2}"/>
    <cellStyle name="Percent 10 6 2 2 2" xfId="49751" xr:uid="{09DFC6BB-8EAD-4086-9739-21FB8B41A028}"/>
    <cellStyle name="Percent 10 6 2 3" xfId="14656" xr:uid="{6BA8011F-FCD0-440C-96ED-501288A84FFC}"/>
    <cellStyle name="Percent 10 6 2 3 2" xfId="49752" xr:uid="{069CECD0-426F-4707-A8E4-8DE2B94DAFD8}"/>
    <cellStyle name="Percent 10 6 2 4" xfId="49750" xr:uid="{33005DDF-57D7-48DC-93DB-00DE36702D2F}"/>
    <cellStyle name="Percent 10 6 3" xfId="14657" xr:uid="{6173A120-5CDA-4F1C-8F4B-14F5B7CBC623}"/>
    <cellStyle name="Percent 10 6 3 2" xfId="14658" xr:uid="{26400403-D0B7-463E-A3C9-CFA0016ECBBB}"/>
    <cellStyle name="Percent 10 6 3 2 2" xfId="49754" xr:uid="{4F1BAF45-A3EA-4881-BDD0-5A806B0C2124}"/>
    <cellStyle name="Percent 10 6 3 3" xfId="14659" xr:uid="{44DF76DE-35F3-4E6D-A4F8-5F7A80FF193F}"/>
    <cellStyle name="Percent 10 6 3 3 2" xfId="49755" xr:uid="{A7ED0353-8117-40D6-B45F-AB4060AC8FC8}"/>
    <cellStyle name="Percent 10 6 3 4" xfId="49753" xr:uid="{2052C8F6-8CFC-4A53-B3FD-59E153FD8126}"/>
    <cellStyle name="Percent 10 6 4" xfId="14660" xr:uid="{56139449-C0E4-4E88-A280-4DB3DCAA88F6}"/>
    <cellStyle name="Percent 10 6 4 2" xfId="49756" xr:uid="{7545C7F6-750E-43C0-B165-5C4EC72CFD8B}"/>
    <cellStyle name="Percent 10 6 5" xfId="14661" xr:uid="{D380DF33-41B3-4E2E-8703-A8458BFC8F92}"/>
    <cellStyle name="Percent 10 6 5 2" xfId="49757" xr:uid="{DD60447B-37E8-46D3-B71F-1F3A7B8B7FF4}"/>
    <cellStyle name="Percent 10 6 6" xfId="14662" xr:uid="{BCA5BDF9-4286-4333-8BC0-0F861A2A75B3}"/>
    <cellStyle name="Percent 10 6 6 2" xfId="49758" xr:uid="{4D049FD1-A2C8-4586-8124-891923151865}"/>
    <cellStyle name="Percent 10 6 7" xfId="30706" xr:uid="{4297193F-C514-4F50-91FF-D61824EBDAA8}"/>
    <cellStyle name="Percent 10 6 8" xfId="49749" xr:uid="{A775F1FA-2239-4A54-9FFA-E14DE2BAC43F}"/>
    <cellStyle name="Percent 10 6 9" xfId="14653" xr:uid="{B7E0781B-22FA-47DB-98AB-D0218E33C1DD}"/>
    <cellStyle name="Percent 10 7" xfId="1343" xr:uid="{B4826AF9-FDB5-49AD-88AD-FED800035C21}"/>
    <cellStyle name="Percent 10 7 10" xfId="49759" xr:uid="{BC44F6BD-020F-49C6-A8CF-1DE80534DF36}"/>
    <cellStyle name="Percent 10 7 11" xfId="14663" xr:uid="{2D297935-830F-4AAE-BE0F-5869F9E602E0}"/>
    <cellStyle name="Percent 10 7 2" xfId="14664" xr:uid="{31AEDD51-C07D-445F-97F8-82FC11094611}"/>
    <cellStyle name="Percent 10 7 2 2" xfId="14665" xr:uid="{94072863-FBF3-4807-8A56-6D0ACBA8E48A}"/>
    <cellStyle name="Percent 10 7 2 2 2" xfId="49761" xr:uid="{E12BC50A-23FF-40D1-BA7D-D1B60E58C700}"/>
    <cellStyle name="Percent 10 7 2 3" xfId="14666" xr:uid="{A43F2946-0290-477D-97A5-BDE00F362718}"/>
    <cellStyle name="Percent 10 7 2 3 2" xfId="49762" xr:uid="{49E5C98B-C029-4C80-8C1C-DA4871F970A3}"/>
    <cellStyle name="Percent 10 7 2 4" xfId="49760" xr:uid="{BEBD9D50-F454-4B65-8DF9-ABCE08779209}"/>
    <cellStyle name="Percent 10 7 3" xfId="14667" xr:uid="{3D060011-1041-4146-BAB8-A5455DAE8965}"/>
    <cellStyle name="Percent 10 7 3 2" xfId="14668" xr:uid="{7FA07C99-7C56-4543-A94D-C2B45FF346C9}"/>
    <cellStyle name="Percent 10 7 3 2 2" xfId="49764" xr:uid="{5356B538-60B4-4B2D-9B46-A3EF361CC926}"/>
    <cellStyle name="Percent 10 7 3 3" xfId="14669" xr:uid="{8C107DA1-6EAA-4B01-8912-ADB97924684B}"/>
    <cellStyle name="Percent 10 7 3 3 2" xfId="49765" xr:uid="{B5130F81-57D8-47AD-BEAE-9C66011230B2}"/>
    <cellStyle name="Percent 10 7 3 4" xfId="49763" xr:uid="{43D97B4B-0BEA-45B5-A601-9B21D5D105C0}"/>
    <cellStyle name="Percent 10 7 4" xfId="14670" xr:uid="{D8883AB1-7135-479A-8E00-55C6E0F1398E}"/>
    <cellStyle name="Percent 10 7 4 2" xfId="14671" xr:uid="{E20803CD-CADE-4BB6-A527-2E94D09896FC}"/>
    <cellStyle name="Percent 10 7 4 2 2" xfId="49767" xr:uid="{89D99F8F-46B6-4634-9097-5DBE6292490E}"/>
    <cellStyle name="Percent 10 7 4 3" xfId="14672" xr:uid="{5533C6B6-8920-44ED-A976-A63548EEE7FF}"/>
    <cellStyle name="Percent 10 7 4 3 2" xfId="49768" xr:uid="{2A77960D-A7BC-4993-A5C0-EC9E2A5686AE}"/>
    <cellStyle name="Percent 10 7 4 4" xfId="49766" xr:uid="{2981A0E4-6B97-4B88-8C7D-A63D5CC471EE}"/>
    <cellStyle name="Percent 10 7 5" xfId="14673" xr:uid="{697142E0-8BE9-4D0E-BB88-ED45C67580EA}"/>
    <cellStyle name="Percent 10 7 5 2" xfId="14674" xr:uid="{BE7BDCF2-CD6A-43DC-854C-85A8A5750AC9}"/>
    <cellStyle name="Percent 10 7 5 2 2" xfId="49770" xr:uid="{AD8B7EF0-FE93-4A36-A684-428A4C78FE08}"/>
    <cellStyle name="Percent 10 7 5 3" xfId="14675" xr:uid="{471BD4FE-7A9A-4DC6-B342-F6CFB1F93AA4}"/>
    <cellStyle name="Percent 10 7 5 3 2" xfId="49771" xr:uid="{B17BF47E-0A8C-431B-8771-39F08E450CCC}"/>
    <cellStyle name="Percent 10 7 5 4" xfId="49769" xr:uid="{4A73E821-E7AD-466B-85FD-FA8223264BBA}"/>
    <cellStyle name="Percent 10 7 6" xfId="14676" xr:uid="{9E7A9966-1C89-45C7-81A1-0F6A3BD26E1E}"/>
    <cellStyle name="Percent 10 7 6 2" xfId="49772" xr:uid="{424E51DD-302F-487C-AF97-3BBCDF26711B}"/>
    <cellStyle name="Percent 10 7 7" xfId="14677" xr:uid="{57659B52-A937-418A-AA7A-7965F5C0897F}"/>
    <cellStyle name="Percent 10 7 7 2" xfId="49773" xr:uid="{2C8782E5-258C-4847-B51E-7D3ED2328B15}"/>
    <cellStyle name="Percent 10 7 8" xfId="14678" xr:uid="{0FD422AE-7042-4DC1-AD64-B26A6E076857}"/>
    <cellStyle name="Percent 10 7 8 2" xfId="49774" xr:uid="{A1138930-E7CB-47C5-86E6-8852A1BF5125}"/>
    <cellStyle name="Percent 10 7 9" xfId="30707" xr:uid="{64EB0A76-1CE3-40E7-8C23-7F90633F4657}"/>
    <cellStyle name="Percent 10 8" xfId="1344" xr:uid="{F9F5B03A-D106-40DA-A3D7-1522D751973E}"/>
    <cellStyle name="Percent 10 8 2" xfId="14680" xr:uid="{49E5CE7C-0BD6-494F-8B61-E9F61C588169}"/>
    <cellStyle name="Percent 10 8 2 2" xfId="14681" xr:uid="{F0B1C916-F447-46AD-ACF8-D8FF06D94CF9}"/>
    <cellStyle name="Percent 10 8 2 2 2" xfId="49777" xr:uid="{19B1DE0F-E552-45DA-814D-4F4AA8C26C7B}"/>
    <cellStyle name="Percent 10 8 2 3" xfId="14682" xr:uid="{9121C933-B1B2-4B20-8AE7-FC34C9588461}"/>
    <cellStyle name="Percent 10 8 2 3 2" xfId="49778" xr:uid="{F4785446-C1FF-476A-AA6D-738BBF662ED3}"/>
    <cellStyle name="Percent 10 8 2 4" xfId="49776" xr:uid="{00D37DBC-36C9-4269-8786-7D92D526127A}"/>
    <cellStyle name="Percent 10 8 3" xfId="14683" xr:uid="{CC4B21EB-4946-4B15-9346-3FC201E84858}"/>
    <cellStyle name="Percent 10 8 3 2" xfId="14684" xr:uid="{850D8FD2-03B6-4BD4-B9EE-DC1AD11B3FAA}"/>
    <cellStyle name="Percent 10 8 3 2 2" xfId="49780" xr:uid="{B3ACA073-6CBB-493D-BD50-B3A509018DB8}"/>
    <cellStyle name="Percent 10 8 3 3" xfId="14685" xr:uid="{74553309-3B40-4DF5-9292-0B7C4BCB28B5}"/>
    <cellStyle name="Percent 10 8 3 3 2" xfId="49781" xr:uid="{440EFDB8-9A5F-4550-85ED-CD3DA71661E0}"/>
    <cellStyle name="Percent 10 8 3 4" xfId="49779" xr:uid="{FCFE584E-AABF-4BF2-8039-B455905845D2}"/>
    <cellStyle name="Percent 10 8 4" xfId="14686" xr:uid="{2135097B-3D52-4D3D-B8BE-6ADF028C70FF}"/>
    <cellStyle name="Percent 10 8 4 2" xfId="49782" xr:uid="{EF45B856-B90A-471F-A840-39ACB968C8F5}"/>
    <cellStyle name="Percent 10 8 5" xfId="14687" xr:uid="{6569CF8B-B2D0-495D-A06F-0C91B0CA2000}"/>
    <cellStyle name="Percent 10 8 5 2" xfId="49783" xr:uid="{D4B8F90C-9E16-4CA2-9D6B-45E4E9F68E97}"/>
    <cellStyle name="Percent 10 8 6" xfId="14688" xr:uid="{48A016B1-33EC-4EB5-A437-7394B0DEB8B3}"/>
    <cellStyle name="Percent 10 8 6 2" xfId="49784" xr:uid="{EFC21A27-A4FD-4C4E-8B2E-D8C0FCF10DB5}"/>
    <cellStyle name="Percent 10 8 7" xfId="30708" xr:uid="{A42359A3-A3B9-46C1-B39A-76CCC1BFBA53}"/>
    <cellStyle name="Percent 10 8 8" xfId="49775" xr:uid="{0554A5B9-46C5-4189-AAEA-A258E97E0E78}"/>
    <cellStyle name="Percent 10 8 9" xfId="14679" xr:uid="{C2248CCE-3707-4BDF-86C3-3EDA0FD67571}"/>
    <cellStyle name="Percent 10 9" xfId="14689" xr:uid="{680BDAF0-F96E-4B7B-AC66-5FA858583FD3}"/>
    <cellStyle name="Percent 10 9 2" xfId="14690" xr:uid="{ABB33D68-44DA-4D8F-8051-A36A3794771A}"/>
    <cellStyle name="Percent 10 9 2 2" xfId="49786" xr:uid="{7194C124-A856-481C-9FDC-27CC91ED95C9}"/>
    <cellStyle name="Percent 10 9 3" xfId="14691" xr:uid="{D745B532-D56A-4B54-A21F-6BEC86370F42}"/>
    <cellStyle name="Percent 10 9 3 2" xfId="49787" xr:uid="{A3F68A56-D74D-45EF-A032-8206CC3AC2B8}"/>
    <cellStyle name="Percent 10 9 4" xfId="49785" xr:uid="{29635D2F-60FD-4A76-9EB7-92D3C8A37E56}"/>
    <cellStyle name="Percent 11" xfId="1345" xr:uid="{56635B95-EDA7-490A-AC33-1424D6B05E31}"/>
    <cellStyle name="Percent 11 10" xfId="14693" xr:uid="{5FDB0649-7C07-48E5-949F-8D1B1E33F446}"/>
    <cellStyle name="Percent 11 10 2" xfId="14694" xr:uid="{012A8942-44DD-4D1D-83D9-93982B28B905}"/>
    <cellStyle name="Percent 11 10 2 2" xfId="49790" xr:uid="{A56A6F85-C69E-48D5-A5AE-B138B2D6FABE}"/>
    <cellStyle name="Percent 11 10 3" xfId="14695" xr:uid="{6B41B267-3F9F-42A8-AA0A-55AB211DEEF0}"/>
    <cellStyle name="Percent 11 10 3 2" xfId="49791" xr:uid="{D9C48764-A1BC-419E-960C-D40FFF1682C5}"/>
    <cellStyle name="Percent 11 10 4" xfId="49789" xr:uid="{EA262C15-7D9C-45A7-A59F-D15CB3DF7ABC}"/>
    <cellStyle name="Percent 11 11" xfId="14696" xr:uid="{76D55E67-94ED-45FA-9772-D02FDF08F720}"/>
    <cellStyle name="Percent 11 11 2" xfId="49792" xr:uid="{1E5C65CD-A2CD-420D-BFE6-C9113F15C4A4}"/>
    <cellStyle name="Percent 11 12" xfId="14697" xr:uid="{2AC924E4-1F8E-439F-8D61-F9ABAA170A37}"/>
    <cellStyle name="Percent 11 12 2" xfId="49793" xr:uid="{CA16D229-BA98-40CE-A1C1-637E5ED755ED}"/>
    <cellStyle name="Percent 11 13" xfId="14698" xr:uid="{34EB1902-EFF0-4989-96B3-7C32A94D1149}"/>
    <cellStyle name="Percent 11 13 2" xfId="49794" xr:uid="{217C7BB1-2922-4205-B37B-F6BC5AF69883}"/>
    <cellStyle name="Percent 11 14" xfId="30709" xr:uid="{7FB7FD1C-FAE9-4FD9-881A-0770CBB919D8}"/>
    <cellStyle name="Percent 11 15" xfId="49788" xr:uid="{F7D67464-605F-4964-9677-F04D7917BF4F}"/>
    <cellStyle name="Percent 11 16" xfId="14692" xr:uid="{43E6CF45-CEAA-4B3B-9F9C-61B3ADCF9522}"/>
    <cellStyle name="Percent 11 2" xfId="1346" xr:uid="{DA775018-B8C9-44FC-B80A-7C04EE768A5A}"/>
    <cellStyle name="Percent 11 2 2" xfId="14700" xr:uid="{665A940D-A2FB-43A6-A990-C08E7536F4C5}"/>
    <cellStyle name="Percent 11 2 2 2" xfId="14701" xr:uid="{93487624-6181-4418-BBE1-56577183029F}"/>
    <cellStyle name="Percent 11 2 2 2 2" xfId="49797" xr:uid="{4FCDBA84-0369-4437-87B6-60C64B8560A5}"/>
    <cellStyle name="Percent 11 2 2 3" xfId="14702" xr:uid="{AD3323A4-62F9-45F8-90FF-F927A89EA630}"/>
    <cellStyle name="Percent 11 2 2 3 2" xfId="49798" xr:uid="{DB8D4E49-7E14-4353-B616-F98F8777BC9C}"/>
    <cellStyle name="Percent 11 2 2 4" xfId="49796" xr:uid="{C927458E-B906-453F-BB46-885759926D59}"/>
    <cellStyle name="Percent 11 2 3" xfId="14703" xr:uid="{8F56E1B4-E3E2-443D-BC8F-4781950D0200}"/>
    <cellStyle name="Percent 11 2 3 2" xfId="14704" xr:uid="{55539601-78A4-40BA-8812-4CFF518D8E5D}"/>
    <cellStyle name="Percent 11 2 3 2 2" xfId="49800" xr:uid="{10716D07-9649-43C6-B135-A61483A2C2C7}"/>
    <cellStyle name="Percent 11 2 3 3" xfId="14705" xr:uid="{B3C82C66-3B6D-4AA6-9572-9D14DE48642E}"/>
    <cellStyle name="Percent 11 2 3 3 2" xfId="49801" xr:uid="{D8C725F5-EEEF-49DE-A326-10911CAFFA41}"/>
    <cellStyle name="Percent 11 2 3 4" xfId="49799" xr:uid="{61ED0C7A-A6E3-4991-9187-C7FE117D242B}"/>
    <cellStyle name="Percent 11 2 4" xfId="14706" xr:uid="{FD359AD1-13FE-4646-9ED3-6B0EDE1D144D}"/>
    <cellStyle name="Percent 11 2 4 2" xfId="49802" xr:uid="{BD7D8272-3F92-45B1-A18F-F0D9E50C39BA}"/>
    <cellStyle name="Percent 11 2 5" xfId="14707" xr:uid="{5517587F-B2C1-4046-87D6-0F98DEDC6C04}"/>
    <cellStyle name="Percent 11 2 5 2" xfId="49803" xr:uid="{5273DCB3-DAAA-4B3D-8A8B-BD4976768F19}"/>
    <cellStyle name="Percent 11 2 6" xfId="14708" xr:uid="{79867B15-20D2-4E20-8B55-8614713B9E92}"/>
    <cellStyle name="Percent 11 2 6 2" xfId="49804" xr:uid="{E0F14AEA-1FEF-4130-829B-59A24900BC62}"/>
    <cellStyle name="Percent 11 2 7" xfId="30710" xr:uid="{D3E7D464-02A7-4447-A733-BA21A4C0B9E4}"/>
    <cellStyle name="Percent 11 2 8" xfId="49795" xr:uid="{16A28318-0871-4DA4-A7F4-79589E691482}"/>
    <cellStyle name="Percent 11 2 9" xfId="14699" xr:uid="{67EB59FB-9702-4B2E-AE88-BC0A4EB75C71}"/>
    <cellStyle name="Percent 11 3" xfId="1347" xr:uid="{2A54C3A5-A256-47E4-B881-E9F52A8933D5}"/>
    <cellStyle name="Percent 11 3 2" xfId="14710" xr:uid="{99466F9D-2FB2-4971-AC22-D9A42D18DF92}"/>
    <cellStyle name="Percent 11 3 2 2" xfId="14711" xr:uid="{8E4E4B4B-064E-4703-99DA-245C3281CC80}"/>
    <cellStyle name="Percent 11 3 2 2 2" xfId="49807" xr:uid="{5A91C343-BB85-413E-82C2-A00F88BFDA1B}"/>
    <cellStyle name="Percent 11 3 2 3" xfId="14712" xr:uid="{36192A21-A8AE-4E74-8884-3F3964B26645}"/>
    <cellStyle name="Percent 11 3 2 3 2" xfId="49808" xr:uid="{1901E0D8-9570-49B7-84EE-2A41C822E980}"/>
    <cellStyle name="Percent 11 3 2 4" xfId="49806" xr:uid="{EC661C08-3C96-417F-8207-25E118C42393}"/>
    <cellStyle name="Percent 11 3 3" xfId="14713" xr:uid="{F4B84375-CCD9-4E39-836B-086059E1F85F}"/>
    <cellStyle name="Percent 11 3 3 2" xfId="14714" xr:uid="{C6012DC1-9238-41C3-A116-0308EDF4ADA4}"/>
    <cellStyle name="Percent 11 3 3 2 2" xfId="49810" xr:uid="{929E04CE-B705-428D-8F84-AC4771ED7FD2}"/>
    <cellStyle name="Percent 11 3 3 3" xfId="14715" xr:uid="{AE434493-5AE9-4E23-858B-EE06240202CB}"/>
    <cellStyle name="Percent 11 3 3 3 2" xfId="49811" xr:uid="{ED0FA50C-B725-4301-A3B6-DEA515C5DA04}"/>
    <cellStyle name="Percent 11 3 3 4" xfId="49809" xr:uid="{1E80BE02-0D15-466B-A4B7-254A687B4B79}"/>
    <cellStyle name="Percent 11 3 4" xfId="14716" xr:uid="{0B0563F8-8359-41AE-86CE-D5FC8F3B4FD0}"/>
    <cellStyle name="Percent 11 3 4 2" xfId="49812" xr:uid="{7C04F3BB-62DE-462D-9D5C-0E612D56D93F}"/>
    <cellStyle name="Percent 11 3 5" xfId="14717" xr:uid="{E28B5E35-7389-436A-A1F4-0458AB7E78E9}"/>
    <cellStyle name="Percent 11 3 5 2" xfId="49813" xr:uid="{9C0099D4-AB32-4F8A-AA7E-5847D8A3C80F}"/>
    <cellStyle name="Percent 11 3 6" xfId="14718" xr:uid="{4AED37D0-2D13-4E83-B26B-6ADF1D103E02}"/>
    <cellStyle name="Percent 11 3 6 2" xfId="49814" xr:uid="{EAD1992D-9209-4760-871C-CC7CFFD310BE}"/>
    <cellStyle name="Percent 11 3 7" xfId="30711" xr:uid="{0042BA5E-3908-452D-B173-88B870A57489}"/>
    <cellStyle name="Percent 11 3 8" xfId="49805" xr:uid="{A2BCC896-2F03-47D5-8D2F-A57C2109A918}"/>
    <cellStyle name="Percent 11 3 9" xfId="14709" xr:uid="{96882F1A-CF52-4AB7-8CCA-0634587065C3}"/>
    <cellStyle name="Percent 11 4" xfId="1348" xr:uid="{ED23C33E-28F9-4A97-A336-A22343CB7E72}"/>
    <cellStyle name="Percent 11 4 2" xfId="14720" xr:uid="{188B5D57-F159-4E61-968A-C3312417B6F7}"/>
    <cellStyle name="Percent 11 4 2 2" xfId="14721" xr:uid="{433A91EE-4727-46A4-AA93-697660010C19}"/>
    <cellStyle name="Percent 11 4 2 2 2" xfId="49817" xr:uid="{DD3D2064-E988-443E-B7B2-C9B1AF73F962}"/>
    <cellStyle name="Percent 11 4 2 3" xfId="14722" xr:uid="{932C9F44-C616-4EC9-8175-91A4E03A75C7}"/>
    <cellStyle name="Percent 11 4 2 3 2" xfId="49818" xr:uid="{4392903D-B421-4A84-8BF8-68CAECC91B9C}"/>
    <cellStyle name="Percent 11 4 2 4" xfId="49816" xr:uid="{44683028-530F-432A-AD7C-61390430EAC2}"/>
    <cellStyle name="Percent 11 4 3" xfId="14723" xr:uid="{3A9434D7-A344-4023-B6CE-F26747E7C585}"/>
    <cellStyle name="Percent 11 4 3 2" xfId="14724" xr:uid="{C81D32E5-4C06-4009-89CE-FAA853CC9655}"/>
    <cellStyle name="Percent 11 4 3 2 2" xfId="49820" xr:uid="{4E28F597-0679-460F-9946-C96D0052D900}"/>
    <cellStyle name="Percent 11 4 3 3" xfId="14725" xr:uid="{E7B4F930-A10C-488F-B3A2-E1E686CEF6C4}"/>
    <cellStyle name="Percent 11 4 3 3 2" xfId="49821" xr:uid="{FB932C7B-0E7C-4D8F-9994-A37FD7F9E8B5}"/>
    <cellStyle name="Percent 11 4 3 4" xfId="49819" xr:uid="{E66F8904-39EF-46A7-BE59-582942888ACC}"/>
    <cellStyle name="Percent 11 4 4" xfId="14726" xr:uid="{48BFBF2F-777F-4F03-B6CF-CE181DBEA760}"/>
    <cellStyle name="Percent 11 4 4 2" xfId="49822" xr:uid="{66FD90D9-4DBC-48AD-9FBE-23CB03630750}"/>
    <cellStyle name="Percent 11 4 5" xfId="14727" xr:uid="{9A7D0B53-96A5-4711-A58A-0EC0E0404852}"/>
    <cellStyle name="Percent 11 4 5 2" xfId="49823" xr:uid="{304A14C7-D7A4-4837-B71D-23E73E35E1D7}"/>
    <cellStyle name="Percent 11 4 6" xfId="14728" xr:uid="{DD6B8663-3A58-4DD6-A244-0086C89D5A49}"/>
    <cellStyle name="Percent 11 4 6 2" xfId="49824" xr:uid="{3E33711D-1CAD-4003-940B-53A41048B8FE}"/>
    <cellStyle name="Percent 11 4 7" xfId="30712" xr:uid="{C368A09A-E5DA-4130-9358-432933A31B1B}"/>
    <cellStyle name="Percent 11 4 8" xfId="49815" xr:uid="{58C9C98C-A5EB-475B-A2EC-F8149FAA62F2}"/>
    <cellStyle name="Percent 11 4 9" xfId="14719" xr:uid="{4776C70C-872B-4A08-89E5-1858E93F379B}"/>
    <cellStyle name="Percent 11 5" xfId="1349" xr:uid="{B564C6D3-B35A-42BF-8455-10245BC2442E}"/>
    <cellStyle name="Percent 11 5 2" xfId="14730" xr:uid="{12DB246F-C67F-4A4C-92C4-587E923C6BDC}"/>
    <cellStyle name="Percent 11 5 2 2" xfId="14731" xr:uid="{F88D6A4D-2839-45DD-ADD8-915BE04DC380}"/>
    <cellStyle name="Percent 11 5 2 2 2" xfId="49827" xr:uid="{E3EF7D1B-3541-47D5-A3EE-010329D1639F}"/>
    <cellStyle name="Percent 11 5 2 3" xfId="14732" xr:uid="{6B98596E-9561-4D9D-9C34-83FAA1D8E966}"/>
    <cellStyle name="Percent 11 5 2 3 2" xfId="49828" xr:uid="{C342778D-E679-446D-8DE3-8FB0B4AA3766}"/>
    <cellStyle name="Percent 11 5 2 4" xfId="49826" xr:uid="{CDAE9172-7C2D-450C-B650-9F47C96AE7B6}"/>
    <cellStyle name="Percent 11 5 3" xfId="14733" xr:uid="{7AFE3D22-4B7D-41CB-94C8-89724AFFBD7D}"/>
    <cellStyle name="Percent 11 5 3 2" xfId="14734" xr:uid="{6EE157A9-B263-41C9-AA32-350E78210515}"/>
    <cellStyle name="Percent 11 5 3 2 2" xfId="49830" xr:uid="{BE5B7CF3-0AA3-499E-B3C2-84A34BC2F613}"/>
    <cellStyle name="Percent 11 5 3 3" xfId="14735" xr:uid="{26C6C93A-9D43-4E89-9A3E-A78079B1A4A6}"/>
    <cellStyle name="Percent 11 5 3 3 2" xfId="49831" xr:uid="{92D20E4E-1B2F-4068-9670-145C24C68D5F}"/>
    <cellStyle name="Percent 11 5 3 4" xfId="49829" xr:uid="{68D4A8F2-5754-4509-8A95-DE90DCF7DD4F}"/>
    <cellStyle name="Percent 11 5 4" xfId="14736" xr:uid="{DE0C527C-8E53-428F-AD36-D7C57DFFC52B}"/>
    <cellStyle name="Percent 11 5 4 2" xfId="49832" xr:uid="{71CD066C-8ECC-43EC-A807-98530920190A}"/>
    <cellStyle name="Percent 11 5 5" xfId="14737" xr:uid="{06937051-6B70-4BA1-8CE6-1582760E5686}"/>
    <cellStyle name="Percent 11 5 5 2" xfId="49833" xr:uid="{86EF3153-418D-4FF1-9409-2842E16BCCFD}"/>
    <cellStyle name="Percent 11 5 6" xfId="14738" xr:uid="{6503C9B3-FF7E-43BA-86ED-C198C19D8E9D}"/>
    <cellStyle name="Percent 11 5 6 2" xfId="49834" xr:uid="{0855E5EA-2A6D-4087-B232-2C2642D8DCBA}"/>
    <cellStyle name="Percent 11 5 7" xfId="30713" xr:uid="{DAFB2170-2705-4958-BA3C-1F5EFD06329F}"/>
    <cellStyle name="Percent 11 5 8" xfId="49825" xr:uid="{18D0B2BC-C2CB-4FAB-999A-0D7B8114D911}"/>
    <cellStyle name="Percent 11 5 9" xfId="14729" xr:uid="{F4267B01-D5E6-4AF3-89E4-A46C81D60587}"/>
    <cellStyle name="Percent 11 6" xfId="1350" xr:uid="{70494043-371F-4728-AD8D-8E2FF08DA531}"/>
    <cellStyle name="Percent 11 6 2" xfId="14740" xr:uid="{E0A4EFBC-D2EB-49D2-8993-67D4BB48A0EF}"/>
    <cellStyle name="Percent 11 6 2 2" xfId="14741" xr:uid="{8EAC7973-DFE4-4C51-AEDB-4CCB9AA10BB5}"/>
    <cellStyle name="Percent 11 6 2 2 2" xfId="49837" xr:uid="{A5F99CFE-61F9-4EBD-871E-5EEEED82EBD7}"/>
    <cellStyle name="Percent 11 6 2 3" xfId="14742" xr:uid="{05689ACB-5784-47F4-B4E2-414A435F747A}"/>
    <cellStyle name="Percent 11 6 2 3 2" xfId="49838" xr:uid="{283D6222-EDB7-4C4A-B66F-317CAB56868B}"/>
    <cellStyle name="Percent 11 6 2 4" xfId="49836" xr:uid="{06F74D9F-2731-44B1-9895-A9835DD1EC51}"/>
    <cellStyle name="Percent 11 6 3" xfId="14743" xr:uid="{ED91B242-8414-470C-B624-EC3A837E1898}"/>
    <cellStyle name="Percent 11 6 3 2" xfId="14744" xr:uid="{3BBD2EDE-71F0-47CD-8885-5D8530A6133A}"/>
    <cellStyle name="Percent 11 6 3 2 2" xfId="49840" xr:uid="{70623FE3-0D8F-4965-9858-3E251BC59ED2}"/>
    <cellStyle name="Percent 11 6 3 3" xfId="14745" xr:uid="{558E69EB-FCB9-471C-852A-C59F0EDDC68B}"/>
    <cellStyle name="Percent 11 6 3 3 2" xfId="49841" xr:uid="{858F401A-D1F6-4D4A-A047-3079DDD1814E}"/>
    <cellStyle name="Percent 11 6 3 4" xfId="49839" xr:uid="{D36FCCBA-1DBC-49D1-8695-29CDD36A7F25}"/>
    <cellStyle name="Percent 11 6 4" xfId="14746" xr:uid="{EF7D72FD-108C-4715-9213-086A7106632C}"/>
    <cellStyle name="Percent 11 6 4 2" xfId="49842" xr:uid="{9CB9DA3B-1149-4533-9092-E7BEC45C6302}"/>
    <cellStyle name="Percent 11 6 5" xfId="14747" xr:uid="{DB3851CD-D03B-48FE-A4C9-E19B8E9A937F}"/>
    <cellStyle name="Percent 11 6 5 2" xfId="49843" xr:uid="{A07D5923-61A7-42D5-8549-5A9E0D28B733}"/>
    <cellStyle name="Percent 11 6 6" xfId="14748" xr:uid="{918B7E3B-F2B0-4A57-94BD-BAA6439B0106}"/>
    <cellStyle name="Percent 11 6 6 2" xfId="49844" xr:uid="{CEB50C36-C0FC-46CC-B5A4-38A81E8DD248}"/>
    <cellStyle name="Percent 11 6 7" xfId="30714" xr:uid="{1942AD01-C490-4F3C-854F-43FDD2962D47}"/>
    <cellStyle name="Percent 11 6 8" xfId="49835" xr:uid="{AF8E84CA-00C9-4BF0-A99E-63A08102D104}"/>
    <cellStyle name="Percent 11 6 9" xfId="14739" xr:uid="{04B425CD-0358-4957-94F2-039A1DE36A34}"/>
    <cellStyle name="Percent 11 7" xfId="1351" xr:uid="{E23D310F-34DA-469B-B9AF-4E997BC00EEA}"/>
    <cellStyle name="Percent 11 7 10" xfId="49845" xr:uid="{42FBA306-070C-4406-8D0A-4EDC6760133A}"/>
    <cellStyle name="Percent 11 7 11" xfId="14749" xr:uid="{6FED9013-003F-4AAF-8921-A0C0D860105D}"/>
    <cellStyle name="Percent 11 7 2" xfId="14750" xr:uid="{493526C2-3D6A-4ED5-9E93-837FE59E0546}"/>
    <cellStyle name="Percent 11 7 2 2" xfId="14751" xr:uid="{BEC5AFDE-307A-4424-A818-382670F2B400}"/>
    <cellStyle name="Percent 11 7 2 2 2" xfId="49847" xr:uid="{0914A9F5-0DD2-4A79-BACC-83381AA1725E}"/>
    <cellStyle name="Percent 11 7 2 3" xfId="14752" xr:uid="{889BEB66-4A81-4E1E-8435-E794E2842659}"/>
    <cellStyle name="Percent 11 7 2 3 2" xfId="49848" xr:uid="{8F6999E2-4A3E-4F90-AA2A-51F0C2B4161D}"/>
    <cellStyle name="Percent 11 7 2 4" xfId="49846" xr:uid="{B4C01E05-9DA3-4F88-A60D-57D91BDFD248}"/>
    <cellStyle name="Percent 11 7 3" xfId="14753" xr:uid="{C7108C97-B1DA-4EFE-8310-577EFAF639CE}"/>
    <cellStyle name="Percent 11 7 3 2" xfId="14754" xr:uid="{898BAE34-94DE-4555-A30B-FDD542FBB0D2}"/>
    <cellStyle name="Percent 11 7 3 2 2" xfId="49850" xr:uid="{578C85FA-327D-40F6-996A-58ACB20D7764}"/>
    <cellStyle name="Percent 11 7 3 3" xfId="14755" xr:uid="{B41D5DBC-3E0E-4AFD-9177-91BD05ADE57F}"/>
    <cellStyle name="Percent 11 7 3 3 2" xfId="49851" xr:uid="{612E0A77-C0B9-4724-818C-22A4F0871794}"/>
    <cellStyle name="Percent 11 7 3 4" xfId="49849" xr:uid="{3ACD7F5B-9C93-4FD3-9492-A8D689AD7C6F}"/>
    <cellStyle name="Percent 11 7 4" xfId="14756" xr:uid="{F0CA6E81-0B2A-4C3B-A100-004AF95038A0}"/>
    <cellStyle name="Percent 11 7 4 2" xfId="14757" xr:uid="{B8007DD4-6D53-430E-949B-C2979AA56E82}"/>
    <cellStyle name="Percent 11 7 4 2 2" xfId="49853" xr:uid="{75E3B86A-9F14-457E-967C-CCFB8C1B80AD}"/>
    <cellStyle name="Percent 11 7 4 3" xfId="14758" xr:uid="{5B0CF68B-488C-41CB-9133-1639D7C3FC23}"/>
    <cellStyle name="Percent 11 7 4 3 2" xfId="49854" xr:uid="{D677570F-6BC5-4EEB-AF92-F8F18ACE1B12}"/>
    <cellStyle name="Percent 11 7 4 4" xfId="49852" xr:uid="{546C7166-9B86-457B-9C07-94B6B6F491D9}"/>
    <cellStyle name="Percent 11 7 5" xfId="14759" xr:uid="{DC02CC62-3BF5-4C6B-A1CB-4AE2E6A3558D}"/>
    <cellStyle name="Percent 11 7 5 2" xfId="14760" xr:uid="{5D59D900-0199-4280-AF99-3F8A0F039952}"/>
    <cellStyle name="Percent 11 7 5 2 2" xfId="49856" xr:uid="{C2EBC25D-3FD8-4074-AD35-5EE019F6D3E8}"/>
    <cellStyle name="Percent 11 7 5 3" xfId="14761" xr:uid="{DE2CDDD6-C925-4B19-8A4C-EDCCFACCE81C}"/>
    <cellStyle name="Percent 11 7 5 3 2" xfId="49857" xr:uid="{EECFB094-5CD4-4239-947C-29F973510C49}"/>
    <cellStyle name="Percent 11 7 5 4" xfId="49855" xr:uid="{4443F5DB-9411-4BF2-A6AE-6BDEF0748113}"/>
    <cellStyle name="Percent 11 7 6" xfId="14762" xr:uid="{7BD0DB74-4B4B-4223-B617-83BE2A3D2228}"/>
    <cellStyle name="Percent 11 7 6 2" xfId="49858" xr:uid="{49710C09-18B4-4766-8348-4238DAF66000}"/>
    <cellStyle name="Percent 11 7 7" xfId="14763" xr:uid="{F73EA56C-6C5F-487E-8EEA-2729F50D6541}"/>
    <cellStyle name="Percent 11 7 7 2" xfId="49859" xr:uid="{5231810E-AEA3-4C11-A6DD-4730EACC2D5D}"/>
    <cellStyle name="Percent 11 7 8" xfId="14764" xr:uid="{E8124787-CA74-4D4A-81DC-77798AE3A122}"/>
    <cellStyle name="Percent 11 7 8 2" xfId="49860" xr:uid="{895E11F8-6197-425D-A96B-231570DD0354}"/>
    <cellStyle name="Percent 11 7 9" xfId="30715" xr:uid="{215F43BB-D048-41C6-BE32-E9D54953ADCC}"/>
    <cellStyle name="Percent 11 8" xfId="1352" xr:uid="{C384D522-5621-4599-8511-6A28B10AED0D}"/>
    <cellStyle name="Percent 11 8 2" xfId="14766" xr:uid="{DF6F7A72-AD74-48B7-B41C-7EF59E924261}"/>
    <cellStyle name="Percent 11 8 2 2" xfId="14767" xr:uid="{7AE19ECC-766B-47B9-8F44-2D43F90CF28A}"/>
    <cellStyle name="Percent 11 8 2 2 2" xfId="49863" xr:uid="{DF4070EF-F000-4BAB-B9A7-958578A7EB63}"/>
    <cellStyle name="Percent 11 8 2 3" xfId="14768" xr:uid="{C956735C-BCEC-45EE-98F5-6607F7B57F5E}"/>
    <cellStyle name="Percent 11 8 2 3 2" xfId="49864" xr:uid="{2EA0B8D4-0E0C-40B3-9D4A-7C5041389EE7}"/>
    <cellStyle name="Percent 11 8 2 4" xfId="49862" xr:uid="{639AABC6-13E5-4FFE-BA14-5BABC8E136E8}"/>
    <cellStyle name="Percent 11 8 3" xfId="14769" xr:uid="{8484F7C6-F95B-4D76-BE2E-B3369F0FC4B0}"/>
    <cellStyle name="Percent 11 8 3 2" xfId="14770" xr:uid="{4C87E621-5E9B-4332-B655-38D5B6694AAE}"/>
    <cellStyle name="Percent 11 8 3 2 2" xfId="49866" xr:uid="{607A6D80-E46B-4D94-9434-9D92919A8854}"/>
    <cellStyle name="Percent 11 8 3 3" xfId="14771" xr:uid="{C28517F9-86EE-4189-BB1D-5A25C91F4EB6}"/>
    <cellStyle name="Percent 11 8 3 3 2" xfId="49867" xr:uid="{96D4295D-D437-4852-B99A-C99FCF942EB7}"/>
    <cellStyle name="Percent 11 8 3 4" xfId="49865" xr:uid="{97E66307-B8CA-4F13-9BBE-7F87063DE571}"/>
    <cellStyle name="Percent 11 8 4" xfId="14772" xr:uid="{22AE7F8F-4DEA-49EA-88E4-3AE844EBFBBB}"/>
    <cellStyle name="Percent 11 8 4 2" xfId="49868" xr:uid="{703BA5C8-FA21-4586-B3D0-F3B55CC10FA2}"/>
    <cellStyle name="Percent 11 8 5" xfId="14773" xr:uid="{92976B3F-900F-448C-9BAE-98BCD774913B}"/>
    <cellStyle name="Percent 11 8 5 2" xfId="49869" xr:uid="{9C6F529F-BA14-4DC7-8C87-55370D7A2EF9}"/>
    <cellStyle name="Percent 11 8 6" xfId="14774" xr:uid="{F4C8E690-2DDD-4CE7-9022-820330261BB6}"/>
    <cellStyle name="Percent 11 8 6 2" xfId="49870" xr:uid="{E4669EFE-51ED-480F-9DAA-95CA4C5C4852}"/>
    <cellStyle name="Percent 11 8 7" xfId="30716" xr:uid="{A5EAE7CD-882C-4B62-B5EB-8E3AEEA36E1F}"/>
    <cellStyle name="Percent 11 8 8" xfId="49861" xr:uid="{2F2EB7B6-4A88-4C7D-A6F0-AFE0ABC48B0D}"/>
    <cellStyle name="Percent 11 8 9" xfId="14765" xr:uid="{FC26018B-882A-485A-A838-A4B19DDFF528}"/>
    <cellStyle name="Percent 11 9" xfId="14775" xr:uid="{D2DF17FA-D2BC-438E-B72E-229D1D729671}"/>
    <cellStyle name="Percent 11 9 2" xfId="14776" xr:uid="{B85B1092-1352-4903-8652-9CCC670DE750}"/>
    <cellStyle name="Percent 11 9 2 2" xfId="49872" xr:uid="{BBC62160-1C21-4B65-9627-0CF351C12B9D}"/>
    <cellStyle name="Percent 11 9 3" xfId="14777" xr:uid="{8F2166F3-0682-468A-B220-CF7CCD01A725}"/>
    <cellStyle name="Percent 11 9 3 2" xfId="49873" xr:uid="{9342A52E-1C52-43DF-9B51-2CD8A9537798}"/>
    <cellStyle name="Percent 11 9 4" xfId="49871" xr:uid="{A52C70E7-2554-42D0-ACC4-9C8F0D2BB44A}"/>
    <cellStyle name="Percent 12" xfId="1353" xr:uid="{C685A428-B6D5-4BE5-A6C1-C54D4D3ECA24}"/>
    <cellStyle name="Percent 12 10" xfId="14779" xr:uid="{7D11A807-8B50-4AB0-A8C0-6FA6C967E5CA}"/>
    <cellStyle name="Percent 12 10 2" xfId="14780" xr:uid="{B2531AF4-E6EC-4829-98E5-E691CDA3402B}"/>
    <cellStyle name="Percent 12 10 2 2" xfId="49876" xr:uid="{31E67874-A17B-419F-8612-5D4AA5FB42B9}"/>
    <cellStyle name="Percent 12 10 3" xfId="14781" xr:uid="{7F32CF56-B0B5-46E9-AF98-FE438AF051CA}"/>
    <cellStyle name="Percent 12 10 3 2" xfId="49877" xr:uid="{BB66B58A-CA14-4D57-BCB8-45B4AA21D7A3}"/>
    <cellStyle name="Percent 12 10 4" xfId="49875" xr:uid="{FCE91C71-0A99-4D4A-96F5-5EDD51214D2D}"/>
    <cellStyle name="Percent 12 11" xfId="14782" xr:uid="{889F131E-4B3D-4A87-B4DF-E898969AE06C}"/>
    <cellStyle name="Percent 12 11 2" xfId="49878" xr:uid="{91A824DA-C648-46B3-AF82-0AD8004ECD4C}"/>
    <cellStyle name="Percent 12 12" xfId="14783" xr:uid="{197872F6-AF59-4CB8-A065-204C3F90FA72}"/>
    <cellStyle name="Percent 12 12 2" xfId="49879" xr:uid="{7CE01CE6-6836-43CA-BDF5-0C0269B4EA3F}"/>
    <cellStyle name="Percent 12 13" xfId="14784" xr:uid="{C472A936-F924-4B89-B734-83024148490E}"/>
    <cellStyle name="Percent 12 13 2" xfId="49880" xr:uid="{45451478-DB0E-4AE6-A4CE-F21B5EFEDFE6}"/>
    <cellStyle name="Percent 12 14" xfId="30717" xr:uid="{E8ADC3BB-0CAC-4C69-B7E4-3BF048DE70F3}"/>
    <cellStyle name="Percent 12 15" xfId="49874" xr:uid="{79BCA837-9BB4-4509-9945-CA932BEBEEFB}"/>
    <cellStyle name="Percent 12 16" xfId="14778" xr:uid="{95592B46-D3E3-4987-AF61-46FEF3664E2F}"/>
    <cellStyle name="Percent 12 2" xfId="1354" xr:uid="{BDD208F8-B90F-4FB7-8AB8-9C194226EECC}"/>
    <cellStyle name="Percent 12 2 2" xfId="14786" xr:uid="{63772B58-5274-44F8-8F30-626286ABE182}"/>
    <cellStyle name="Percent 12 2 2 2" xfId="14787" xr:uid="{D968F278-C466-4DCE-B2B6-674B8D6D682C}"/>
    <cellStyle name="Percent 12 2 2 2 2" xfId="49883" xr:uid="{723FF4A4-868B-4E3B-8732-65A16ED6B83A}"/>
    <cellStyle name="Percent 12 2 2 3" xfId="14788" xr:uid="{7DD7E575-4A25-470B-8929-5A966C85F1CD}"/>
    <cellStyle name="Percent 12 2 2 3 2" xfId="49884" xr:uid="{EF8D5918-1386-4D2A-BAEB-7C8CB5FFD153}"/>
    <cellStyle name="Percent 12 2 2 4" xfId="49882" xr:uid="{C8028C18-FFF7-49D9-B16F-7F498D71C255}"/>
    <cellStyle name="Percent 12 2 3" xfId="14789" xr:uid="{F3F725CA-E766-4A6D-9BC2-533882A61F8B}"/>
    <cellStyle name="Percent 12 2 3 2" xfId="14790" xr:uid="{D094E11C-401E-40F7-A31F-246922523E0E}"/>
    <cellStyle name="Percent 12 2 3 2 2" xfId="49886" xr:uid="{0DF385B7-19F9-446A-96D8-6DA209ED375F}"/>
    <cellStyle name="Percent 12 2 3 3" xfId="14791" xr:uid="{8A90EE21-47CA-4EFE-A681-7A3725FEA082}"/>
    <cellStyle name="Percent 12 2 3 3 2" xfId="49887" xr:uid="{B651F14F-285B-436E-AA41-EC875ABC1201}"/>
    <cellStyle name="Percent 12 2 3 4" xfId="49885" xr:uid="{36EF21FF-EDF3-4C84-940E-E01ACB3B063D}"/>
    <cellStyle name="Percent 12 2 4" xfId="14792" xr:uid="{B0403A52-9B01-4174-B23C-55F51E73900B}"/>
    <cellStyle name="Percent 12 2 4 2" xfId="49888" xr:uid="{E7A154C4-ACB2-49CD-9722-9AC0A834DF1D}"/>
    <cellStyle name="Percent 12 2 5" xfId="14793" xr:uid="{5529BE98-6BB7-4AC2-B5B3-9635DDAF2590}"/>
    <cellStyle name="Percent 12 2 5 2" xfId="49889" xr:uid="{74557365-5960-4495-BC54-91829B8A828A}"/>
    <cellStyle name="Percent 12 2 6" xfId="14794" xr:uid="{1A8DE9E3-9B41-4BF7-9659-C02F5E6B575F}"/>
    <cellStyle name="Percent 12 2 6 2" xfId="49890" xr:uid="{E55D23CF-BF3D-49AC-ABD3-FF7E46EBE8C0}"/>
    <cellStyle name="Percent 12 2 7" xfId="30718" xr:uid="{6B225B36-D08A-42AF-86FE-6A15BB1FAB8A}"/>
    <cellStyle name="Percent 12 2 8" xfId="49881" xr:uid="{4B9042A7-63CD-4B8D-9AEC-0E363D3AE75A}"/>
    <cellStyle name="Percent 12 2 9" xfId="14785" xr:uid="{9EB3E247-4448-4805-860D-46AFDFBC6254}"/>
    <cellStyle name="Percent 12 3" xfId="1355" xr:uid="{5ED7D290-BBE3-415F-8408-21B0C65B3A27}"/>
    <cellStyle name="Percent 12 3 2" xfId="14796" xr:uid="{23717CDD-886D-4EA7-89AF-FC78223B83A8}"/>
    <cellStyle name="Percent 12 3 2 2" xfId="14797" xr:uid="{F095FA2B-7CB6-4E43-9C79-11230BB9E10F}"/>
    <cellStyle name="Percent 12 3 2 2 2" xfId="49893" xr:uid="{B4B748C5-1F28-4CCF-9B81-FEE545B6DAB0}"/>
    <cellStyle name="Percent 12 3 2 3" xfId="14798" xr:uid="{DE941147-CD4B-4F73-9D11-97E4A1A20A59}"/>
    <cellStyle name="Percent 12 3 2 3 2" xfId="49894" xr:uid="{C8C48BE6-1CF2-4866-8DEA-A405ECEADF5A}"/>
    <cellStyle name="Percent 12 3 2 4" xfId="49892" xr:uid="{330EC1F8-A789-4CF3-B4F1-41CEB010C891}"/>
    <cellStyle name="Percent 12 3 3" xfId="14799" xr:uid="{F3B7ACDC-77F9-4710-B389-5880A4BABD81}"/>
    <cellStyle name="Percent 12 3 3 2" xfId="14800" xr:uid="{387ED1C6-FE73-4ACA-96FE-CFC56E89D984}"/>
    <cellStyle name="Percent 12 3 3 2 2" xfId="49896" xr:uid="{968B03C3-A61C-4DB6-B31C-EAE16441C115}"/>
    <cellStyle name="Percent 12 3 3 3" xfId="14801" xr:uid="{9E254218-4386-4491-B278-04FD8929D40B}"/>
    <cellStyle name="Percent 12 3 3 3 2" xfId="49897" xr:uid="{AEFA1477-2C15-46F5-89B8-6F269BB68C62}"/>
    <cellStyle name="Percent 12 3 3 4" xfId="49895" xr:uid="{BA47CDF7-DB30-4E63-A0E5-A8B0FF9F3380}"/>
    <cellStyle name="Percent 12 3 4" xfId="14802" xr:uid="{83B332E7-4EE8-4E20-9A11-9479F18DD09A}"/>
    <cellStyle name="Percent 12 3 4 2" xfId="49898" xr:uid="{97E3EDC2-38FA-4E64-8FB8-7F81ADE21D59}"/>
    <cellStyle name="Percent 12 3 5" xfId="14803" xr:uid="{BE983BCB-1F8B-4CFE-93C1-061DDC141D09}"/>
    <cellStyle name="Percent 12 3 5 2" xfId="49899" xr:uid="{BE127070-D85A-4CA1-95B8-A0A278795CBA}"/>
    <cellStyle name="Percent 12 3 6" xfId="14804" xr:uid="{A36B8859-9C20-4005-A8DA-0816B2778271}"/>
    <cellStyle name="Percent 12 3 6 2" xfId="49900" xr:uid="{51E6F394-6EED-4E77-B34B-B1DE80AB859C}"/>
    <cellStyle name="Percent 12 3 7" xfId="30719" xr:uid="{1DF4DC79-15EC-4BF4-8758-8E1C791F9D47}"/>
    <cellStyle name="Percent 12 3 8" xfId="49891" xr:uid="{C6245CA2-641E-4E50-A5A0-1039BC9276B8}"/>
    <cellStyle name="Percent 12 3 9" xfId="14795" xr:uid="{389064FA-9D79-4895-8C39-EC2148B56CF6}"/>
    <cellStyle name="Percent 12 4" xfId="1356" xr:uid="{D4FEAF22-8BBB-419D-9A9F-77EDF9E81E37}"/>
    <cellStyle name="Percent 12 4 2" xfId="14806" xr:uid="{25060C01-9F80-499D-A024-1852F82458CD}"/>
    <cellStyle name="Percent 12 4 2 2" xfId="14807" xr:uid="{1AB17DD0-125B-42D5-A725-DC051D6CBF76}"/>
    <cellStyle name="Percent 12 4 2 2 2" xfId="49903" xr:uid="{4C8EDD94-DD3C-4A3E-9994-8BCAE4436303}"/>
    <cellStyle name="Percent 12 4 2 3" xfId="14808" xr:uid="{FB6F5350-E95C-46AE-BCA0-767FC742809B}"/>
    <cellStyle name="Percent 12 4 2 3 2" xfId="49904" xr:uid="{712195B9-263C-44A1-B3F8-1C5BAA7C3F5F}"/>
    <cellStyle name="Percent 12 4 2 4" xfId="49902" xr:uid="{716604AF-851D-439E-80CD-95EF49BFC01F}"/>
    <cellStyle name="Percent 12 4 3" xfId="14809" xr:uid="{D5789E84-ACE6-4781-B59C-782484CE33E0}"/>
    <cellStyle name="Percent 12 4 3 2" xfId="14810" xr:uid="{4AD118EB-3277-4AF5-B380-BAEDA23EC041}"/>
    <cellStyle name="Percent 12 4 3 2 2" xfId="49906" xr:uid="{67903CA9-37E4-404F-8383-A203BDEABDCB}"/>
    <cellStyle name="Percent 12 4 3 3" xfId="14811" xr:uid="{90BDFEF8-9251-413D-95DB-82DB34C32990}"/>
    <cellStyle name="Percent 12 4 3 3 2" xfId="49907" xr:uid="{BDE1F555-1C0A-4EAA-9101-8257B8DDA86D}"/>
    <cellStyle name="Percent 12 4 3 4" xfId="49905" xr:uid="{5883D2A2-8933-41DA-8A51-307509F6C4DC}"/>
    <cellStyle name="Percent 12 4 4" xfId="14812" xr:uid="{246EBBD6-DFEE-4F97-8C81-D7DB579CBBB1}"/>
    <cellStyle name="Percent 12 4 4 2" xfId="49908" xr:uid="{DA20C717-DA4E-4C10-AF0F-8736C7CB4E29}"/>
    <cellStyle name="Percent 12 4 5" xfId="14813" xr:uid="{EFA4C5CA-26DC-41F3-8EEF-BE4CD628CFAB}"/>
    <cellStyle name="Percent 12 4 5 2" xfId="49909" xr:uid="{A71E7251-9490-4AEE-82E6-7A8864635D95}"/>
    <cellStyle name="Percent 12 4 6" xfId="14814" xr:uid="{63C99D5A-5DD1-46A0-B0E4-7D909EEBD1FA}"/>
    <cellStyle name="Percent 12 4 6 2" xfId="49910" xr:uid="{573687DC-9477-4271-A1B2-D009E61C8337}"/>
    <cellStyle name="Percent 12 4 7" xfId="30720" xr:uid="{8334E3E9-64A8-4167-8BAF-42C1038A3B93}"/>
    <cellStyle name="Percent 12 4 8" xfId="49901" xr:uid="{AF2C92BF-DBFC-4FB5-BCA3-D5D5F20536C6}"/>
    <cellStyle name="Percent 12 4 9" xfId="14805" xr:uid="{5A12E141-A2C4-43C7-87F6-1058DCBB6F09}"/>
    <cellStyle name="Percent 12 5" xfId="1357" xr:uid="{EACD2B17-B44B-4B1F-9B2E-193963163C2E}"/>
    <cellStyle name="Percent 12 5 2" xfId="14816" xr:uid="{C84F7A85-9B2F-4724-BA97-1C15D59181A1}"/>
    <cellStyle name="Percent 12 5 2 2" xfId="14817" xr:uid="{AA10070D-B07E-44CA-BC35-E37CA85C91A4}"/>
    <cellStyle name="Percent 12 5 2 2 2" xfId="49913" xr:uid="{9205A015-8A1B-4911-AF83-59D677B8B6A4}"/>
    <cellStyle name="Percent 12 5 2 3" xfId="14818" xr:uid="{A6197AA1-5EA4-4418-889A-6EB0DD6A83AF}"/>
    <cellStyle name="Percent 12 5 2 3 2" xfId="49914" xr:uid="{F1CD9BE7-E71E-4C1B-9E87-B6512CB58490}"/>
    <cellStyle name="Percent 12 5 2 4" xfId="49912" xr:uid="{A4380BB1-E055-4926-B612-DC0B9A5B349E}"/>
    <cellStyle name="Percent 12 5 3" xfId="14819" xr:uid="{B1B786F6-7BD2-42AF-A092-A9591F8A0652}"/>
    <cellStyle name="Percent 12 5 3 2" xfId="14820" xr:uid="{E0D6E361-DD82-4D9A-9911-E80644E596B8}"/>
    <cellStyle name="Percent 12 5 3 2 2" xfId="49916" xr:uid="{7A4E1E11-D0ED-41B4-920B-823E62CA0DFD}"/>
    <cellStyle name="Percent 12 5 3 3" xfId="14821" xr:uid="{6B97587E-2B49-4623-9048-CAA6E2D03294}"/>
    <cellStyle name="Percent 12 5 3 3 2" xfId="49917" xr:uid="{CF2E3C61-5773-45CB-9ABE-721D1B23F079}"/>
    <cellStyle name="Percent 12 5 3 4" xfId="49915" xr:uid="{C0A95586-AFA0-4976-8429-60A084B0FB1E}"/>
    <cellStyle name="Percent 12 5 4" xfId="14822" xr:uid="{A0701831-0AD4-43EB-A391-974C3D282FC7}"/>
    <cellStyle name="Percent 12 5 4 2" xfId="49918" xr:uid="{BE7E47D5-EB07-486A-B3BD-AE1F3BA6D185}"/>
    <cellStyle name="Percent 12 5 5" xfId="14823" xr:uid="{819302F1-DA62-471E-AE3A-CFDCF8913CC9}"/>
    <cellStyle name="Percent 12 5 5 2" xfId="49919" xr:uid="{68B72B77-17CB-4AC3-A8A7-6E7BD6F440EC}"/>
    <cellStyle name="Percent 12 5 6" xfId="14824" xr:uid="{BEE44D26-8203-4A59-AC6D-CA253A4FFAE9}"/>
    <cellStyle name="Percent 12 5 6 2" xfId="49920" xr:uid="{67C07D72-52C5-4156-B0A1-1CBA11C1EEFF}"/>
    <cellStyle name="Percent 12 5 7" xfId="30721" xr:uid="{BE43D32B-FE2E-4AF3-A81D-2C61627B2712}"/>
    <cellStyle name="Percent 12 5 8" xfId="49911" xr:uid="{86AD5206-BB1A-4E65-8B14-FF5B62C2D92D}"/>
    <cellStyle name="Percent 12 5 9" xfId="14815" xr:uid="{B0ED768D-A918-4EFF-9B1F-0E95BF00D83D}"/>
    <cellStyle name="Percent 12 6" xfId="1358" xr:uid="{AA6905FA-4AE8-4F59-82E2-54478FE3675F}"/>
    <cellStyle name="Percent 12 6 2" xfId="14826" xr:uid="{13DDE420-73D2-4410-8F3B-8A90FBC0BC1A}"/>
    <cellStyle name="Percent 12 6 2 2" xfId="14827" xr:uid="{E06AEC0E-9308-4D01-A17E-BA83B5D15217}"/>
    <cellStyle name="Percent 12 6 2 2 2" xfId="49923" xr:uid="{8BB98F83-C806-4F47-A722-2B886886FBF2}"/>
    <cellStyle name="Percent 12 6 2 3" xfId="14828" xr:uid="{2FC46C2F-468C-4FE7-8337-FD9DA36E2858}"/>
    <cellStyle name="Percent 12 6 2 3 2" xfId="49924" xr:uid="{37634D7F-77FD-43A7-823B-C580C771DF0F}"/>
    <cellStyle name="Percent 12 6 2 4" xfId="49922" xr:uid="{86D04BDF-5CA2-40C8-AE12-70DDE44DB8A9}"/>
    <cellStyle name="Percent 12 6 3" xfId="14829" xr:uid="{13E5D669-7B1E-4C4A-A33F-137CC7399F16}"/>
    <cellStyle name="Percent 12 6 3 2" xfId="14830" xr:uid="{FDCE3A36-A306-46F3-92FE-4F3DCB8E4B59}"/>
    <cellStyle name="Percent 12 6 3 2 2" xfId="49926" xr:uid="{66250FC1-9D57-4359-B689-CE124366C11D}"/>
    <cellStyle name="Percent 12 6 3 3" xfId="14831" xr:uid="{653B76CD-1626-484C-BE3F-77B295A54C0D}"/>
    <cellStyle name="Percent 12 6 3 3 2" xfId="49927" xr:uid="{92FDDF61-C4A4-4EEE-B562-A9BFDBC16AB4}"/>
    <cellStyle name="Percent 12 6 3 4" xfId="49925" xr:uid="{465AD8E6-D182-4270-A825-4E634A8EA807}"/>
    <cellStyle name="Percent 12 6 4" xfId="14832" xr:uid="{5A9BD7B7-7BE7-49A6-8216-1155372B6042}"/>
    <cellStyle name="Percent 12 6 4 2" xfId="49928" xr:uid="{26DD28C9-26BA-45D4-B20F-D49180A413F9}"/>
    <cellStyle name="Percent 12 6 5" xfId="14833" xr:uid="{18F03564-BC6D-4D4E-99D5-A1C1B3F12978}"/>
    <cellStyle name="Percent 12 6 5 2" xfId="49929" xr:uid="{88A383CF-F2E0-4194-82ED-1C46F696389A}"/>
    <cellStyle name="Percent 12 6 6" xfId="14834" xr:uid="{1A42F3CD-A863-4308-A1DF-8F0AEA184F2F}"/>
    <cellStyle name="Percent 12 6 6 2" xfId="49930" xr:uid="{9E0628AC-D539-47E1-AEE1-3A2577B79D40}"/>
    <cellStyle name="Percent 12 6 7" xfId="30722" xr:uid="{09CA4552-2A65-4E06-929C-B4717BB8CB0A}"/>
    <cellStyle name="Percent 12 6 8" xfId="49921" xr:uid="{A301587C-210E-46C9-B0A4-0C89237B5684}"/>
    <cellStyle name="Percent 12 6 9" xfId="14825" xr:uid="{227C94E2-6A06-4468-A86F-256C981013DE}"/>
    <cellStyle name="Percent 12 7" xfId="1359" xr:uid="{8DAC24E7-44E6-4779-8F76-FB078DC80017}"/>
    <cellStyle name="Percent 12 7 10" xfId="49931" xr:uid="{8381A8F5-E873-432E-80C0-44389EAED845}"/>
    <cellStyle name="Percent 12 7 11" xfId="14835" xr:uid="{0ECF08DB-3723-486D-B6C3-496053ADFF86}"/>
    <cellStyle name="Percent 12 7 2" xfId="14836" xr:uid="{078C6AC9-C72D-4CDD-9078-7C781E987925}"/>
    <cellStyle name="Percent 12 7 2 2" xfId="14837" xr:uid="{0ABB8D2C-CC22-4D54-9CDF-FDE7584D4A80}"/>
    <cellStyle name="Percent 12 7 2 2 2" xfId="49933" xr:uid="{7B27187A-0C11-4D74-AFD1-9126D4733687}"/>
    <cellStyle name="Percent 12 7 2 3" xfId="14838" xr:uid="{E844B254-5431-4BE5-B202-C735022B1FB5}"/>
    <cellStyle name="Percent 12 7 2 3 2" xfId="49934" xr:uid="{8C5468D1-F6F7-4241-8CCA-460D37B6F069}"/>
    <cellStyle name="Percent 12 7 2 4" xfId="49932" xr:uid="{44DFCF5A-E3B2-408A-8FBB-2C491FA35C1C}"/>
    <cellStyle name="Percent 12 7 3" xfId="14839" xr:uid="{86A2E448-9C6A-4F87-9A0A-D228F21E9E9A}"/>
    <cellStyle name="Percent 12 7 3 2" xfId="14840" xr:uid="{BCBA962B-4D6B-4CAE-94F2-0AC7BA19F661}"/>
    <cellStyle name="Percent 12 7 3 2 2" xfId="49936" xr:uid="{491EEA7A-7651-4D18-B41B-77850814ECB1}"/>
    <cellStyle name="Percent 12 7 3 3" xfId="14841" xr:uid="{418F2E30-A5FF-427C-9995-5C8CD6586637}"/>
    <cellStyle name="Percent 12 7 3 3 2" xfId="49937" xr:uid="{539243C2-4D4E-4D1C-87BC-6370A2EFB4F4}"/>
    <cellStyle name="Percent 12 7 3 4" xfId="49935" xr:uid="{174B7055-98AF-4748-B4AD-A49A66FB44B8}"/>
    <cellStyle name="Percent 12 7 4" xfId="14842" xr:uid="{1EBB9ADE-6206-4464-87E0-303741E7678F}"/>
    <cellStyle name="Percent 12 7 4 2" xfId="14843" xr:uid="{B4D5E874-5268-4B0D-8A3B-17CEC615DBAE}"/>
    <cellStyle name="Percent 12 7 4 2 2" xfId="49939" xr:uid="{8CBD1AED-7A9E-49E8-A4D3-DC083DA59209}"/>
    <cellStyle name="Percent 12 7 4 3" xfId="14844" xr:uid="{8ECB5460-C0E6-42A2-A86E-B346FCA9C783}"/>
    <cellStyle name="Percent 12 7 4 3 2" xfId="49940" xr:uid="{AEED24BD-8930-4CD2-97F0-C878880FA583}"/>
    <cellStyle name="Percent 12 7 4 4" xfId="49938" xr:uid="{752339A5-55A4-4D9D-B41D-13994C7E99CA}"/>
    <cellStyle name="Percent 12 7 5" xfId="14845" xr:uid="{ABB0F071-33AC-4506-A26B-58C74B14BA6A}"/>
    <cellStyle name="Percent 12 7 5 2" xfId="14846" xr:uid="{8B5FA3EF-54A7-4536-8B1B-377352C7644F}"/>
    <cellStyle name="Percent 12 7 5 2 2" xfId="49942" xr:uid="{48801B4B-BF35-4DF7-B2EC-0E03F0633C0F}"/>
    <cellStyle name="Percent 12 7 5 3" xfId="14847" xr:uid="{33C0310D-EC4F-4092-8567-EE64BA867B95}"/>
    <cellStyle name="Percent 12 7 5 3 2" xfId="49943" xr:uid="{29BDBD43-6023-4C9C-85AA-A4503D27603C}"/>
    <cellStyle name="Percent 12 7 5 4" xfId="49941" xr:uid="{5D75E2B0-68E7-4A5E-AF15-9A67436A7A23}"/>
    <cellStyle name="Percent 12 7 6" xfId="14848" xr:uid="{91392FDF-4968-4C9A-AE45-E95CFCDA7A8E}"/>
    <cellStyle name="Percent 12 7 6 2" xfId="49944" xr:uid="{37606791-E176-4980-9F05-0C32025D9E9A}"/>
    <cellStyle name="Percent 12 7 7" xfId="14849" xr:uid="{9E3EF3AD-725D-40A0-B4EB-1FCE188E98F8}"/>
    <cellStyle name="Percent 12 7 7 2" xfId="49945" xr:uid="{1A0DCDFD-E422-45D0-BA67-12E69B2D67E1}"/>
    <cellStyle name="Percent 12 7 8" xfId="14850" xr:uid="{10B8A182-0A19-4E0E-AC18-66B292C65E8F}"/>
    <cellStyle name="Percent 12 7 8 2" xfId="49946" xr:uid="{0C4DC7BF-4DBA-4B39-A7B3-04D0ED919C9F}"/>
    <cellStyle name="Percent 12 7 9" xfId="30723" xr:uid="{D62C1339-09EF-4BF0-A036-31112FDBA54F}"/>
    <cellStyle name="Percent 12 8" xfId="1360" xr:uid="{415235A3-9244-47A5-92A3-13F53412CB22}"/>
    <cellStyle name="Percent 12 8 2" xfId="14852" xr:uid="{0FE700DF-AEA0-449B-9882-3BB4F3DFBC75}"/>
    <cellStyle name="Percent 12 8 2 2" xfId="14853" xr:uid="{B42F4359-6500-48CD-964B-EB9AF6D2A15B}"/>
    <cellStyle name="Percent 12 8 2 2 2" xfId="49949" xr:uid="{B5D978A7-1EC9-495F-9EDF-5A8FE4018020}"/>
    <cellStyle name="Percent 12 8 2 3" xfId="14854" xr:uid="{358F7D33-E8A3-4EEF-BCCA-1B65A8ABA6E3}"/>
    <cellStyle name="Percent 12 8 2 3 2" xfId="49950" xr:uid="{889353BF-053D-4D64-B3FC-E401FFF19D05}"/>
    <cellStyle name="Percent 12 8 2 4" xfId="49948" xr:uid="{6BAB6C0E-9CDE-413B-891D-1927D3F75AEE}"/>
    <cellStyle name="Percent 12 8 3" xfId="14855" xr:uid="{25AA012F-5271-49AB-9972-151446C98E3B}"/>
    <cellStyle name="Percent 12 8 3 2" xfId="14856" xr:uid="{7393AFB8-C777-4A1F-8DCD-D5DC77740745}"/>
    <cellStyle name="Percent 12 8 3 2 2" xfId="49952" xr:uid="{D5618F6C-DEDE-4D14-B7AD-706D3033F174}"/>
    <cellStyle name="Percent 12 8 3 3" xfId="14857" xr:uid="{E88344D3-08E2-4F31-9C32-285A1D5E76C3}"/>
    <cellStyle name="Percent 12 8 3 3 2" xfId="49953" xr:uid="{71115BAA-2DD2-460C-9FB7-B9F499F3CCD5}"/>
    <cellStyle name="Percent 12 8 3 4" xfId="49951" xr:uid="{0E00E806-52A1-46FD-85BE-0A525DD36695}"/>
    <cellStyle name="Percent 12 8 4" xfId="14858" xr:uid="{F3C86034-BE82-46F5-BF5F-FE7D77B0EF90}"/>
    <cellStyle name="Percent 12 8 4 2" xfId="49954" xr:uid="{745FB4F4-7D23-4ED2-8192-4B68C9B9DEF7}"/>
    <cellStyle name="Percent 12 8 5" xfId="14859" xr:uid="{870071F1-EB66-4428-9A9B-D78545FB24E1}"/>
    <cellStyle name="Percent 12 8 5 2" xfId="49955" xr:uid="{B8FFE7B3-039D-43FD-BE98-9BCEE072BE9F}"/>
    <cellStyle name="Percent 12 8 6" xfId="14860" xr:uid="{699A434E-D656-4825-93CE-736A8A5FF8BF}"/>
    <cellStyle name="Percent 12 8 6 2" xfId="49956" xr:uid="{0FC008A2-7700-471D-AC2C-69AF18488F48}"/>
    <cellStyle name="Percent 12 8 7" xfId="30724" xr:uid="{5F3858F5-4905-41CB-9C10-D1F7922ADE5A}"/>
    <cellStyle name="Percent 12 8 8" xfId="49947" xr:uid="{031FB725-515A-48A6-BAF3-B975C78E0156}"/>
    <cellStyle name="Percent 12 8 9" xfId="14851" xr:uid="{914D32F3-10F9-4550-99CD-13DE1E12C1B1}"/>
    <cellStyle name="Percent 12 9" xfId="14861" xr:uid="{A0B68097-D0C8-4166-B50C-14C75A3CEE39}"/>
    <cellStyle name="Percent 12 9 2" xfId="14862" xr:uid="{474DBCF7-63B1-4975-BCDB-36C021B54738}"/>
    <cellStyle name="Percent 12 9 2 2" xfId="49958" xr:uid="{F8CE5E40-D8B0-4F30-BFC4-ACDADFF60620}"/>
    <cellStyle name="Percent 12 9 3" xfId="14863" xr:uid="{94B013C3-A32E-40FB-BB8C-C672FDE3CC64}"/>
    <cellStyle name="Percent 12 9 3 2" xfId="49959" xr:uid="{D70D1C4F-2939-42BC-A512-F93B8A6009D9}"/>
    <cellStyle name="Percent 12 9 4" xfId="49957" xr:uid="{7C7FCF88-DCD7-486F-9C25-6FCD852F4A93}"/>
    <cellStyle name="Percent 13" xfId="1361" xr:uid="{BB3CEDDB-1D61-4FDA-A159-8A5EF8C35771}"/>
    <cellStyle name="Percent 13 10" xfId="14865" xr:uid="{EC9612ED-BFDB-4F2C-AE96-0F5C678ABDD4}"/>
    <cellStyle name="Percent 13 10 2" xfId="14866" xr:uid="{EC7B9D06-FA76-454C-8D95-AECE8C250862}"/>
    <cellStyle name="Percent 13 10 2 2" xfId="49962" xr:uid="{2EF27441-68D4-4091-A7F5-4FE6AF429EBF}"/>
    <cellStyle name="Percent 13 10 3" xfId="14867" xr:uid="{B47034C7-38A7-45FD-B9B9-3AE532F4CB0E}"/>
    <cellStyle name="Percent 13 10 3 2" xfId="49963" xr:uid="{7ED4E56A-48CE-4C23-BE6D-D001BAA8D59B}"/>
    <cellStyle name="Percent 13 10 4" xfId="49961" xr:uid="{524077A4-0241-4F49-94C5-6E0C9F522208}"/>
    <cellStyle name="Percent 13 11" xfId="14868" xr:uid="{5A51DE94-E147-40E6-BB9F-512D161644EA}"/>
    <cellStyle name="Percent 13 11 2" xfId="49964" xr:uid="{85D5C1B8-FFBA-4385-BA56-3C793A6BECDA}"/>
    <cellStyle name="Percent 13 12" xfId="14869" xr:uid="{199B10E8-7277-42D8-B560-DA87084A981A}"/>
    <cellStyle name="Percent 13 12 2" xfId="49965" xr:uid="{8A1DE533-D04B-4CF4-AC28-CD7DE84485A8}"/>
    <cellStyle name="Percent 13 13" xfId="14870" xr:uid="{B580A3B3-5D4A-4D97-9401-7276C7091465}"/>
    <cellStyle name="Percent 13 13 2" xfId="49966" xr:uid="{FFAE66B2-4F94-44D5-BA0E-A918CC1F6AC7}"/>
    <cellStyle name="Percent 13 14" xfId="30725" xr:uid="{6EE5FFBF-78E0-400C-B111-8198501FF318}"/>
    <cellStyle name="Percent 13 15" xfId="49960" xr:uid="{130C5258-8E23-4341-A815-59F1797A3DCF}"/>
    <cellStyle name="Percent 13 16" xfId="14864" xr:uid="{B7F77019-D9A4-4735-BECE-E613553CCFC5}"/>
    <cellStyle name="Percent 13 2" xfId="1362" xr:uid="{98956AEC-B088-4BE0-AA84-7AFB95F25924}"/>
    <cellStyle name="Percent 13 2 2" xfId="14872" xr:uid="{96D18A80-656B-4920-9FD3-87B3FB4B12DD}"/>
    <cellStyle name="Percent 13 2 2 2" xfId="14873" xr:uid="{4CD5BF05-3050-4EAC-AFDE-9635A90E892E}"/>
    <cellStyle name="Percent 13 2 2 2 2" xfId="49969" xr:uid="{740FB0D6-E206-48B5-9A5C-481387B8C147}"/>
    <cellStyle name="Percent 13 2 2 3" xfId="14874" xr:uid="{C1B7F33E-9966-4FAC-88FD-6A68F5CE5ADF}"/>
    <cellStyle name="Percent 13 2 2 3 2" xfId="49970" xr:uid="{DC6972E4-BC0B-4981-929A-197435243287}"/>
    <cellStyle name="Percent 13 2 2 4" xfId="49968" xr:uid="{0B7AB899-917C-4FCD-9F4E-A80EABDEC159}"/>
    <cellStyle name="Percent 13 2 3" xfId="14875" xr:uid="{51649043-91F6-4EA4-9186-E612A7ED2491}"/>
    <cellStyle name="Percent 13 2 3 2" xfId="14876" xr:uid="{893FA8D6-930E-4433-B331-0F7AF684418D}"/>
    <cellStyle name="Percent 13 2 3 2 2" xfId="49972" xr:uid="{66F0EB0D-5E51-4EDC-806B-784125C4FECA}"/>
    <cellStyle name="Percent 13 2 3 3" xfId="14877" xr:uid="{277BEB7D-567F-4C34-AAC5-F182B4C56B40}"/>
    <cellStyle name="Percent 13 2 3 3 2" xfId="49973" xr:uid="{F2422855-164E-435B-A7A7-73403D532F45}"/>
    <cellStyle name="Percent 13 2 3 4" xfId="49971" xr:uid="{6462204A-2E4F-43E2-BDBD-F8D245520051}"/>
    <cellStyle name="Percent 13 2 4" xfId="14878" xr:uid="{93F9EB80-DE94-4A08-9D36-E06FAB4B98EE}"/>
    <cellStyle name="Percent 13 2 4 2" xfId="49974" xr:uid="{FBCAC3CA-A355-48F4-98BD-7A404508046B}"/>
    <cellStyle name="Percent 13 2 5" xfId="14879" xr:uid="{C34ED996-EE7F-4646-B076-9B97C7F2318A}"/>
    <cellStyle name="Percent 13 2 5 2" xfId="49975" xr:uid="{9F36049D-1DB2-4FDD-99A7-B62CC8FA1956}"/>
    <cellStyle name="Percent 13 2 6" xfId="14880" xr:uid="{9439EB3D-219D-4341-B8EF-FDFCCE03C413}"/>
    <cellStyle name="Percent 13 2 6 2" xfId="49976" xr:uid="{CBFA73E1-BDB4-4E8A-BD8B-636ECF4DFD6D}"/>
    <cellStyle name="Percent 13 2 7" xfId="30726" xr:uid="{B5170EA0-B7A8-4DD6-B873-FDCD58316D4C}"/>
    <cellStyle name="Percent 13 2 8" xfId="49967" xr:uid="{57E3B824-0C06-4C6E-9309-E3CB10431928}"/>
    <cellStyle name="Percent 13 2 9" xfId="14871" xr:uid="{C29C121E-EB2D-4BFF-91BE-46AD88DA7CE0}"/>
    <cellStyle name="Percent 13 3" xfId="1363" xr:uid="{D4624B5F-A06D-4A34-B9A2-9F08EE6E5A2B}"/>
    <cellStyle name="Percent 13 3 2" xfId="14882" xr:uid="{0119F0E3-476E-466E-8CE5-8F65FE7A0666}"/>
    <cellStyle name="Percent 13 3 2 2" xfId="14883" xr:uid="{54315955-53F6-42E0-A33D-3DBE6B29D2D9}"/>
    <cellStyle name="Percent 13 3 2 2 2" xfId="49979" xr:uid="{922B2138-E2F8-4CEA-8D27-3276605AEB92}"/>
    <cellStyle name="Percent 13 3 2 3" xfId="14884" xr:uid="{6EB0E60B-C485-4D42-A9AC-E12CCBA1EAD2}"/>
    <cellStyle name="Percent 13 3 2 3 2" xfId="49980" xr:uid="{BA2437AD-3662-4080-9AF0-3ECFC3A4A7AC}"/>
    <cellStyle name="Percent 13 3 2 4" xfId="49978" xr:uid="{A4CBD0EE-14DF-4804-9235-24026A23866E}"/>
    <cellStyle name="Percent 13 3 3" xfId="14885" xr:uid="{1B9A6A6D-89D6-4AE4-B952-91BFF4B6363C}"/>
    <cellStyle name="Percent 13 3 3 2" xfId="14886" xr:uid="{B2FF8C1C-376A-44CA-BEEC-9D59C4B1B6CC}"/>
    <cellStyle name="Percent 13 3 3 2 2" xfId="49982" xr:uid="{1EF661B2-A930-4C23-B8D9-E78EE098B72E}"/>
    <cellStyle name="Percent 13 3 3 3" xfId="14887" xr:uid="{342021C9-101E-4643-BC69-C48B7FA1B01A}"/>
    <cellStyle name="Percent 13 3 3 3 2" xfId="49983" xr:uid="{F55DDAD2-4119-4FC5-AADE-EBE7AAC87EE7}"/>
    <cellStyle name="Percent 13 3 3 4" xfId="49981" xr:uid="{CCAE2D60-EE7F-4807-BED8-5B3CC18C09C4}"/>
    <cellStyle name="Percent 13 3 4" xfId="14888" xr:uid="{DDF1E7F1-09F5-4AA2-8106-C28F45A89FD0}"/>
    <cellStyle name="Percent 13 3 4 2" xfId="49984" xr:uid="{28EA183F-138D-4346-B21B-94F6122FA293}"/>
    <cellStyle name="Percent 13 3 5" xfId="14889" xr:uid="{19D54150-E573-4054-94EA-697AEFBA79E7}"/>
    <cellStyle name="Percent 13 3 5 2" xfId="49985" xr:uid="{5C0ADCE0-5D49-4642-BF6E-23BB28047A2F}"/>
    <cellStyle name="Percent 13 3 6" xfId="14890" xr:uid="{76FEEFBA-24CD-44EB-B085-723FAE8FDF6E}"/>
    <cellStyle name="Percent 13 3 6 2" xfId="49986" xr:uid="{E78EE5D5-97EB-43E3-B980-3C76A18E6C2B}"/>
    <cellStyle name="Percent 13 3 7" xfId="30727" xr:uid="{536E8BEE-7D07-4969-B566-8F880537A45C}"/>
    <cellStyle name="Percent 13 3 8" xfId="49977" xr:uid="{7B46A3FE-9AB9-4C80-9DC1-CCC0906C33D0}"/>
    <cellStyle name="Percent 13 3 9" xfId="14881" xr:uid="{5505A0BA-8C6F-4D34-818A-D8B2AC0F0659}"/>
    <cellStyle name="Percent 13 4" xfId="1364" xr:uid="{555C0F35-FF6E-4A5C-B59A-87A2A9B651A2}"/>
    <cellStyle name="Percent 13 4 2" xfId="14892" xr:uid="{4FF5E495-C100-46D7-9ACA-AF41C5539093}"/>
    <cellStyle name="Percent 13 4 2 2" xfId="14893" xr:uid="{9D498015-8E25-4FEC-B61F-B2FC3161B9B6}"/>
    <cellStyle name="Percent 13 4 2 2 2" xfId="49989" xr:uid="{681002C1-2AF0-415D-8898-560B79328E5C}"/>
    <cellStyle name="Percent 13 4 2 3" xfId="14894" xr:uid="{46BC6598-2868-4607-9DB4-EC252265286E}"/>
    <cellStyle name="Percent 13 4 2 3 2" xfId="49990" xr:uid="{A767E420-38A4-4984-90F8-FCC8B1566D27}"/>
    <cellStyle name="Percent 13 4 2 4" xfId="49988" xr:uid="{C12B7499-A0A3-4C79-9D1D-76186E764CF3}"/>
    <cellStyle name="Percent 13 4 3" xfId="14895" xr:uid="{5E0B059F-67A6-445F-BD3C-686D930A6645}"/>
    <cellStyle name="Percent 13 4 3 2" xfId="14896" xr:uid="{2F5DAD6A-DAEA-4108-87F4-3C062DAEF445}"/>
    <cellStyle name="Percent 13 4 3 2 2" xfId="49992" xr:uid="{E95149C4-C070-4404-B2C8-93C3E9483225}"/>
    <cellStyle name="Percent 13 4 3 3" xfId="14897" xr:uid="{B424980F-9738-4B8C-8A95-2B2D0E220945}"/>
    <cellStyle name="Percent 13 4 3 3 2" xfId="49993" xr:uid="{7B2DC008-7F95-4481-9E98-BCAE3B3E80AF}"/>
    <cellStyle name="Percent 13 4 3 4" xfId="49991" xr:uid="{BF6E555F-D69B-4506-B6CC-E8E71C5B3985}"/>
    <cellStyle name="Percent 13 4 4" xfId="14898" xr:uid="{796DEF6A-3C08-4921-8A30-43F303A850EE}"/>
    <cellStyle name="Percent 13 4 4 2" xfId="49994" xr:uid="{378CBBDF-CB22-4596-B906-18C9D7795383}"/>
    <cellStyle name="Percent 13 4 5" xfId="14899" xr:uid="{1AD3FA52-D005-4415-8D8D-D4645B60F6B2}"/>
    <cellStyle name="Percent 13 4 5 2" xfId="49995" xr:uid="{A83F522D-F5C5-4ABE-A239-2A0BC31F1E29}"/>
    <cellStyle name="Percent 13 4 6" xfId="14900" xr:uid="{84B55183-DEF2-4EAF-93D9-7A1788B94B57}"/>
    <cellStyle name="Percent 13 4 6 2" xfId="49996" xr:uid="{6D189CCA-6D30-40CD-9F5A-344807688592}"/>
    <cellStyle name="Percent 13 4 7" xfId="30728" xr:uid="{B477E77F-1A0C-4774-855D-C3434D4FA204}"/>
    <cellStyle name="Percent 13 4 8" xfId="49987" xr:uid="{2E4AF693-552A-4C8C-AAAA-02AFE5B29890}"/>
    <cellStyle name="Percent 13 4 9" xfId="14891" xr:uid="{F8BB8DA9-C3AF-4349-B42B-06444D2AA347}"/>
    <cellStyle name="Percent 13 5" xfId="1365" xr:uid="{43C18507-9688-4393-89AE-2392032CF69F}"/>
    <cellStyle name="Percent 13 5 2" xfId="14902" xr:uid="{C9B8FC04-A0DB-4CB4-9624-683D75DE5AD5}"/>
    <cellStyle name="Percent 13 5 2 2" xfId="14903" xr:uid="{352470F1-47A3-4741-9410-A228F752A6A5}"/>
    <cellStyle name="Percent 13 5 2 2 2" xfId="49999" xr:uid="{9AE8605A-A021-42F3-B530-D5A47EF1F933}"/>
    <cellStyle name="Percent 13 5 2 3" xfId="14904" xr:uid="{D53EC59F-DCCA-45FC-AD1D-8A678C8100A0}"/>
    <cellStyle name="Percent 13 5 2 3 2" xfId="50000" xr:uid="{70BE13FD-D9D7-4C2E-93E1-B19C3D70665D}"/>
    <cellStyle name="Percent 13 5 2 4" xfId="49998" xr:uid="{20B9876F-471A-42CD-9919-F00167061C61}"/>
    <cellStyle name="Percent 13 5 3" xfId="14905" xr:uid="{4967535B-FFE2-4E45-BBDE-C88472A16656}"/>
    <cellStyle name="Percent 13 5 3 2" xfId="14906" xr:uid="{031D728D-8612-4934-87B1-F2D29C3D161B}"/>
    <cellStyle name="Percent 13 5 3 2 2" xfId="50002" xr:uid="{8A0E3D5B-7071-4BA5-AC75-C70AA7F003FF}"/>
    <cellStyle name="Percent 13 5 3 3" xfId="14907" xr:uid="{D88DFE99-D599-40D3-A955-8ACA144EE539}"/>
    <cellStyle name="Percent 13 5 3 3 2" xfId="50003" xr:uid="{509ED799-5A92-4997-AAD7-81E0FA58EBF1}"/>
    <cellStyle name="Percent 13 5 3 4" xfId="50001" xr:uid="{29B37E6E-02BA-4A22-94B5-DBB0C31C9EF7}"/>
    <cellStyle name="Percent 13 5 4" xfId="14908" xr:uid="{DF3B9D01-D7D4-4BE3-81D5-2FA0ED1BCB3F}"/>
    <cellStyle name="Percent 13 5 4 2" xfId="50004" xr:uid="{CCA6FDEE-93A3-45F9-BAEA-FA2D3F0DD358}"/>
    <cellStyle name="Percent 13 5 5" xfId="14909" xr:uid="{2B47EE32-BAC1-4F80-8674-1DDC18E068B4}"/>
    <cellStyle name="Percent 13 5 5 2" xfId="50005" xr:uid="{B2BD4520-2ADB-4329-B0D7-1E6FFD4D803F}"/>
    <cellStyle name="Percent 13 5 6" xfId="14910" xr:uid="{AD5C272D-B5E4-44A7-BBD0-32384802E20F}"/>
    <cellStyle name="Percent 13 5 6 2" xfId="50006" xr:uid="{578E293A-4A5A-42A0-84C7-9941BF8AFA3C}"/>
    <cellStyle name="Percent 13 5 7" xfId="30729" xr:uid="{29CDA397-899A-4A3D-9DD6-04C595080848}"/>
    <cellStyle name="Percent 13 5 8" xfId="49997" xr:uid="{A938E532-A8C6-413B-AEE5-CDB23BF45EA7}"/>
    <cellStyle name="Percent 13 5 9" xfId="14901" xr:uid="{FC5258C1-0A5F-487A-BFE4-33BF4001E9F0}"/>
    <cellStyle name="Percent 13 6" xfId="1366" xr:uid="{A3D3539A-EB39-4DB4-8AB0-6998912AB917}"/>
    <cellStyle name="Percent 13 6 2" xfId="14912" xr:uid="{551D00A0-FED9-4B50-86F4-D3A9091A93FF}"/>
    <cellStyle name="Percent 13 6 2 2" xfId="14913" xr:uid="{AB90726D-0691-4E3C-8E16-5B15391D47CA}"/>
    <cellStyle name="Percent 13 6 2 2 2" xfId="50009" xr:uid="{1EA0CCC7-3CBD-43BA-B1BF-910C1C872BBC}"/>
    <cellStyle name="Percent 13 6 2 3" xfId="14914" xr:uid="{1A984E49-9C9C-4978-A6B5-082E03DAE9B5}"/>
    <cellStyle name="Percent 13 6 2 3 2" xfId="50010" xr:uid="{F20F172C-9617-40C3-8AEF-F8D09977A619}"/>
    <cellStyle name="Percent 13 6 2 4" xfId="50008" xr:uid="{9A8DA430-E991-4641-8982-DB5D542C187E}"/>
    <cellStyle name="Percent 13 6 3" xfId="14915" xr:uid="{9231481B-83C7-4845-8F69-3954BD91324F}"/>
    <cellStyle name="Percent 13 6 3 2" xfId="14916" xr:uid="{415D5975-3BD1-4729-BB9C-C093F62C59FE}"/>
    <cellStyle name="Percent 13 6 3 2 2" xfId="50012" xr:uid="{450171BD-0873-46EC-8234-E871F692AD11}"/>
    <cellStyle name="Percent 13 6 3 3" xfId="14917" xr:uid="{A84D1AEC-B9EB-4F08-BB80-E4076B3C19A1}"/>
    <cellStyle name="Percent 13 6 3 3 2" xfId="50013" xr:uid="{7A84C39F-F1BB-4918-8901-4C5960B22A35}"/>
    <cellStyle name="Percent 13 6 3 4" xfId="50011" xr:uid="{93208CCB-ECDA-4F06-BD48-980B9E8AD2F5}"/>
    <cellStyle name="Percent 13 6 4" xfId="14918" xr:uid="{34334633-BB3D-4366-AB7F-96CBAE9367D1}"/>
    <cellStyle name="Percent 13 6 4 2" xfId="50014" xr:uid="{F54194E8-A4D5-41B0-A359-EF686A03DA6B}"/>
    <cellStyle name="Percent 13 6 5" xfId="14919" xr:uid="{90B45919-0039-4402-9EE9-2BF6DB1E2466}"/>
    <cellStyle name="Percent 13 6 5 2" xfId="50015" xr:uid="{A1F7D9F1-4B82-4FB8-8E3D-BED7D882A737}"/>
    <cellStyle name="Percent 13 6 6" xfId="14920" xr:uid="{A7AC2BED-2F92-4E57-9891-E466385660ED}"/>
    <cellStyle name="Percent 13 6 6 2" xfId="50016" xr:uid="{1C4F6414-7812-4002-A180-167E652FB626}"/>
    <cellStyle name="Percent 13 6 7" xfId="30730" xr:uid="{7D2CD769-7DE5-4C28-9943-2BD9E4D0EC3B}"/>
    <cellStyle name="Percent 13 6 8" xfId="50007" xr:uid="{F628ED47-D4DB-40ED-BA47-BDF42FBC780D}"/>
    <cellStyle name="Percent 13 6 9" xfId="14911" xr:uid="{6E7F58FA-0DD1-41D2-AEA5-9D27AC6FE134}"/>
    <cellStyle name="Percent 13 7" xfId="1367" xr:uid="{C9E183B0-78D6-4E6D-8253-7A4195AA7620}"/>
    <cellStyle name="Percent 13 7 10" xfId="50017" xr:uid="{4C3295E1-5274-4D5E-83BD-8227DF98532D}"/>
    <cellStyle name="Percent 13 7 11" xfId="14921" xr:uid="{3C3A3B5E-3BB9-4154-9DAE-ECDAD3909E10}"/>
    <cellStyle name="Percent 13 7 2" xfId="14922" xr:uid="{E7E78624-4DF3-4043-9C02-36C327A04D9E}"/>
    <cellStyle name="Percent 13 7 2 2" xfId="14923" xr:uid="{4229EA8A-30B9-427F-B089-BEE01EBF2A28}"/>
    <cellStyle name="Percent 13 7 2 2 2" xfId="50019" xr:uid="{23C9F897-7BB0-4F62-9CF0-125E2E295A76}"/>
    <cellStyle name="Percent 13 7 2 3" xfId="14924" xr:uid="{3F0271BC-44E4-4AA1-82F5-B67236DC41FE}"/>
    <cellStyle name="Percent 13 7 2 3 2" xfId="50020" xr:uid="{45686157-27E6-435B-80C7-75AEE9386FC2}"/>
    <cellStyle name="Percent 13 7 2 4" xfId="50018" xr:uid="{3CCE1FCB-97BF-4722-A689-75F9B9319780}"/>
    <cellStyle name="Percent 13 7 3" xfId="14925" xr:uid="{E3DB182B-9C7A-4426-A3B2-8728F85538C4}"/>
    <cellStyle name="Percent 13 7 3 2" xfId="14926" xr:uid="{BA6F145D-82C7-4B26-956E-AA19D1AE64EA}"/>
    <cellStyle name="Percent 13 7 3 2 2" xfId="50022" xr:uid="{7BD19821-E9FB-444D-BC79-C0923B6C14AF}"/>
    <cellStyle name="Percent 13 7 3 3" xfId="14927" xr:uid="{5122C0E5-027C-4EEB-83DC-9C7851CE38BA}"/>
    <cellStyle name="Percent 13 7 3 3 2" xfId="50023" xr:uid="{FD76FFC6-E969-4CFA-B86A-8F83BD074A1E}"/>
    <cellStyle name="Percent 13 7 3 4" xfId="50021" xr:uid="{5CF1A675-DADE-4891-997D-9CF29A4BC92F}"/>
    <cellStyle name="Percent 13 7 4" xfId="14928" xr:uid="{F1279684-004A-4C35-88C3-19E516F56183}"/>
    <cellStyle name="Percent 13 7 4 2" xfId="14929" xr:uid="{E6556952-19D1-4DE9-8638-AFBA11A29AAA}"/>
    <cellStyle name="Percent 13 7 4 2 2" xfId="50025" xr:uid="{DB44F7F1-CA7E-46E7-8B1B-337F466005D6}"/>
    <cellStyle name="Percent 13 7 4 3" xfId="14930" xr:uid="{90B85DD1-6A61-4A1E-BD05-2D9A4DC6B514}"/>
    <cellStyle name="Percent 13 7 4 3 2" xfId="50026" xr:uid="{11422E14-74ED-4F49-B68F-0227E5513D23}"/>
    <cellStyle name="Percent 13 7 4 4" xfId="50024" xr:uid="{AC9B5985-17FE-4DBA-9AE7-18BE90A725A1}"/>
    <cellStyle name="Percent 13 7 5" xfId="14931" xr:uid="{2A22B36D-2880-47D6-B3C7-6EC62E9C3D24}"/>
    <cellStyle name="Percent 13 7 5 2" xfId="14932" xr:uid="{D90340DA-25E3-4116-8107-1554CC8DEC78}"/>
    <cellStyle name="Percent 13 7 5 2 2" xfId="50028" xr:uid="{B6995999-9F3F-458F-9B33-AD1D4F49471D}"/>
    <cellStyle name="Percent 13 7 5 3" xfId="14933" xr:uid="{67C5012F-8FB1-446C-B6A8-3965F6032AE1}"/>
    <cellStyle name="Percent 13 7 5 3 2" xfId="50029" xr:uid="{D1F2E1A1-BAD1-4191-9E73-9B34001D861F}"/>
    <cellStyle name="Percent 13 7 5 4" xfId="50027" xr:uid="{FCD50CC2-A35D-4FEC-AD27-893643A06EDC}"/>
    <cellStyle name="Percent 13 7 6" xfId="14934" xr:uid="{D4E14363-2A57-4039-860E-D5C5820B8FD1}"/>
    <cellStyle name="Percent 13 7 6 2" xfId="50030" xr:uid="{12BD5D04-EA58-4F86-A9CE-CAF7D99C4A7F}"/>
    <cellStyle name="Percent 13 7 7" xfId="14935" xr:uid="{F39AAA2E-43AC-41E1-A4A8-105AE289B629}"/>
    <cellStyle name="Percent 13 7 7 2" xfId="50031" xr:uid="{7051D4A0-CBB9-4AE6-AF6A-BB5F67E2D83D}"/>
    <cellStyle name="Percent 13 7 8" xfId="14936" xr:uid="{A038D053-80F5-4B12-A494-4355C72391EC}"/>
    <cellStyle name="Percent 13 7 8 2" xfId="50032" xr:uid="{6D7298BB-3F4F-4A1E-BCAF-327BC0EAE7A6}"/>
    <cellStyle name="Percent 13 7 9" xfId="30731" xr:uid="{691777A9-686F-42D1-9CE0-CB596506DE99}"/>
    <cellStyle name="Percent 13 8" xfId="1368" xr:uid="{792D372C-64C9-4F8D-A699-FEE688CAB246}"/>
    <cellStyle name="Percent 13 8 2" xfId="14938" xr:uid="{A5899AC2-FCDC-4E84-9BD3-D9D84481EAC9}"/>
    <cellStyle name="Percent 13 8 2 2" xfId="14939" xr:uid="{B27195FF-82C6-422C-A4B9-E60E46020AAB}"/>
    <cellStyle name="Percent 13 8 2 2 2" xfId="50035" xr:uid="{343DEC9B-CFD2-4E01-8D25-5301223714BA}"/>
    <cellStyle name="Percent 13 8 2 3" xfId="14940" xr:uid="{ED95F0B0-B863-4098-972A-948C26D353A6}"/>
    <cellStyle name="Percent 13 8 2 3 2" xfId="50036" xr:uid="{1A4A6FFC-D113-4F3B-841E-17738A6940BC}"/>
    <cellStyle name="Percent 13 8 2 4" xfId="50034" xr:uid="{3780437D-A1BC-4F94-9F2C-A47408E0A21E}"/>
    <cellStyle name="Percent 13 8 3" xfId="14941" xr:uid="{49F7EBAB-BEAD-40B4-AEBD-ADF580BBBDB7}"/>
    <cellStyle name="Percent 13 8 3 2" xfId="14942" xr:uid="{0377E94A-BD06-408D-895A-22BABCEC72C1}"/>
    <cellStyle name="Percent 13 8 3 2 2" xfId="50038" xr:uid="{F14533EC-42A4-4879-A51C-916893BB2173}"/>
    <cellStyle name="Percent 13 8 3 3" xfId="14943" xr:uid="{CE506EA6-4220-473A-B046-4161B7E7E090}"/>
    <cellStyle name="Percent 13 8 3 3 2" xfId="50039" xr:uid="{433DE305-0435-4D02-AB35-8108B2A2AC0B}"/>
    <cellStyle name="Percent 13 8 3 4" xfId="50037" xr:uid="{62312EFB-35EF-4E79-A7A4-322A563ED255}"/>
    <cellStyle name="Percent 13 8 4" xfId="14944" xr:uid="{012039B3-D750-41A1-B1A4-09F11DD7ACE3}"/>
    <cellStyle name="Percent 13 8 4 2" xfId="50040" xr:uid="{AE18AFB9-539D-42A3-A263-86C69675BB39}"/>
    <cellStyle name="Percent 13 8 5" xfId="14945" xr:uid="{A60DD672-DC06-4674-961F-3BE2CD8D33DD}"/>
    <cellStyle name="Percent 13 8 5 2" xfId="50041" xr:uid="{9959FB1F-C36D-4452-BDBC-7AF4A09E3DDA}"/>
    <cellStyle name="Percent 13 8 6" xfId="14946" xr:uid="{993CA266-A276-4F06-8F32-ED62D06B4E5C}"/>
    <cellStyle name="Percent 13 8 6 2" xfId="50042" xr:uid="{9C75AB3A-9D54-4CF9-AFBC-662D4602B012}"/>
    <cellStyle name="Percent 13 8 7" xfId="30732" xr:uid="{B9699087-326D-45C8-A2FA-B33A01D8915C}"/>
    <cellStyle name="Percent 13 8 8" xfId="50033" xr:uid="{A388FA20-9B7E-4D74-9396-EE2FCD12E869}"/>
    <cellStyle name="Percent 13 8 9" xfId="14937" xr:uid="{00D5B7B9-81A3-4BA9-83F0-A100CC2A1604}"/>
    <cellStyle name="Percent 13 9" xfId="14947" xr:uid="{EA5BE876-9344-47E8-B147-580A11B76F8A}"/>
    <cellStyle name="Percent 13 9 2" xfId="14948" xr:uid="{00FF010A-B5CC-4801-91A3-A75B3CAB4CB9}"/>
    <cellStyle name="Percent 13 9 2 2" xfId="50044" xr:uid="{FFE1BF96-ED88-43DD-9362-969147DE59C7}"/>
    <cellStyle name="Percent 13 9 3" xfId="14949" xr:uid="{40E25ECA-30CA-4B40-9C18-18C87B3A2FC7}"/>
    <cellStyle name="Percent 13 9 3 2" xfId="50045" xr:uid="{53A347A0-2423-4601-918D-A943A559BDED}"/>
    <cellStyle name="Percent 13 9 4" xfId="50043" xr:uid="{814E63B2-BA4D-42A5-AA5B-13B4582F3F2E}"/>
    <cellStyle name="Percent 14" xfId="1369" xr:uid="{A3638ECF-237A-4BFA-9DD1-9D66E8B5B83C}"/>
    <cellStyle name="Percent 14 10" xfId="14951" xr:uid="{CC359D4A-4B11-4E1E-8BDF-15061E3B5CC0}"/>
    <cellStyle name="Percent 14 10 2" xfId="14952" xr:uid="{857214E4-B10F-4E77-956D-7B707B4324FD}"/>
    <cellStyle name="Percent 14 10 2 2" xfId="50048" xr:uid="{152C9B11-7E43-40C7-92D1-DCED4A0306FE}"/>
    <cellStyle name="Percent 14 10 3" xfId="14953" xr:uid="{8913EB3D-060E-427B-A22C-DA5B3ADC8E7E}"/>
    <cellStyle name="Percent 14 10 3 2" xfId="50049" xr:uid="{3FA8166D-20CF-4BD2-A625-FCF512C06057}"/>
    <cellStyle name="Percent 14 10 4" xfId="50047" xr:uid="{56CF06DF-4292-46C7-AD14-878467CC86C5}"/>
    <cellStyle name="Percent 14 11" xfId="14954" xr:uid="{8CCE5A67-255B-49D2-812D-C8561B0B4537}"/>
    <cellStyle name="Percent 14 11 2" xfId="50050" xr:uid="{801108D7-ABF6-47B0-A7CF-EBFA60EB32C2}"/>
    <cellStyle name="Percent 14 12" xfId="14955" xr:uid="{6454A912-2B95-4D64-91EC-E6A0C86B21C7}"/>
    <cellStyle name="Percent 14 12 2" xfId="50051" xr:uid="{10955B08-F337-45DE-B987-3C281831669B}"/>
    <cellStyle name="Percent 14 13" xfId="14956" xr:uid="{4712E3A9-7835-42F2-8695-5C02DA40568B}"/>
    <cellStyle name="Percent 14 13 2" xfId="50052" xr:uid="{A10BFAE8-53C9-4710-999B-DB48533AA856}"/>
    <cellStyle name="Percent 14 14" xfId="30733" xr:uid="{E0D5AB9D-A4E6-464F-9F0E-43FBF97DB7C3}"/>
    <cellStyle name="Percent 14 15" xfId="50046" xr:uid="{C19375C0-EBD3-466A-9200-A77567CA7D31}"/>
    <cellStyle name="Percent 14 16" xfId="14950" xr:uid="{AE411235-4174-46CA-9405-4EA26E5B7422}"/>
    <cellStyle name="Percent 14 2" xfId="1370" xr:uid="{E0A4568D-C467-4091-9791-D24D75CFF59C}"/>
    <cellStyle name="Percent 14 2 2" xfId="14958" xr:uid="{DD5BA538-B1F5-4036-A53C-1BEC06BC2195}"/>
    <cellStyle name="Percent 14 2 2 2" xfId="14959" xr:uid="{1E73D599-59A0-4DE5-9D53-7688DE2B336C}"/>
    <cellStyle name="Percent 14 2 2 2 2" xfId="50055" xr:uid="{46EC43D7-3581-4078-B303-8ACAF61A7A1F}"/>
    <cellStyle name="Percent 14 2 2 3" xfId="14960" xr:uid="{4D4D3FBF-CA72-4EFA-A98E-A421CEA6ADC7}"/>
    <cellStyle name="Percent 14 2 2 3 2" xfId="50056" xr:uid="{326A4EFA-61AA-4688-A2F2-6CF2E72CB4CB}"/>
    <cellStyle name="Percent 14 2 2 4" xfId="50054" xr:uid="{AEFFECAC-2ADD-4CFA-8007-DB78C456C125}"/>
    <cellStyle name="Percent 14 2 3" xfId="14961" xr:uid="{DA979AF7-600F-4419-A9C0-996BEEC2D7F4}"/>
    <cellStyle name="Percent 14 2 3 2" xfId="14962" xr:uid="{81E7A4A9-82A9-4F6F-86BD-5C00AF319316}"/>
    <cellStyle name="Percent 14 2 3 2 2" xfId="50058" xr:uid="{94E1B59F-5ABD-4959-9E7D-878E76AE5803}"/>
    <cellStyle name="Percent 14 2 3 3" xfId="14963" xr:uid="{1721FE38-81CE-4D05-B917-8F05129D406C}"/>
    <cellStyle name="Percent 14 2 3 3 2" xfId="50059" xr:uid="{85F9EA97-F3DC-4784-91F0-8041B86513B0}"/>
    <cellStyle name="Percent 14 2 3 4" xfId="50057" xr:uid="{0CC2FDA7-3D1A-440C-896B-9AD64E6AC7A8}"/>
    <cellStyle name="Percent 14 2 4" xfId="14964" xr:uid="{D53F1ADF-8B97-46D1-8441-24245DA3FB42}"/>
    <cellStyle name="Percent 14 2 4 2" xfId="50060" xr:uid="{A8817A14-AEAE-4403-80B2-E3C26CD4B9C1}"/>
    <cellStyle name="Percent 14 2 5" xfId="14965" xr:uid="{7FD3C988-F7FD-460F-AC88-7EE2D9ED1401}"/>
    <cellStyle name="Percent 14 2 5 2" xfId="50061" xr:uid="{015EDEC0-E5AE-49A1-8F2B-E6707203DCBC}"/>
    <cellStyle name="Percent 14 2 6" xfId="14966" xr:uid="{CF60C8AD-8635-4F4F-B88E-3B44C4C779F5}"/>
    <cellStyle name="Percent 14 2 6 2" xfId="50062" xr:uid="{0D2C0B7A-ADF8-4EE7-88D9-E12C1719CAFA}"/>
    <cellStyle name="Percent 14 2 7" xfId="30734" xr:uid="{FB651D96-4A05-4375-B42F-FFF11DB81B62}"/>
    <cellStyle name="Percent 14 2 8" xfId="50053" xr:uid="{75EB98EA-B4FB-4DEB-B7B1-23F222D25D34}"/>
    <cellStyle name="Percent 14 2 9" xfId="14957" xr:uid="{50C8EF43-5717-45CD-80BA-9D4026CD6520}"/>
    <cellStyle name="Percent 14 3" xfId="1371" xr:uid="{75BDBF76-CF91-4F79-980C-CCB045614C26}"/>
    <cellStyle name="Percent 14 3 2" xfId="14968" xr:uid="{3C5DC114-85BC-4FC7-9A63-027BECA0FAF0}"/>
    <cellStyle name="Percent 14 3 2 2" xfId="14969" xr:uid="{92B672B6-FA57-49E7-9EBB-655D9F48ABC7}"/>
    <cellStyle name="Percent 14 3 2 2 2" xfId="50065" xr:uid="{F3DF5511-2579-4461-B94D-2AA0E48D6771}"/>
    <cellStyle name="Percent 14 3 2 3" xfId="14970" xr:uid="{BEEA51E9-C606-45AA-B34C-72102E35F109}"/>
    <cellStyle name="Percent 14 3 2 3 2" xfId="50066" xr:uid="{14772D86-505A-4224-A6A2-07D574D748DB}"/>
    <cellStyle name="Percent 14 3 2 4" xfId="50064" xr:uid="{5CE9C4BE-04CD-43B7-A0FF-2766BE4B655F}"/>
    <cellStyle name="Percent 14 3 3" xfId="14971" xr:uid="{347EAD6B-4885-4017-A558-95F17B18FEEA}"/>
    <cellStyle name="Percent 14 3 3 2" xfId="14972" xr:uid="{0A014582-DEAD-4666-8E24-AD434F8CECB1}"/>
    <cellStyle name="Percent 14 3 3 2 2" xfId="50068" xr:uid="{EBC869C0-B224-4A05-9F3C-276858A193F7}"/>
    <cellStyle name="Percent 14 3 3 3" xfId="14973" xr:uid="{8E65ECDF-202A-486F-AF8D-38A594B7CF48}"/>
    <cellStyle name="Percent 14 3 3 3 2" xfId="50069" xr:uid="{B57571A3-D55D-43A3-9783-68BB2D36F1E7}"/>
    <cellStyle name="Percent 14 3 3 4" xfId="50067" xr:uid="{53D51F88-97B1-47B6-AB96-79855FABAC05}"/>
    <cellStyle name="Percent 14 3 4" xfId="14974" xr:uid="{B5E594E1-36BB-43DD-A707-4A86DE8F24D7}"/>
    <cellStyle name="Percent 14 3 4 2" xfId="50070" xr:uid="{FF144E57-F244-4DC5-BF5E-651173DBD26B}"/>
    <cellStyle name="Percent 14 3 5" xfId="14975" xr:uid="{9C3C2592-87B2-4223-AF9C-2A927C8E24D1}"/>
    <cellStyle name="Percent 14 3 5 2" xfId="50071" xr:uid="{15DFEFCD-8CA0-4DA5-AF2E-56BC6C92B912}"/>
    <cellStyle name="Percent 14 3 6" xfId="14976" xr:uid="{23E9D078-0558-4802-8DCF-79B7D54F081A}"/>
    <cellStyle name="Percent 14 3 6 2" xfId="50072" xr:uid="{DD61108B-1020-442D-80AA-5803AB397ACC}"/>
    <cellStyle name="Percent 14 3 7" xfId="30735" xr:uid="{1CD10AE5-EC23-4675-B0B2-41FA53B8B82A}"/>
    <cellStyle name="Percent 14 3 8" xfId="50063" xr:uid="{A4909272-A39E-46BD-B414-5E422F6DB63E}"/>
    <cellStyle name="Percent 14 3 9" xfId="14967" xr:uid="{2CBF10DD-8135-46EF-986F-FF17A3A30216}"/>
    <cellStyle name="Percent 14 4" xfId="1372" xr:uid="{D5E0748E-4075-4EBF-AB2B-DD83904BFCCA}"/>
    <cellStyle name="Percent 14 4 2" xfId="14978" xr:uid="{3D956B10-19F1-4F05-A817-EDC039A811A5}"/>
    <cellStyle name="Percent 14 4 2 2" xfId="14979" xr:uid="{28995E5A-CDBF-474B-9AD2-724A32CA1DD0}"/>
    <cellStyle name="Percent 14 4 2 2 2" xfId="50075" xr:uid="{E844D430-BBC8-4E2C-90CE-777B9A463F80}"/>
    <cellStyle name="Percent 14 4 2 3" xfId="14980" xr:uid="{6C9CDBD6-614B-49C4-9930-5C49BA05DC18}"/>
    <cellStyle name="Percent 14 4 2 3 2" xfId="50076" xr:uid="{1A937BC5-A033-49BD-A922-8CE01B86BF9E}"/>
    <cellStyle name="Percent 14 4 2 4" xfId="50074" xr:uid="{1138C07F-07C5-4881-87FD-CF44E2F09FE6}"/>
    <cellStyle name="Percent 14 4 3" xfId="14981" xr:uid="{FE4535F1-D750-4893-B119-9C2ECDF0AAC3}"/>
    <cellStyle name="Percent 14 4 3 2" xfId="14982" xr:uid="{743D62A7-EDB9-46D1-A87D-70FBED5510BF}"/>
    <cellStyle name="Percent 14 4 3 2 2" xfId="50078" xr:uid="{C995E114-A78C-42E8-9137-0B8CDAFB2C99}"/>
    <cellStyle name="Percent 14 4 3 3" xfId="14983" xr:uid="{590BF7E5-D6F6-4C94-A7ED-A3841DAA7B0C}"/>
    <cellStyle name="Percent 14 4 3 3 2" xfId="50079" xr:uid="{4139E3BE-4E7B-4922-B649-B3B862E1875A}"/>
    <cellStyle name="Percent 14 4 3 4" xfId="50077" xr:uid="{379D355F-68E9-4D65-B2C4-2F58971C0589}"/>
    <cellStyle name="Percent 14 4 4" xfId="14984" xr:uid="{A206336A-1FE3-49A3-961F-2F835C6C4A53}"/>
    <cellStyle name="Percent 14 4 4 2" xfId="50080" xr:uid="{13E99EE8-9605-4D83-89F0-3261336DF3EF}"/>
    <cellStyle name="Percent 14 4 5" xfId="14985" xr:uid="{33F55031-FC9F-4C65-8169-972B9442C3CF}"/>
    <cellStyle name="Percent 14 4 5 2" xfId="50081" xr:uid="{5BBCA184-2C31-4093-B67C-25592C61FC09}"/>
    <cellStyle name="Percent 14 4 6" xfId="14986" xr:uid="{06250B92-1F42-4531-A336-E8E74B75EBCE}"/>
    <cellStyle name="Percent 14 4 6 2" xfId="50082" xr:uid="{6C0A0B08-3DEC-481E-AAF6-9DD9C5BC8C41}"/>
    <cellStyle name="Percent 14 4 7" xfId="30736" xr:uid="{F7AF1217-CF9D-44C8-8E56-B7169D84A9B5}"/>
    <cellStyle name="Percent 14 4 8" xfId="50073" xr:uid="{72F7B92E-B7F6-4A40-B345-31DEC730A3FB}"/>
    <cellStyle name="Percent 14 4 9" xfId="14977" xr:uid="{DCED39BA-A806-47E0-AF42-47EF9DBFD508}"/>
    <cellStyle name="Percent 14 5" xfId="1373" xr:uid="{EE44AD3B-667C-40DA-888E-C16C3EC65BA5}"/>
    <cellStyle name="Percent 14 5 2" xfId="14988" xr:uid="{76406FF2-5C46-4344-9ABD-9C05D6E34B74}"/>
    <cellStyle name="Percent 14 5 2 2" xfId="14989" xr:uid="{2364E874-424A-4E14-82D2-C516471895E6}"/>
    <cellStyle name="Percent 14 5 2 2 2" xfId="50085" xr:uid="{6FC302C2-E385-4B10-89A6-FED6906FE380}"/>
    <cellStyle name="Percent 14 5 2 3" xfId="14990" xr:uid="{76F2F2C4-2215-4D55-9A6F-0753A05370CB}"/>
    <cellStyle name="Percent 14 5 2 3 2" xfId="50086" xr:uid="{D462AD7A-C4D4-4D2C-9274-3F25D2FB4758}"/>
    <cellStyle name="Percent 14 5 2 4" xfId="50084" xr:uid="{71ECDBE6-40FE-4D15-995E-6D5DDD52A233}"/>
    <cellStyle name="Percent 14 5 3" xfId="14991" xr:uid="{560E4506-A6D3-4230-B67B-72BAEE489529}"/>
    <cellStyle name="Percent 14 5 3 2" xfId="14992" xr:uid="{ADA58E67-8D55-4248-AC19-189CA39797A9}"/>
    <cellStyle name="Percent 14 5 3 2 2" xfId="50088" xr:uid="{5C54CEB6-6875-4E69-AACC-45B697BB417E}"/>
    <cellStyle name="Percent 14 5 3 3" xfId="14993" xr:uid="{2E8940C6-FBC7-4921-BED1-31BD171C8F7E}"/>
    <cellStyle name="Percent 14 5 3 3 2" xfId="50089" xr:uid="{A65F68D2-678B-4E1A-B7BC-29292724DB73}"/>
    <cellStyle name="Percent 14 5 3 4" xfId="50087" xr:uid="{D9795136-0B00-4DE9-9269-4EE599ACF9B3}"/>
    <cellStyle name="Percent 14 5 4" xfId="14994" xr:uid="{0C73CDE2-1A5C-49A8-861E-E3565EBEECDA}"/>
    <cellStyle name="Percent 14 5 4 2" xfId="50090" xr:uid="{7BC503CF-BD7D-4221-A0A0-C1B9EA856CF5}"/>
    <cellStyle name="Percent 14 5 5" xfId="14995" xr:uid="{1BDB577A-A4E4-422F-B3E2-26EEFBF2D20F}"/>
    <cellStyle name="Percent 14 5 5 2" xfId="50091" xr:uid="{F628706E-839B-4547-9261-6BDD20EA8410}"/>
    <cellStyle name="Percent 14 5 6" xfId="14996" xr:uid="{6F8ACD73-581A-4BD6-B95D-019DA86490F6}"/>
    <cellStyle name="Percent 14 5 6 2" xfId="50092" xr:uid="{0BB03AE3-93E0-4E0F-A424-828A52A58A88}"/>
    <cellStyle name="Percent 14 5 7" xfId="30737" xr:uid="{D5CFA3B4-DA6C-451E-A2A6-E648F303C174}"/>
    <cellStyle name="Percent 14 5 8" xfId="50083" xr:uid="{79E567B5-804E-4E20-B593-7BE70FBEB4D6}"/>
    <cellStyle name="Percent 14 5 9" xfId="14987" xr:uid="{E1A0AC1E-A4B3-4BD9-B471-31A6AB146BDF}"/>
    <cellStyle name="Percent 14 6" xfId="1374" xr:uid="{2D3EE5E2-9F98-4DB4-B5A7-533A93FA1DAB}"/>
    <cellStyle name="Percent 14 6 2" xfId="14998" xr:uid="{8FD7DF32-5DC4-4702-B622-43ADCBD26B98}"/>
    <cellStyle name="Percent 14 6 2 2" xfId="14999" xr:uid="{728CB7BE-54AA-4A86-A632-F6DCD0D62BE0}"/>
    <cellStyle name="Percent 14 6 2 2 2" xfId="50095" xr:uid="{E7AB14C2-0994-494E-A89D-B342C3E6698A}"/>
    <cellStyle name="Percent 14 6 2 3" xfId="15000" xr:uid="{A8DEEAAB-62F6-449D-B171-72845F5C9688}"/>
    <cellStyle name="Percent 14 6 2 3 2" xfId="50096" xr:uid="{AAD356B4-B9D7-4E2B-A588-68225166344C}"/>
    <cellStyle name="Percent 14 6 2 4" xfId="50094" xr:uid="{7639C4F7-F3C0-4D1F-A599-6CF035C4FCAA}"/>
    <cellStyle name="Percent 14 6 3" xfId="15001" xr:uid="{3B0E60F1-ABAF-483C-BDDA-96CF658E0820}"/>
    <cellStyle name="Percent 14 6 3 2" xfId="15002" xr:uid="{4078D980-B80C-41BA-8865-1096ADC9A5D3}"/>
    <cellStyle name="Percent 14 6 3 2 2" xfId="50098" xr:uid="{F1FF9A95-9ABA-4AFE-8195-3700981A0289}"/>
    <cellStyle name="Percent 14 6 3 3" xfId="15003" xr:uid="{45A4B4C7-9E67-4201-8625-8006C5579448}"/>
    <cellStyle name="Percent 14 6 3 3 2" xfId="50099" xr:uid="{DDB9536C-1A0C-4CB3-AE66-8DE405A648D7}"/>
    <cellStyle name="Percent 14 6 3 4" xfId="50097" xr:uid="{0A2CBB4D-3E76-4C5B-89D8-7C9F611BFCCB}"/>
    <cellStyle name="Percent 14 6 4" xfId="15004" xr:uid="{544BFFFA-A4B0-47BD-91DE-1DAC775EB3FB}"/>
    <cellStyle name="Percent 14 6 4 2" xfId="50100" xr:uid="{C4D901E6-D882-4EF4-88E1-9D9471F39CF9}"/>
    <cellStyle name="Percent 14 6 5" xfId="15005" xr:uid="{540EFEF1-C027-40A6-AA23-B01BF5E4AD2D}"/>
    <cellStyle name="Percent 14 6 5 2" xfId="50101" xr:uid="{E5FCC461-B6FA-4FCC-A4E5-B58109512228}"/>
    <cellStyle name="Percent 14 6 6" xfId="15006" xr:uid="{5CF16D1D-5F5E-40C7-8FB3-92715E886304}"/>
    <cellStyle name="Percent 14 6 6 2" xfId="50102" xr:uid="{2AE660C0-909D-4571-AAA3-A212738F375F}"/>
    <cellStyle name="Percent 14 6 7" xfId="30738" xr:uid="{7876EC73-E5F7-474F-AF98-DC8EF448D700}"/>
    <cellStyle name="Percent 14 6 8" xfId="50093" xr:uid="{C78E6D13-32E2-4FD1-A252-07805B814496}"/>
    <cellStyle name="Percent 14 6 9" xfId="14997" xr:uid="{29329DD9-BC80-4D9A-BB3D-A0D48F7CB89A}"/>
    <cellStyle name="Percent 14 7" xfId="1375" xr:uid="{CFB5DCF1-4692-436B-937D-7464818E9840}"/>
    <cellStyle name="Percent 14 7 10" xfId="50103" xr:uid="{BBD84D9B-2083-43AC-B8B6-2FB0CBAF07A1}"/>
    <cellStyle name="Percent 14 7 11" xfId="15007" xr:uid="{EA31043B-16AE-4206-BFCA-BFB24B4CDCCE}"/>
    <cellStyle name="Percent 14 7 2" xfId="15008" xr:uid="{6E2ED3D3-4F4A-4550-9EB6-C5D24C784A54}"/>
    <cellStyle name="Percent 14 7 2 2" xfId="15009" xr:uid="{8619A0C2-D2F2-4235-8D78-F7FAB391379E}"/>
    <cellStyle name="Percent 14 7 2 2 2" xfId="50105" xr:uid="{1ACED29F-B178-4E7B-B852-4DB7B665884D}"/>
    <cellStyle name="Percent 14 7 2 3" xfId="15010" xr:uid="{F0FD5101-094C-4AC0-B59A-A69E64C5C639}"/>
    <cellStyle name="Percent 14 7 2 3 2" xfId="50106" xr:uid="{0D33D15D-5FBD-4DE1-B40A-807C6E229BCF}"/>
    <cellStyle name="Percent 14 7 2 4" xfId="50104" xr:uid="{B5CDC201-155C-44DB-9D26-5B73AC139EEA}"/>
    <cellStyle name="Percent 14 7 3" xfId="15011" xr:uid="{5792844F-42C6-425F-8564-E9EF1B79CBD4}"/>
    <cellStyle name="Percent 14 7 3 2" xfId="15012" xr:uid="{92593B0A-C76F-4E79-AAC9-0809722E44C6}"/>
    <cellStyle name="Percent 14 7 3 2 2" xfId="50108" xr:uid="{7BFDFF42-92D7-46C3-8720-FB9229611C85}"/>
    <cellStyle name="Percent 14 7 3 3" xfId="15013" xr:uid="{A1F5EE50-B88C-4803-AB6D-5432458BDD29}"/>
    <cellStyle name="Percent 14 7 3 3 2" xfId="50109" xr:uid="{2B215140-3E8C-4A79-A802-E11485B88920}"/>
    <cellStyle name="Percent 14 7 3 4" xfId="50107" xr:uid="{53DDFB6B-3EBE-43E8-8BAE-3DEA0C8647C2}"/>
    <cellStyle name="Percent 14 7 4" xfId="15014" xr:uid="{7E534290-7DEF-443F-AEEE-0BA1B60467C5}"/>
    <cellStyle name="Percent 14 7 4 2" xfId="15015" xr:uid="{ED0A1C80-71FA-4225-9823-92856AEC03AD}"/>
    <cellStyle name="Percent 14 7 4 2 2" xfId="50111" xr:uid="{29081D65-DEE5-4CB4-B372-3AF71BAECFFD}"/>
    <cellStyle name="Percent 14 7 4 3" xfId="15016" xr:uid="{ED7502FC-3BA5-4E85-B37D-E8B1FB81EB13}"/>
    <cellStyle name="Percent 14 7 4 3 2" xfId="50112" xr:uid="{3947B02E-52A8-4BB7-AF3B-4ADB5C363E07}"/>
    <cellStyle name="Percent 14 7 4 4" xfId="50110" xr:uid="{08C6760F-256E-42E0-A9B7-BC80FD2D32B2}"/>
    <cellStyle name="Percent 14 7 5" xfId="15017" xr:uid="{DD697B98-A095-487C-AC1C-E36A50871D09}"/>
    <cellStyle name="Percent 14 7 5 2" xfId="15018" xr:uid="{63F40F5D-A25F-47F8-9F74-DC8C995C4EF6}"/>
    <cellStyle name="Percent 14 7 5 2 2" xfId="50114" xr:uid="{4ED8BB90-8FA3-4024-80EC-E39ABB5F7438}"/>
    <cellStyle name="Percent 14 7 5 3" xfId="15019" xr:uid="{DB7BA57D-A3F6-49B3-95B7-D5D16088FA96}"/>
    <cellStyle name="Percent 14 7 5 3 2" xfId="50115" xr:uid="{9A20BC0A-1050-4C57-969B-9CCCE570450E}"/>
    <cellStyle name="Percent 14 7 5 4" xfId="50113" xr:uid="{83DC0079-D2C4-48F8-A8F4-9F3368178D2F}"/>
    <cellStyle name="Percent 14 7 6" xfId="15020" xr:uid="{BD634380-6345-4240-9194-D121DAC88459}"/>
    <cellStyle name="Percent 14 7 6 2" xfId="50116" xr:uid="{62D6DE1E-3990-43B9-927B-6F947412EDC3}"/>
    <cellStyle name="Percent 14 7 7" xfId="15021" xr:uid="{3AF0EE45-3EDA-442C-B178-E303B27377E5}"/>
    <cellStyle name="Percent 14 7 7 2" xfId="50117" xr:uid="{F78AC2EF-6F8B-4F9F-BE40-3CF2E151B246}"/>
    <cellStyle name="Percent 14 7 8" xfId="15022" xr:uid="{3BE3F9F9-7780-47D5-BDEB-997577CD1269}"/>
    <cellStyle name="Percent 14 7 8 2" xfId="50118" xr:uid="{D85AA84D-7116-46DE-8DE9-7F7494B106EA}"/>
    <cellStyle name="Percent 14 7 9" xfId="30739" xr:uid="{F5B240DC-EC0F-4250-AB13-1DD45C73036B}"/>
    <cellStyle name="Percent 14 8" xfId="1376" xr:uid="{FF2FB9FD-2AA4-459E-9084-3DA33E53F1D3}"/>
    <cellStyle name="Percent 14 8 2" xfId="15024" xr:uid="{E4C8E90E-EE1B-42F3-B008-D92DD7248905}"/>
    <cellStyle name="Percent 14 8 2 2" xfId="15025" xr:uid="{9691334C-D95D-4894-A0D6-167C1BE94CB6}"/>
    <cellStyle name="Percent 14 8 2 2 2" xfId="50121" xr:uid="{12266735-FDD6-4826-9998-0FACA7AEA5A0}"/>
    <cellStyle name="Percent 14 8 2 3" xfId="15026" xr:uid="{8372C45E-B205-4BA4-A317-2E7C1267861F}"/>
    <cellStyle name="Percent 14 8 2 3 2" xfId="50122" xr:uid="{47AA08FA-DF43-47BF-B56B-E8C23BFF68F8}"/>
    <cellStyle name="Percent 14 8 2 4" xfId="50120" xr:uid="{5B200371-9651-40ED-990D-D7C7B8AD72AF}"/>
    <cellStyle name="Percent 14 8 3" xfId="15027" xr:uid="{A149378A-1FA7-4011-9A1E-55E4DC87BA21}"/>
    <cellStyle name="Percent 14 8 3 2" xfId="15028" xr:uid="{5B2E3989-A5CC-464B-ADF3-DAC7821C931C}"/>
    <cellStyle name="Percent 14 8 3 2 2" xfId="50124" xr:uid="{B68D416F-1CA1-4A44-BE9E-35FD49CE3264}"/>
    <cellStyle name="Percent 14 8 3 3" xfId="15029" xr:uid="{03046C9A-1D72-42A3-B725-AF35D6C891EC}"/>
    <cellStyle name="Percent 14 8 3 3 2" xfId="50125" xr:uid="{4E5AD7D2-FC52-4159-A27E-86208F343C40}"/>
    <cellStyle name="Percent 14 8 3 4" xfId="50123" xr:uid="{2D2CD792-1848-4ACF-B424-6A14FD38361C}"/>
    <cellStyle name="Percent 14 8 4" xfId="15030" xr:uid="{1F658463-5D29-4A2F-BC16-777D23A96F70}"/>
    <cellStyle name="Percent 14 8 4 2" xfId="50126" xr:uid="{B28E6213-9B72-41B6-826B-4262924D244F}"/>
    <cellStyle name="Percent 14 8 5" xfId="15031" xr:uid="{138DC91F-4C1C-492C-BCD5-5749C80EC178}"/>
    <cellStyle name="Percent 14 8 5 2" xfId="50127" xr:uid="{5526FE64-5AD0-4E2F-82E3-C45CAFA9EE80}"/>
    <cellStyle name="Percent 14 8 6" xfId="15032" xr:uid="{F7165468-051B-47A8-8937-F0A3D553D801}"/>
    <cellStyle name="Percent 14 8 6 2" xfId="50128" xr:uid="{77E46200-DEB6-4761-8124-55E5DE4E504E}"/>
    <cellStyle name="Percent 14 8 7" xfId="30740" xr:uid="{4E8C612E-E40C-47B8-BE9A-6C7AFB0A1765}"/>
    <cellStyle name="Percent 14 8 8" xfId="50119" xr:uid="{FEA0D3F1-7F4D-4AA5-A3DF-678200B50F56}"/>
    <cellStyle name="Percent 14 8 9" xfId="15023" xr:uid="{C8E23A13-7A37-4E11-B529-D0C8F2DFDE78}"/>
    <cellStyle name="Percent 14 9" xfId="15033" xr:uid="{F5A28140-D34A-405E-BB28-346676AB7F2B}"/>
    <cellStyle name="Percent 14 9 2" xfId="15034" xr:uid="{78497EB8-150E-40EF-927D-2C0EBC290565}"/>
    <cellStyle name="Percent 14 9 2 2" xfId="50130" xr:uid="{A8BB51A4-88A1-4131-B55E-043DC17D2DF0}"/>
    <cellStyle name="Percent 14 9 3" xfId="15035" xr:uid="{BD6A5809-28DA-4635-A4F1-97EFED42FDCA}"/>
    <cellStyle name="Percent 14 9 3 2" xfId="50131" xr:uid="{C9D07A24-C46C-4838-9AC8-A95C46528D44}"/>
    <cellStyle name="Percent 14 9 4" xfId="50129" xr:uid="{68EBD72F-C802-435E-92FA-30D01FBF9A6E}"/>
    <cellStyle name="Percent 15" xfId="1377" xr:uid="{A5BE0874-A5B2-4142-92DB-7D0D6922C365}"/>
    <cellStyle name="Percent 15 10" xfId="1378" xr:uid="{D30FA828-D9FF-467B-BA06-5141AFB33E40}"/>
    <cellStyle name="Percent 15 10 2" xfId="15038" xr:uid="{95AC4288-2FD1-4A5C-9A7F-ABD8F4B5DD0C}"/>
    <cellStyle name="Percent 15 10 2 2" xfId="50134" xr:uid="{CCB0E678-24DC-429C-B15E-D7D9FCDE6D4E}"/>
    <cellStyle name="Percent 15 10 3" xfId="15039" xr:uid="{91A7BA89-7962-4D5A-90E5-7B8AB210E985}"/>
    <cellStyle name="Percent 15 10 3 2" xfId="50135" xr:uid="{822C63D9-C6D5-40DD-BB2E-49A7CCB51EDC}"/>
    <cellStyle name="Percent 15 10 4" xfId="15040" xr:uid="{E81D1C1A-DA94-4D88-BE5E-FE2B0AF33A38}"/>
    <cellStyle name="Percent 15 10 4 2" xfId="50136" xr:uid="{91CA49A3-BB82-452C-89D8-53299F69F6C2}"/>
    <cellStyle name="Percent 15 10 5" xfId="30742" xr:uid="{E3A17761-7493-44D7-88D7-F48055BB79C3}"/>
    <cellStyle name="Percent 15 10 6" xfId="50133" xr:uid="{8D9DDE72-D361-4922-8CF5-AE236410EAFA}"/>
    <cellStyle name="Percent 15 10 7" xfId="15037" xr:uid="{FFACE353-8E34-4845-8ECD-8D5ED4F2470F}"/>
    <cellStyle name="Percent 15 11" xfId="1379" xr:uid="{6DE690CB-78EF-4A6D-96BD-0E242C8668D2}"/>
    <cellStyle name="Percent 15 11 2" xfId="15042" xr:uid="{F46C2CBF-A6F3-4842-BC3D-BD068FA051FE}"/>
    <cellStyle name="Percent 15 11 2 2" xfId="50138" xr:uid="{733168A5-5C2D-4ED1-8516-8C67EF65314F}"/>
    <cellStyle name="Percent 15 11 3" xfId="15043" xr:uid="{594704C6-B868-4074-9586-C47A99854699}"/>
    <cellStyle name="Percent 15 11 3 2" xfId="50139" xr:uid="{C7BCC26C-4DAC-4F87-959E-00888D0995F2}"/>
    <cellStyle name="Percent 15 11 4" xfId="15044" xr:uid="{01681D7D-C669-4B63-8BBD-B20ED288CF89}"/>
    <cellStyle name="Percent 15 11 4 2" xfId="50140" xr:uid="{1935C7A1-A626-4D6E-B2BF-44D258E04E52}"/>
    <cellStyle name="Percent 15 11 5" xfId="30743" xr:uid="{5C0CF49E-664C-4402-B690-4603BCED8A76}"/>
    <cellStyle name="Percent 15 11 6" xfId="50137" xr:uid="{A1FF48DE-E90C-4B6B-A3CA-FBC76DEED060}"/>
    <cellStyle name="Percent 15 11 7" xfId="15041" xr:uid="{CFE7BED2-CDF5-4121-ABB7-560CCCE581B9}"/>
    <cellStyle name="Percent 15 12" xfId="1380" xr:uid="{17178ED4-945A-4D35-8B79-5DCFDA5F0CD3}"/>
    <cellStyle name="Percent 15 12 2" xfId="15046" xr:uid="{8F223E9E-B85F-48FE-AE75-EBAF692F16B1}"/>
    <cellStyle name="Percent 15 12 2 2" xfId="50142" xr:uid="{1AAE9E38-27DA-4314-8032-DE2520B582CA}"/>
    <cellStyle name="Percent 15 12 3" xfId="15047" xr:uid="{05799E77-2550-45C6-AFEF-533231F0B399}"/>
    <cellStyle name="Percent 15 12 3 2" xfId="50143" xr:uid="{02F0CDC4-9D74-4872-B91E-EBD4D38A7BB4}"/>
    <cellStyle name="Percent 15 12 4" xfId="15048" xr:uid="{802B3C5F-1264-4A62-8501-50C185423AA3}"/>
    <cellStyle name="Percent 15 12 4 2" xfId="50144" xr:uid="{6F8C8921-2918-48E6-9549-E16D3A7FE0C3}"/>
    <cellStyle name="Percent 15 12 5" xfId="30744" xr:uid="{4CBDD2CE-B711-4566-866E-5BBB173409F5}"/>
    <cellStyle name="Percent 15 12 6" xfId="50141" xr:uid="{D51DEFE3-284C-4023-A06C-EDBE07BF00ED}"/>
    <cellStyle name="Percent 15 12 7" xfId="15045" xr:uid="{9EA8255E-C4BA-4E0B-9269-ED6B068917D6}"/>
    <cellStyle name="Percent 15 13" xfId="1381" xr:uid="{7A8E0637-27D9-431E-B85C-6DBE487D0B4B}"/>
    <cellStyle name="Percent 15 13 2" xfId="15050" xr:uid="{202218A3-334D-47EA-BB4F-8F9EA54ADA76}"/>
    <cellStyle name="Percent 15 13 2 2" xfId="50146" xr:uid="{98EB7AA2-008D-4874-A156-A1B6BD4E4989}"/>
    <cellStyle name="Percent 15 13 3" xfId="15051" xr:uid="{355E64C5-C96C-4AC8-BBFE-A1E27386F19E}"/>
    <cellStyle name="Percent 15 13 3 2" xfId="50147" xr:uid="{B7A2EBEE-B2C9-4270-A58E-999610B5A35D}"/>
    <cellStyle name="Percent 15 13 4" xfId="15052" xr:uid="{BC7D60F6-51D1-4546-A2D1-7F621D17A41F}"/>
    <cellStyle name="Percent 15 13 4 2" xfId="50148" xr:uid="{A92C1611-FF55-4DAF-B214-9D5E3BA7188C}"/>
    <cellStyle name="Percent 15 13 5" xfId="30745" xr:uid="{A0C9D13A-9AA3-470D-A5C3-BDA15ECB19EF}"/>
    <cellStyle name="Percent 15 13 6" xfId="50145" xr:uid="{6CA05AB1-1975-4C0C-B93D-FA73D9FEA0D7}"/>
    <cellStyle name="Percent 15 13 7" xfId="15049" xr:uid="{241C7900-B996-4C73-BB7E-31BA42121620}"/>
    <cellStyle name="Percent 15 14" xfId="1382" xr:uid="{42BCA590-ED9B-40FF-A15D-195EC39ADE4F}"/>
    <cellStyle name="Percent 15 14 2" xfId="15054" xr:uid="{0769D1DD-C87D-44F5-84EE-AF84378826F7}"/>
    <cellStyle name="Percent 15 14 2 2" xfId="50150" xr:uid="{94AA8EFD-C396-47FF-BBDE-5DC732A4CACD}"/>
    <cellStyle name="Percent 15 14 3" xfId="15055" xr:uid="{23FE8B21-E5DF-4F54-8520-12ADD090D160}"/>
    <cellStyle name="Percent 15 14 3 2" xfId="50151" xr:uid="{1066151E-0912-4F41-AA60-E6A4FD5FBB72}"/>
    <cellStyle name="Percent 15 14 4" xfId="15056" xr:uid="{E6FF8D74-311A-4D42-B2CF-0D6FA239E4A1}"/>
    <cellStyle name="Percent 15 14 4 2" xfId="50152" xr:uid="{4EFC063D-0253-4F09-BFD2-EB5DD3B9BDEF}"/>
    <cellStyle name="Percent 15 14 5" xfId="30746" xr:uid="{53585B06-1512-4C4E-8D34-32899A178CDD}"/>
    <cellStyle name="Percent 15 14 6" xfId="50149" xr:uid="{BD9D9BD7-0F65-4333-9C97-E1F155B46EBE}"/>
    <cellStyle name="Percent 15 14 7" xfId="15053" xr:uid="{DA936E67-5368-4214-92DC-29D4AE5C75B3}"/>
    <cellStyle name="Percent 15 15" xfId="15057" xr:uid="{A728D2FD-4049-49C4-86D4-F88533ABD79E}"/>
    <cellStyle name="Percent 15 15 2" xfId="15058" xr:uid="{DB5AB3B7-FA0A-4E4D-80F3-BFCF1AE4E813}"/>
    <cellStyle name="Percent 15 15 2 2" xfId="50154" xr:uid="{97F81C21-4796-42E5-8836-F50F68AF17AB}"/>
    <cellStyle name="Percent 15 15 3" xfId="15059" xr:uid="{E9E3B5F2-D157-4FA8-8533-F3206A74B563}"/>
    <cellStyle name="Percent 15 15 3 2" xfId="50155" xr:uid="{30CD6CBC-BA73-4FB8-97A2-305A99BD13E0}"/>
    <cellStyle name="Percent 15 15 4" xfId="50153" xr:uid="{592BB57B-4C4A-45F9-AAED-3807071BF2E3}"/>
    <cellStyle name="Percent 15 16" xfId="15060" xr:uid="{E4021C41-9059-4EFE-8CB1-51F98692EEA2}"/>
    <cellStyle name="Percent 15 16 2" xfId="50156" xr:uid="{B8D0C5BC-E63C-4097-84A5-0D888406C7DF}"/>
    <cellStyle name="Percent 15 17" xfId="15061" xr:uid="{8B41A161-2FD5-4299-8703-753516D7A23C}"/>
    <cellStyle name="Percent 15 17 2" xfId="50157" xr:uid="{28221AF5-DDD1-423D-A943-8E93721C73C8}"/>
    <cellStyle name="Percent 15 18" xfId="15062" xr:uid="{AEBB4116-A22B-41E4-A03E-D9ABB7FB3AEF}"/>
    <cellStyle name="Percent 15 18 2" xfId="50158" xr:uid="{EDC0A173-1B2E-42BA-83EB-12B14DC2E33D}"/>
    <cellStyle name="Percent 15 19" xfId="30741" xr:uid="{346D1B14-5915-40B1-849F-3A72E9A425A5}"/>
    <cellStyle name="Percent 15 2" xfId="1383" xr:uid="{70FE87F3-67CE-4791-B998-3C5AA45125DD}"/>
    <cellStyle name="Percent 15 2 10" xfId="15064" xr:uid="{B491FC82-7751-4B2C-98CF-E419BA422C56}"/>
    <cellStyle name="Percent 15 2 10 2" xfId="50160" xr:uid="{42FE35C5-BF2D-4C99-97E6-7211DE5573C0}"/>
    <cellStyle name="Percent 15 2 11" xfId="15065" xr:uid="{99F00FA6-C8C7-4D00-8199-26E2EE1F3A43}"/>
    <cellStyle name="Percent 15 2 11 2" xfId="50161" xr:uid="{CEB10B04-B555-4ADB-A017-8AD126C7640A}"/>
    <cellStyle name="Percent 15 2 12" xfId="30747" xr:uid="{D0D3C984-6EC7-4213-A7D8-4AC171686A1E}"/>
    <cellStyle name="Percent 15 2 13" xfId="50159" xr:uid="{53CEF45C-9633-4580-AA80-6793F5186510}"/>
    <cellStyle name="Percent 15 2 14" xfId="15063" xr:uid="{69B09591-256B-4866-8F90-0CADE915B2BA}"/>
    <cellStyle name="Percent 15 2 2" xfId="1384" xr:uid="{177A247D-7CD6-4FA2-8C1B-622DFFA13544}"/>
    <cellStyle name="Percent 15 2 2 10" xfId="50162" xr:uid="{57AE7939-2019-48C6-B5DB-594F0A61AC84}"/>
    <cellStyle name="Percent 15 2 2 11" xfId="15066" xr:uid="{F2ACDD11-A82C-452D-B3EF-3CF37025341D}"/>
    <cellStyle name="Percent 15 2 2 2" xfId="15067" xr:uid="{6E3705D1-E658-4613-A679-D5EF0236178D}"/>
    <cellStyle name="Percent 15 2 2 2 2" xfId="36535" xr:uid="{EFF8EF4D-CCE9-4676-8587-EFE80F7A95DC}"/>
    <cellStyle name="Percent 15 2 2 2 3" xfId="50163" xr:uid="{2554360B-0C5E-434C-B728-4D91D7E580DB}"/>
    <cellStyle name="Percent 15 2 2 3" xfId="15068" xr:uid="{3017EB43-CD47-4AF6-99BE-C8EAEFC18591}"/>
    <cellStyle name="Percent 15 2 2 3 2" xfId="50164" xr:uid="{A608E8DD-8429-4C2B-B0FA-CD907D80C090}"/>
    <cellStyle name="Percent 15 2 2 4" xfId="15069" xr:uid="{BECFB481-D87E-4B55-8389-DCC32C050CCD}"/>
    <cellStyle name="Percent 15 2 2 4 2" xfId="50165" xr:uid="{286C5E86-71EA-4AFF-9BAD-A32985682B76}"/>
    <cellStyle name="Percent 15 2 2 5" xfId="30748" xr:uid="{2B4AA2B8-C2EE-454F-95B7-ABC637905A89}"/>
    <cellStyle name="Percent 15 2 2 5 2" xfId="35773" xr:uid="{18C18596-0795-4313-856D-EC8FD6178226}"/>
    <cellStyle name="Percent 15 2 2 6" xfId="31212" xr:uid="{F1CDE527-8003-4B10-A70D-68C47618663D}"/>
    <cellStyle name="Percent 15 2 2 6 2" xfId="35904" xr:uid="{B7D8223B-8017-40F8-AB7C-B8863602EA60}"/>
    <cellStyle name="Percent 15 2 2 7" xfId="31332" xr:uid="{7FCCD0F3-E665-484D-AA5D-4F2C38060A3D}"/>
    <cellStyle name="Percent 15 2 2 7 2" xfId="36024" xr:uid="{6C774B36-0221-46FB-B578-CB1A45374660}"/>
    <cellStyle name="Percent 15 2 2 8" xfId="36144" xr:uid="{73162D66-776C-4534-8106-FFA08E0F0E38}"/>
    <cellStyle name="Percent 15 2 2 9" xfId="36337" xr:uid="{69C603A2-AE47-4012-9B28-979B2CE63751}"/>
    <cellStyle name="Percent 15 2 3" xfId="1385" xr:uid="{6BD837EB-E144-4E59-9E8D-DBCC83C51337}"/>
    <cellStyle name="Percent 15 2 3 10" xfId="50166" xr:uid="{EF1D9E27-B7A9-42D2-8D5C-35D8A6F9F2AD}"/>
    <cellStyle name="Percent 15 2 3 11" xfId="15070" xr:uid="{15E1DF13-E714-45F5-9AAA-C6EE7E8C5F42}"/>
    <cellStyle name="Percent 15 2 3 2" xfId="15071" xr:uid="{1ED1DD14-823C-4545-B617-57E08C5AEB4D}"/>
    <cellStyle name="Percent 15 2 3 2 2" xfId="36536" xr:uid="{EA242586-E4E2-4249-87CF-DFF78CBC7625}"/>
    <cellStyle name="Percent 15 2 3 2 3" xfId="50167" xr:uid="{E8B7EBE8-850F-4781-9EB9-48F3F6A635A8}"/>
    <cellStyle name="Percent 15 2 3 3" xfId="15072" xr:uid="{3FE6D807-A56A-4F46-8AC2-F5AC8BEC78B5}"/>
    <cellStyle name="Percent 15 2 3 3 2" xfId="50168" xr:uid="{267C0249-CBD1-4A81-B4D9-977DBFD65A0C}"/>
    <cellStyle name="Percent 15 2 3 4" xfId="15073" xr:uid="{9FD6E236-1A4A-4578-B4CC-83B96CB5364E}"/>
    <cellStyle name="Percent 15 2 3 4 2" xfId="50169" xr:uid="{788C030D-4C4D-4F2E-B8A3-50CFC9DAD0D6}"/>
    <cellStyle name="Percent 15 2 3 5" xfId="30749" xr:uid="{79F101FE-D75D-4AA0-8FC4-C837A2597193}"/>
    <cellStyle name="Percent 15 2 3 5 2" xfId="35774" xr:uid="{9E0AC126-A9D6-415F-A3A5-FDC3DF7EB175}"/>
    <cellStyle name="Percent 15 2 3 6" xfId="31213" xr:uid="{C271E1B4-362D-48A5-BBC9-258735289F68}"/>
    <cellStyle name="Percent 15 2 3 6 2" xfId="35905" xr:uid="{8460736A-F85E-4E61-B1B2-554E06D05DAA}"/>
    <cellStyle name="Percent 15 2 3 7" xfId="31333" xr:uid="{997C95D1-AE50-4EA6-A362-95B5B4FECD0F}"/>
    <cellStyle name="Percent 15 2 3 7 2" xfId="36025" xr:uid="{D36D0651-62CF-482E-83E8-22A6E5E545A2}"/>
    <cellStyle name="Percent 15 2 3 8" xfId="36145" xr:uid="{E350823E-0118-43AF-ABDD-8B87E6E67FD7}"/>
    <cellStyle name="Percent 15 2 3 9" xfId="36338" xr:uid="{3011FDE4-E444-4826-B831-98EA582718F6}"/>
    <cellStyle name="Percent 15 2 4" xfId="1386" xr:uid="{2B1BC3CE-77DF-4400-AE83-6195F642CEB9}"/>
    <cellStyle name="Percent 15 2 4 10" xfId="50170" xr:uid="{77607D22-FFDA-4BF4-94A2-F4E711D7CBA4}"/>
    <cellStyle name="Percent 15 2 4 11" xfId="15074" xr:uid="{D6D42C9B-B244-4A2C-8CF0-EE637EFCDD6A}"/>
    <cellStyle name="Percent 15 2 4 2" xfId="15075" xr:uid="{A2BAA855-90B4-4ABA-96E0-D593073073B1}"/>
    <cellStyle name="Percent 15 2 4 2 2" xfId="36537" xr:uid="{E9323E7B-4332-430F-9C0D-E6A53741D9D3}"/>
    <cellStyle name="Percent 15 2 4 2 3" xfId="50171" xr:uid="{85F3E4B7-32DE-4F9F-97B5-3028AC0769AD}"/>
    <cellStyle name="Percent 15 2 4 3" xfId="15076" xr:uid="{5718D94A-22AC-4E62-85C3-1B4792C44205}"/>
    <cellStyle name="Percent 15 2 4 3 2" xfId="50172" xr:uid="{09E0204E-E349-4DF6-9F8F-C313D1193D06}"/>
    <cellStyle name="Percent 15 2 4 4" xfId="15077" xr:uid="{B1B49CF1-4D32-458A-BAD5-A03E50901140}"/>
    <cellStyle name="Percent 15 2 4 4 2" xfId="50173" xr:uid="{61A2B556-1EB7-41A0-9628-FAE0E951E91D}"/>
    <cellStyle name="Percent 15 2 4 5" xfId="30750" xr:uid="{C10D8054-10C9-4D91-9C12-5D7BCEE48EF3}"/>
    <cellStyle name="Percent 15 2 4 5 2" xfId="35775" xr:uid="{818612DA-2967-4D61-AA0E-223F0252D3E1}"/>
    <cellStyle name="Percent 15 2 4 6" xfId="31214" xr:uid="{38B6C534-44BA-4608-8E2B-BAF7F35AA719}"/>
    <cellStyle name="Percent 15 2 4 6 2" xfId="35906" xr:uid="{A2B8A39C-DB27-454D-82F8-D0FA834737EE}"/>
    <cellStyle name="Percent 15 2 4 7" xfId="31334" xr:uid="{C834F26C-DDEF-4736-BDD6-B52163832932}"/>
    <cellStyle name="Percent 15 2 4 7 2" xfId="36026" xr:uid="{ABF3A2B0-1D7C-43A4-AD94-19F1B8382ED3}"/>
    <cellStyle name="Percent 15 2 4 8" xfId="36146" xr:uid="{0AC777C3-674C-4AE6-B4AD-A90DED75A517}"/>
    <cellStyle name="Percent 15 2 4 9" xfId="36339" xr:uid="{432317F7-24BF-4980-A40E-1E2DC9C80092}"/>
    <cellStyle name="Percent 15 2 5" xfId="1387" xr:uid="{AF0EDA08-7A41-4E4D-8D52-F67BB890AE27}"/>
    <cellStyle name="Percent 15 2 5 10" xfId="50174" xr:uid="{E84725E3-DF30-4D8B-9663-CBAC16DABCDD}"/>
    <cellStyle name="Percent 15 2 5 11" xfId="15078" xr:uid="{CE1FC43C-BD9D-4B2D-8616-66E436A792F5}"/>
    <cellStyle name="Percent 15 2 5 2" xfId="15079" xr:uid="{7C5B65CA-D183-4289-958F-93A3272B9270}"/>
    <cellStyle name="Percent 15 2 5 2 2" xfId="36538" xr:uid="{09E14459-E8F6-462C-98E5-7CD1113DBFA1}"/>
    <cellStyle name="Percent 15 2 5 2 3" xfId="50175" xr:uid="{6F96E6C9-3189-44D4-9CE2-FA663400B376}"/>
    <cellStyle name="Percent 15 2 5 3" xfId="15080" xr:uid="{070DC34A-C69E-472E-A739-A6E15AA0BEF2}"/>
    <cellStyle name="Percent 15 2 5 3 2" xfId="50176" xr:uid="{C1D3B146-996A-4E2B-AB8F-92C5E3B30B89}"/>
    <cellStyle name="Percent 15 2 5 4" xfId="15081" xr:uid="{91B1B497-8364-494F-8D9D-741EFDD687A5}"/>
    <cellStyle name="Percent 15 2 5 4 2" xfId="50177" xr:uid="{BFD7059E-4649-4861-B002-287B54DF3B66}"/>
    <cellStyle name="Percent 15 2 5 5" xfId="30751" xr:uid="{1795BAB6-79EF-44BC-BACA-95E47C2B8453}"/>
    <cellStyle name="Percent 15 2 5 5 2" xfId="35776" xr:uid="{0B15BE36-EE28-4D9E-811F-BA93B8365E0B}"/>
    <cellStyle name="Percent 15 2 5 6" xfId="31215" xr:uid="{023D923C-4841-4B7C-9B71-25FC86FD98FF}"/>
    <cellStyle name="Percent 15 2 5 6 2" xfId="35907" xr:uid="{9449976A-83AB-4E35-A085-2DA1BF5CA7C0}"/>
    <cellStyle name="Percent 15 2 5 7" xfId="31335" xr:uid="{5A743C68-3EFD-48B3-B069-0B03F07E58AA}"/>
    <cellStyle name="Percent 15 2 5 7 2" xfId="36027" xr:uid="{AD00436E-FCA1-4CCB-ABD7-93D01A52B7E6}"/>
    <cellStyle name="Percent 15 2 5 8" xfId="36147" xr:uid="{9231249E-175B-424D-9636-1EF608F765DB}"/>
    <cellStyle name="Percent 15 2 5 9" xfId="36340" xr:uid="{85B99B8D-89DA-41F7-81DE-F281C42E7844}"/>
    <cellStyle name="Percent 15 2 6" xfId="1388" xr:uid="{2813D41C-8FA7-4B11-AFD1-8BBE280E11E3}"/>
    <cellStyle name="Percent 15 2 6 10" xfId="50178" xr:uid="{758060D2-CCE6-4CD2-97AF-B1580EF85B8B}"/>
    <cellStyle name="Percent 15 2 6 11" xfId="15082" xr:uid="{1AA112A3-F7AF-49EC-84C2-07F1A69548C8}"/>
    <cellStyle name="Percent 15 2 6 2" xfId="15083" xr:uid="{97B620EB-994C-4934-9C33-7E5D725507AB}"/>
    <cellStyle name="Percent 15 2 6 2 2" xfId="36539" xr:uid="{F42FDC99-0A4C-48A4-A8FC-7BAF971B1FE4}"/>
    <cellStyle name="Percent 15 2 6 2 3" xfId="50179" xr:uid="{DD657211-C333-40DF-8532-E58F1D39EBED}"/>
    <cellStyle name="Percent 15 2 6 3" xfId="15084" xr:uid="{42C9B7BF-3278-4734-AE28-0C9C7A6C5B36}"/>
    <cellStyle name="Percent 15 2 6 3 2" xfId="50180" xr:uid="{B5C86949-0F29-4017-A6F8-C6F18E8C8CF7}"/>
    <cellStyle name="Percent 15 2 6 4" xfId="15085" xr:uid="{3542D1DA-5BEB-4EA6-8095-D0E2C178CE80}"/>
    <cellStyle name="Percent 15 2 6 4 2" xfId="50181" xr:uid="{987DDF4B-3020-4D63-A38D-ED248957DCC8}"/>
    <cellStyle name="Percent 15 2 6 5" xfId="30752" xr:uid="{F7ECA1F7-2DCB-42EF-A73B-1E597F282208}"/>
    <cellStyle name="Percent 15 2 6 5 2" xfId="35777" xr:uid="{8777FB99-BB33-4C50-BA00-87575FAF7AC0}"/>
    <cellStyle name="Percent 15 2 6 6" xfId="31216" xr:uid="{8EDFEACD-A35C-4136-94C3-46F27B716C64}"/>
    <cellStyle name="Percent 15 2 6 6 2" xfId="35908" xr:uid="{2E1AB82A-4570-4079-B9BC-C4FDEA1AA00B}"/>
    <cellStyle name="Percent 15 2 6 7" xfId="31336" xr:uid="{A5C39C03-0543-46BE-A87F-CA7A5638474D}"/>
    <cellStyle name="Percent 15 2 6 7 2" xfId="36028" xr:uid="{48CB3D87-9DF9-4D4A-A09E-CC134B0B00DE}"/>
    <cellStyle name="Percent 15 2 6 8" xfId="36148" xr:uid="{A11E4DF0-5FCB-419B-8344-724061DEFA9B}"/>
    <cellStyle name="Percent 15 2 6 9" xfId="36341" xr:uid="{286938D5-C76D-4F5A-9D4F-4852DF4F9E32}"/>
    <cellStyle name="Percent 15 2 7" xfId="1389" xr:uid="{143D6A4B-6738-42E1-8CDC-671F69F1D6EE}"/>
    <cellStyle name="Percent 15 2 7 10" xfId="50182" xr:uid="{7833CD1F-95E4-470D-B0F6-D1A8756D9CE3}"/>
    <cellStyle name="Percent 15 2 7 11" xfId="15086" xr:uid="{0F1CA948-BE13-417D-8CC9-397041C24F29}"/>
    <cellStyle name="Percent 15 2 7 2" xfId="15087" xr:uid="{239C8949-45ED-41F9-BBE0-27A8D1AC6B7C}"/>
    <cellStyle name="Percent 15 2 7 2 2" xfId="36540" xr:uid="{04345B23-B260-429B-9423-ED9135DC154C}"/>
    <cellStyle name="Percent 15 2 7 2 3" xfId="50183" xr:uid="{E0CC2DDC-1122-4E05-8E69-8D8C5F92E999}"/>
    <cellStyle name="Percent 15 2 7 3" xfId="15088" xr:uid="{AC0D0F2C-8458-48AD-8412-2A75E10C71B1}"/>
    <cellStyle name="Percent 15 2 7 3 2" xfId="50184" xr:uid="{7ED29B57-B882-40E6-AEDB-6C95F940CCA0}"/>
    <cellStyle name="Percent 15 2 7 4" xfId="15089" xr:uid="{AE03AD42-CD87-45B6-B796-8B5DBF66D82A}"/>
    <cellStyle name="Percent 15 2 7 4 2" xfId="50185" xr:uid="{116AE927-D324-4CF6-8B28-546F55EEDF21}"/>
    <cellStyle name="Percent 15 2 7 5" xfId="30753" xr:uid="{0D6B217D-6AC2-4B60-8710-D5FC80C050C1}"/>
    <cellStyle name="Percent 15 2 7 5 2" xfId="35778" xr:uid="{65FBA741-3F73-40CA-9CAF-A01CCA1895CB}"/>
    <cellStyle name="Percent 15 2 7 6" xfId="31217" xr:uid="{674E6E06-F6CB-4F28-AE9C-A93A2FFFC517}"/>
    <cellStyle name="Percent 15 2 7 6 2" xfId="35909" xr:uid="{C2C47A51-6F9B-4C31-BD2C-4972CCDBF051}"/>
    <cellStyle name="Percent 15 2 7 7" xfId="31337" xr:uid="{C20F6915-CD49-4659-BF14-B4045CD7A7EF}"/>
    <cellStyle name="Percent 15 2 7 7 2" xfId="36029" xr:uid="{D4B63149-DB82-40FA-B065-8AFF9ED47EFB}"/>
    <cellStyle name="Percent 15 2 7 8" xfId="36149" xr:uid="{C3DEC1FA-F464-47DE-8118-11811558D44D}"/>
    <cellStyle name="Percent 15 2 7 9" xfId="36342" xr:uid="{ED46EEFD-D457-484C-93B2-2AE3C3A29CDD}"/>
    <cellStyle name="Percent 15 2 8" xfId="15090" xr:uid="{D2726BFC-E9D4-4291-9DDA-66D8094C4CCD}"/>
    <cellStyle name="Percent 15 2 8 2" xfId="15091" xr:uid="{9C3E75F6-1056-4A30-AC1F-6957071691B5}"/>
    <cellStyle name="Percent 15 2 8 2 2" xfId="50187" xr:uid="{766129B1-4AD1-471F-8A00-A918E07C8F79}"/>
    <cellStyle name="Percent 15 2 8 3" xfId="15092" xr:uid="{E7A00394-9801-4E09-ADCB-FE2630509D8E}"/>
    <cellStyle name="Percent 15 2 8 3 2" xfId="50188" xr:uid="{CDE9BE67-841E-48FC-9CF2-28F4ECF59E11}"/>
    <cellStyle name="Percent 15 2 8 4" xfId="50186" xr:uid="{961D88C1-BF5A-4E16-ABE2-A0D1205BABC3}"/>
    <cellStyle name="Percent 15 2 9" xfId="15093" xr:uid="{E42931A3-056A-4BA3-BCDE-23A1BE627730}"/>
    <cellStyle name="Percent 15 2 9 2" xfId="50189" xr:uid="{844FEB58-ABB0-4BA9-902F-CC4FD0F2D687}"/>
    <cellStyle name="Percent 15 20" xfId="50132" xr:uid="{823244CF-4EBF-4FAC-A836-0A2764B71C11}"/>
    <cellStyle name="Percent 15 21" xfId="15036" xr:uid="{50EB47D1-4AF6-47F1-A637-DDDDF4CBA20D}"/>
    <cellStyle name="Percent 15 3" xfId="1390" xr:uid="{BE3B08A3-53E1-4C3D-BA09-2CC487B1B9CC}"/>
    <cellStyle name="Percent 15 3 10" xfId="50190" xr:uid="{2CADC996-767C-4442-A6BA-61E99EA7F8F5}"/>
    <cellStyle name="Percent 15 3 11" xfId="15094" xr:uid="{A629A3F0-C361-40BF-8D81-61B8CB94957F}"/>
    <cellStyle name="Percent 15 3 2" xfId="15095" xr:uid="{8D754F81-7D26-4EE4-965C-704ED69F5D53}"/>
    <cellStyle name="Percent 15 3 2 2" xfId="36541" xr:uid="{AC69AFB4-D69A-4ABD-977A-9165286A3ACB}"/>
    <cellStyle name="Percent 15 3 2 3" xfId="50191" xr:uid="{9EF9CFF8-54DC-46E5-BC87-C7F27BE6DBF5}"/>
    <cellStyle name="Percent 15 3 3" xfId="15096" xr:uid="{EAEA242E-8F1C-4DBF-86B4-2921E2C438F9}"/>
    <cellStyle name="Percent 15 3 3 2" xfId="50192" xr:uid="{71C5D365-181E-4364-8799-24288051A0D6}"/>
    <cellStyle name="Percent 15 3 4" xfId="15097" xr:uid="{BD173F73-8E05-46DD-BF27-B22028048B74}"/>
    <cellStyle name="Percent 15 3 4 2" xfId="50193" xr:uid="{C5DD21AF-7334-4CA9-B386-D471D2A550B0}"/>
    <cellStyle name="Percent 15 3 5" xfId="30754" xr:uid="{24E7554B-B1C5-4B0C-83E5-B77FDA439A7D}"/>
    <cellStyle name="Percent 15 3 5 2" xfId="35779" xr:uid="{67AF0454-1B7C-456B-821E-A2955B3FB005}"/>
    <cellStyle name="Percent 15 3 6" xfId="31218" xr:uid="{F607A424-77B9-43F1-8FE2-EC203914779D}"/>
    <cellStyle name="Percent 15 3 6 2" xfId="35910" xr:uid="{3ECF560E-8423-428C-9A80-EA3D6C679DBF}"/>
    <cellStyle name="Percent 15 3 7" xfId="31338" xr:uid="{A4AEF0A7-B872-4F3F-A84A-933DDD9C3483}"/>
    <cellStyle name="Percent 15 3 7 2" xfId="36030" xr:uid="{E3599C5F-AD5A-429B-B44E-98FF0E1AAC9F}"/>
    <cellStyle name="Percent 15 3 8" xfId="36150" xr:uid="{EC7A91DD-E9A0-48D1-88FF-6FE2E602A6FC}"/>
    <cellStyle name="Percent 15 3 9" xfId="36343" xr:uid="{413A434B-60F8-45CB-AF89-8F0BEF7460D7}"/>
    <cellStyle name="Percent 15 4" xfId="1391" xr:uid="{512D3D82-46D8-4723-949F-90981DD6A10C}"/>
    <cellStyle name="Percent 15 4 2" xfId="15099" xr:uid="{96FE6E9B-E77F-4F18-B11F-6AD6AD7BE126}"/>
    <cellStyle name="Percent 15 4 2 2" xfId="15100" xr:uid="{27B07115-7311-4AC9-9309-7C0105541118}"/>
    <cellStyle name="Percent 15 4 2 2 2" xfId="50196" xr:uid="{E4215F30-5A05-4FE8-8C89-256DCE5D0157}"/>
    <cellStyle name="Percent 15 4 2 3" xfId="15101" xr:uid="{BD78EBDC-DCFA-4725-8B63-05CB06DEC0A8}"/>
    <cellStyle name="Percent 15 4 2 3 2" xfId="50197" xr:uid="{7B073967-661B-4CFE-925F-9C0E4B28F1A8}"/>
    <cellStyle name="Percent 15 4 2 4" xfId="50195" xr:uid="{F8F6CC9C-3B5F-471E-BAA1-5BA6C1D32370}"/>
    <cellStyle name="Percent 15 4 3" xfId="15102" xr:uid="{86D9E269-6B53-477C-849E-6A4F34403687}"/>
    <cellStyle name="Percent 15 4 3 2" xfId="15103" xr:uid="{E5A0C8B0-4F37-4091-8669-E198B4A5A380}"/>
    <cellStyle name="Percent 15 4 3 2 2" xfId="50199" xr:uid="{83D6BEC8-A6DE-49A8-A58F-F8955A408ED8}"/>
    <cellStyle name="Percent 15 4 3 3" xfId="15104" xr:uid="{B6A59374-D6FE-47B3-8003-74CCE08E3DC5}"/>
    <cellStyle name="Percent 15 4 3 3 2" xfId="50200" xr:uid="{454E13B1-B975-4846-8F5F-397A400DD121}"/>
    <cellStyle name="Percent 15 4 3 4" xfId="50198" xr:uid="{5F42E28F-23E2-453C-896C-7B9B5862EBF7}"/>
    <cellStyle name="Percent 15 4 4" xfId="15105" xr:uid="{EF09FF40-243D-4562-ABF8-6C3757FE2F97}"/>
    <cellStyle name="Percent 15 4 4 2" xfId="50201" xr:uid="{47F1FCD6-E0C2-49DC-AF43-F246E08AFA8B}"/>
    <cellStyle name="Percent 15 4 5" xfId="15106" xr:uid="{D8D5A1C5-3669-47B1-A34E-76DAD839EA43}"/>
    <cellStyle name="Percent 15 4 5 2" xfId="50202" xr:uid="{3D472DD3-7FC7-4E93-9669-0D0401A28DC6}"/>
    <cellStyle name="Percent 15 4 6" xfId="15107" xr:uid="{B7CF68BB-8731-428C-AC5B-01AFF10B0FE4}"/>
    <cellStyle name="Percent 15 4 6 2" xfId="50203" xr:uid="{C79118B1-BD6C-4F35-8878-B82BE8AA9DE1}"/>
    <cellStyle name="Percent 15 4 7" xfId="30755" xr:uid="{0BF00FBF-9B2C-4BC9-BB98-289275B70E8D}"/>
    <cellStyle name="Percent 15 4 8" xfId="50194" xr:uid="{D41D0515-1703-42A0-847C-0BCC4448E29E}"/>
    <cellStyle name="Percent 15 4 9" xfId="15098" xr:uid="{FBE241B6-79A2-4D1E-9749-F9949CB4C92D}"/>
    <cellStyle name="Percent 15 5" xfId="1392" xr:uid="{5E94D62F-7C78-4313-A71B-B49E1EF0C9C6}"/>
    <cellStyle name="Percent 15 5 10" xfId="50204" xr:uid="{9985462D-ECD5-48C5-921C-97182AFE10C4}"/>
    <cellStyle name="Percent 15 5 11" xfId="15108" xr:uid="{21F4FA26-2E1C-4802-BCFD-F0A068A49DCF}"/>
    <cellStyle name="Percent 15 5 2" xfId="15109" xr:uid="{AB881A43-F20C-431C-903E-31028CF34BDC}"/>
    <cellStyle name="Percent 15 5 2 2" xfId="36542" xr:uid="{818A5885-2D73-4691-BE14-70FAE779C0A6}"/>
    <cellStyle name="Percent 15 5 2 3" xfId="50205" xr:uid="{4FAC277C-A93E-42C1-9019-40151C486499}"/>
    <cellStyle name="Percent 15 5 3" xfId="15110" xr:uid="{1DFFF203-D1BC-46CF-BD0F-1AC69EDDB46D}"/>
    <cellStyle name="Percent 15 5 3 2" xfId="50206" xr:uid="{83D62F20-2530-4D4A-92BA-91BD7268E3AD}"/>
    <cellStyle name="Percent 15 5 4" xfId="15111" xr:uid="{A8231EC5-5937-402F-9394-DAA38845CDB9}"/>
    <cellStyle name="Percent 15 5 4 2" xfId="50207" xr:uid="{E2E7EA49-32F9-4065-927D-97473AD97E26}"/>
    <cellStyle name="Percent 15 5 5" xfId="30756" xr:uid="{610C38ED-C3BD-425B-BD60-34ECCE19184C}"/>
    <cellStyle name="Percent 15 5 5 2" xfId="35780" xr:uid="{0153721F-DB47-4448-BF47-4A918A7F726A}"/>
    <cellStyle name="Percent 15 5 6" xfId="31219" xr:uid="{1E42221C-9E7E-4E87-8F9E-B64D84B51967}"/>
    <cellStyle name="Percent 15 5 6 2" xfId="35911" xr:uid="{C41F7AFE-D7C2-4F3A-B1E0-81ECB680E377}"/>
    <cellStyle name="Percent 15 5 7" xfId="31339" xr:uid="{0FB3A31F-DC25-49F9-A81A-C042C464916C}"/>
    <cellStyle name="Percent 15 5 7 2" xfId="36031" xr:uid="{EF25902D-59D0-4DC6-804D-D2FE3936271F}"/>
    <cellStyle name="Percent 15 5 8" xfId="36151" xr:uid="{5A75BD79-B14A-4A28-A57C-D5B598C26353}"/>
    <cellStyle name="Percent 15 5 9" xfId="36344" xr:uid="{926036E1-400E-44C7-B142-D06C1FBAAB38}"/>
    <cellStyle name="Percent 15 6" xfId="1393" xr:uid="{7B5DEDEA-1370-48A2-8574-90E38D65DFE3}"/>
    <cellStyle name="Percent 15 6 10" xfId="50208" xr:uid="{15CBBA8A-BD18-4CA8-AB4E-7370A7B207F3}"/>
    <cellStyle name="Percent 15 6 11" xfId="15112" xr:uid="{57F52327-7903-4F1F-BC24-A8617CD11053}"/>
    <cellStyle name="Percent 15 6 2" xfId="15113" xr:uid="{F9DA976C-7E47-48D5-B35C-40073EDB45A0}"/>
    <cellStyle name="Percent 15 6 2 2" xfId="36543" xr:uid="{DA85D95E-7F2D-4FC9-A633-A97CAB5988B8}"/>
    <cellStyle name="Percent 15 6 2 3" xfId="50209" xr:uid="{70BD8BC4-1121-478A-96D5-D084E87FFB91}"/>
    <cellStyle name="Percent 15 6 3" xfId="15114" xr:uid="{3B31FCCB-14B0-4BD8-8DF7-73B425E6DE12}"/>
    <cellStyle name="Percent 15 6 3 2" xfId="50210" xr:uid="{31244F5E-1FCB-4AE1-A76E-F106975B0B03}"/>
    <cellStyle name="Percent 15 6 4" xfId="15115" xr:uid="{12EFBF6B-DF97-4BC2-8BD7-D6FE4FAE3D46}"/>
    <cellStyle name="Percent 15 6 4 2" xfId="50211" xr:uid="{CEFE3D7D-3817-496B-9A03-C49F7C94A2E3}"/>
    <cellStyle name="Percent 15 6 5" xfId="30757" xr:uid="{727DD5D0-D450-4D77-8403-1FC0E43FB35C}"/>
    <cellStyle name="Percent 15 6 5 2" xfId="35781" xr:uid="{7DDBFDC8-5963-44C1-9ED7-6F5FDA4B01A3}"/>
    <cellStyle name="Percent 15 6 6" xfId="31220" xr:uid="{C4F3BC3B-B804-430D-90B0-BA0D99CD67F2}"/>
    <cellStyle name="Percent 15 6 6 2" xfId="35912" xr:uid="{022F25F9-4BC0-41C4-8063-03BB90C8517B}"/>
    <cellStyle name="Percent 15 6 7" xfId="31340" xr:uid="{180D3030-75B8-420B-9E4E-BAD35DDC2316}"/>
    <cellStyle name="Percent 15 6 7 2" xfId="36032" xr:uid="{DFDA0236-AC64-4533-A7DF-C8E2F76B436D}"/>
    <cellStyle name="Percent 15 6 8" xfId="36152" xr:uid="{125725D2-1A32-4A31-A652-AA960B3E07AE}"/>
    <cellStyle name="Percent 15 6 9" xfId="36345" xr:uid="{7E60E10D-04F6-4BC4-B78F-988B9F4B0173}"/>
    <cellStyle name="Percent 15 7" xfId="1394" xr:uid="{B7563B17-6C6E-4319-9699-8B7EDC66D4C9}"/>
    <cellStyle name="Percent 15 7 10" xfId="36153" xr:uid="{A4EBECDD-6DAF-43B3-8541-8FCD771F654E}"/>
    <cellStyle name="Percent 15 7 11" xfId="36346" xr:uid="{0B2710D1-E970-4F10-AEC9-12DC7F6EEE4D}"/>
    <cellStyle name="Percent 15 7 12" xfId="50212" xr:uid="{9A077E05-67C5-4389-B7E5-46F33AF00250}"/>
    <cellStyle name="Percent 15 7 13" xfId="15116" xr:uid="{176724A3-F752-4441-B971-FAE82A0E60C9}"/>
    <cellStyle name="Percent 15 7 2" xfId="15117" xr:uid="{75C4762B-B393-423D-88E9-4A3873BC84C2}"/>
    <cellStyle name="Percent 15 7 2 2" xfId="15118" xr:uid="{993ADA25-45AD-4724-84D4-2DAF36AE0A78}"/>
    <cellStyle name="Percent 15 7 2 2 2" xfId="50214" xr:uid="{8B170881-8192-4283-B5AF-A9BFD50CDBE5}"/>
    <cellStyle name="Percent 15 7 2 3" xfId="15119" xr:uid="{AECF4911-543D-4611-98F8-A12CD9ADC7D4}"/>
    <cellStyle name="Percent 15 7 2 3 2" xfId="50215" xr:uid="{E547F398-A62A-49FF-A488-72CA3D368D10}"/>
    <cellStyle name="Percent 15 7 2 4" xfId="36544" xr:uid="{86CCD4F4-89F3-40DB-9D6E-8114349D2A9A}"/>
    <cellStyle name="Percent 15 7 2 5" xfId="50213" xr:uid="{49C79EB6-A36F-4257-9EA6-AF8DA5965A00}"/>
    <cellStyle name="Percent 15 7 3" xfId="15120" xr:uid="{14CF468A-1D3E-4A92-ACE4-49715C7BD054}"/>
    <cellStyle name="Percent 15 7 3 2" xfId="15121" xr:uid="{CA2E53F0-5AFC-4E1D-89DD-A7A13CC2E984}"/>
    <cellStyle name="Percent 15 7 3 2 2" xfId="50217" xr:uid="{48A9DD2E-1630-4655-A674-8CBE7E51B142}"/>
    <cellStyle name="Percent 15 7 3 3" xfId="15122" xr:uid="{AAA37AFF-08C2-45F6-BF81-783F373DBE8C}"/>
    <cellStyle name="Percent 15 7 3 3 2" xfId="50218" xr:uid="{167A37D9-E8C9-4A8A-AB3B-A51901E56ED2}"/>
    <cellStyle name="Percent 15 7 3 4" xfId="50216" xr:uid="{AD7C4C61-52D2-4471-A4D4-FB9901B3E103}"/>
    <cellStyle name="Percent 15 7 4" xfId="15123" xr:uid="{65BB5178-DCB5-458B-B031-9D28F63DF30B}"/>
    <cellStyle name="Percent 15 7 4 2" xfId="50219" xr:uid="{4245AD77-2D0C-4501-9727-FCD59339E8C1}"/>
    <cellStyle name="Percent 15 7 5" xfId="15124" xr:uid="{229F681A-F169-471A-ACF1-B941DCAEB65B}"/>
    <cellStyle name="Percent 15 7 5 2" xfId="50220" xr:uid="{709618BD-CEED-4B96-A492-F289022562E3}"/>
    <cellStyle name="Percent 15 7 6" xfId="15125" xr:uid="{32D3E16D-B6D8-4BE5-A58B-88E8D018D208}"/>
    <cellStyle name="Percent 15 7 6 2" xfId="50221" xr:uid="{317DFD09-C82D-48EC-A278-82D5CC701036}"/>
    <cellStyle name="Percent 15 7 7" xfId="30758" xr:uid="{B29138A9-F851-46C6-8C96-5A4A8983774E}"/>
    <cellStyle name="Percent 15 7 7 2" xfId="35782" xr:uid="{DB749B2B-117F-427D-80E7-C82CF095DFB0}"/>
    <cellStyle name="Percent 15 7 8" xfId="31221" xr:uid="{B81121A0-6DA2-4462-B8FE-93AB6358133F}"/>
    <cellStyle name="Percent 15 7 8 2" xfId="35913" xr:uid="{96240554-56D7-40A4-A5B7-3300AD8E7161}"/>
    <cellStyle name="Percent 15 7 9" xfId="31341" xr:uid="{867E2ED3-6EFF-40C3-9FD5-9FD0B9EC6F2D}"/>
    <cellStyle name="Percent 15 7 9 2" xfId="36033" xr:uid="{6E201CA4-1819-48D8-B3FC-D48BF7E6AACA}"/>
    <cellStyle name="Percent 15 8" xfId="1395" xr:uid="{9FF9C599-083C-47B2-BB1B-66449790DB8D}"/>
    <cellStyle name="Percent 15 8 10" xfId="50222" xr:uid="{1226A6D4-6A30-44F9-82AE-7FA6524D4CB1}"/>
    <cellStyle name="Percent 15 8 11" xfId="15126" xr:uid="{E995188E-3CF4-4A03-B3CF-6EA505E82022}"/>
    <cellStyle name="Percent 15 8 2" xfId="15127" xr:uid="{3408B824-F770-49E5-AF67-E4865424245B}"/>
    <cellStyle name="Percent 15 8 2 2" xfId="36545" xr:uid="{F07089EF-CD3F-4107-B056-40932D8CD220}"/>
    <cellStyle name="Percent 15 8 2 3" xfId="50223" xr:uid="{027270CC-2A9F-4876-89A3-BDFDAE53DB1D}"/>
    <cellStyle name="Percent 15 8 3" xfId="15128" xr:uid="{15BB4B29-A6C5-4798-96D0-E0135B6F5116}"/>
    <cellStyle name="Percent 15 8 3 2" xfId="50224" xr:uid="{39E98107-E0B8-42BD-90A4-F47A8F34127B}"/>
    <cellStyle name="Percent 15 8 4" xfId="15129" xr:uid="{8911C062-7BF4-4414-8653-1CE64FEC2417}"/>
    <cellStyle name="Percent 15 8 4 2" xfId="50225" xr:uid="{B28C19CB-3001-4B0B-9FDF-F7A12340C7F4}"/>
    <cellStyle name="Percent 15 8 5" xfId="30759" xr:uid="{B055B026-B342-46C1-860F-882F8ACBC9BD}"/>
    <cellStyle name="Percent 15 8 5 2" xfId="35783" xr:uid="{0286389C-98D5-47F6-895E-1BA6FB774CF9}"/>
    <cellStyle name="Percent 15 8 6" xfId="31222" xr:uid="{E0EF8AFE-08C6-492B-80CB-47A136F3F134}"/>
    <cellStyle name="Percent 15 8 6 2" xfId="35914" xr:uid="{143CE5DA-C424-4182-B69B-0F7A4124BC61}"/>
    <cellStyle name="Percent 15 8 7" xfId="31342" xr:uid="{9729C7E2-A238-4CC1-9D2C-128B07D62293}"/>
    <cellStyle name="Percent 15 8 7 2" xfId="36034" xr:uid="{471DB09E-A965-4DD6-ABB2-E4852D38BF95}"/>
    <cellStyle name="Percent 15 8 8" xfId="36154" xr:uid="{56AF427F-CE69-4BD2-AAC3-0C6AFBEB6459}"/>
    <cellStyle name="Percent 15 8 9" xfId="36347" xr:uid="{F561D8C8-749C-48F3-BC84-2034B794E25D}"/>
    <cellStyle name="Percent 15 9" xfId="1396" xr:uid="{8D701C6E-555B-493A-A2EB-B3397502DE30}"/>
    <cellStyle name="Percent 15 9 2" xfId="15131" xr:uid="{98423E9E-15DC-46C4-BB27-FF569D1A994A}"/>
    <cellStyle name="Percent 15 9 2 2" xfId="50227" xr:uid="{E9CD4683-EF6B-408A-9B92-000AA5DBF120}"/>
    <cellStyle name="Percent 15 9 3" xfId="15132" xr:uid="{638972F3-4D54-4C6B-A726-8ED065AB3DA4}"/>
    <cellStyle name="Percent 15 9 3 2" xfId="50228" xr:uid="{C0329BC0-A0CA-4B0C-8715-73FB654C782E}"/>
    <cellStyle name="Percent 15 9 4" xfId="15133" xr:uid="{AFDC0FB1-7616-4932-BC0B-E91C7799A06F}"/>
    <cellStyle name="Percent 15 9 4 2" xfId="50229" xr:uid="{CCC55106-98F9-4370-9EB3-F9644A73DF1B}"/>
    <cellStyle name="Percent 15 9 5" xfId="30760" xr:uid="{1796E543-9082-4485-A753-BB5D239E0F22}"/>
    <cellStyle name="Percent 15 9 6" xfId="50226" xr:uid="{AC8F602F-FEF4-44C3-B802-C6AF963464CC}"/>
    <cellStyle name="Percent 15 9 7" xfId="15130" xr:uid="{08AEE0F4-BA28-4BF9-A80F-386F2CC9FA03}"/>
    <cellStyle name="Percent 16" xfId="1397" xr:uid="{EA690FD8-BE6C-464A-BC4E-C9DF467DA45D}"/>
    <cellStyle name="Percent 16 10" xfId="15135" xr:uid="{D6FABC8F-4082-4289-94ED-7C42DC678204}"/>
    <cellStyle name="Percent 16 10 2" xfId="50231" xr:uid="{E503B973-424A-4E98-BC4D-94356BD0D8E7}"/>
    <cellStyle name="Percent 16 11" xfId="15136" xr:uid="{3CE57987-4464-4561-B9FE-43BDCA591DF1}"/>
    <cellStyle name="Percent 16 11 2" xfId="50232" xr:uid="{B7028201-4E0F-4F2A-B7E6-C011940A3AC1}"/>
    <cellStyle name="Percent 16 12" xfId="15137" xr:uid="{9915D62C-CEC6-4394-BFD8-32AA14BBFD09}"/>
    <cellStyle name="Percent 16 12 2" xfId="50233" xr:uid="{F0264616-2EE5-4797-AF0A-E3636D1D86D3}"/>
    <cellStyle name="Percent 16 13" xfId="30544" xr:uid="{4014E392-AD12-435E-B233-39D5DD6D9CAA}"/>
    <cellStyle name="Percent 16 13 2" xfId="35667" xr:uid="{DE07374E-013E-4458-89DE-55C58B8E01F3}"/>
    <cellStyle name="Percent 16 14" xfId="31093" xr:uid="{AFE86F15-EC4A-4F61-9AFD-8AAD798587EA}"/>
    <cellStyle name="Percent 16 14 2" xfId="35790" xr:uid="{9E464FAC-D5ED-49DA-BA42-2D9ABB66A194}"/>
    <cellStyle name="Percent 16 15" xfId="31228" xr:uid="{EFB30595-DB05-4EB2-9C89-880AB87B083B}"/>
    <cellStyle name="Percent 16 15 2" xfId="35920" xr:uid="{88C83AF0-97B4-407B-B5F8-0DD9BD95A10D}"/>
    <cellStyle name="Percent 16 16" xfId="36040" xr:uid="{C68CA135-5FDB-4CF6-A864-7E2882A10AC1}"/>
    <cellStyle name="Percent 16 17" xfId="36181" xr:uid="{7118AA6F-828F-47F7-8961-C14C551A2F8C}"/>
    <cellStyle name="Percent 16 18" xfId="50230" xr:uid="{33C0EA0A-C643-4C10-8A6B-A7B30CCD1A3E}"/>
    <cellStyle name="Percent 16 19" xfId="15134" xr:uid="{8AA296A8-EF3D-4F68-A4B5-39052BD091C6}"/>
    <cellStyle name="Percent 16 2" xfId="1398" xr:uid="{47962402-F396-4561-A12E-AC9EF1009743}"/>
    <cellStyle name="Percent 16 2 2" xfId="15139" xr:uid="{2DD81BD7-C6BC-4BA9-B970-FEF19C419F0F}"/>
    <cellStyle name="Percent 16 2 2 2" xfId="15140" xr:uid="{E3F76425-1416-43F0-A873-80E3CE0EDCC1}"/>
    <cellStyle name="Percent 16 2 2 2 2" xfId="50236" xr:uid="{F405AB2A-1F01-4403-AFC9-10CC2FE9922E}"/>
    <cellStyle name="Percent 16 2 2 3" xfId="15141" xr:uid="{2E6BE80C-B34A-4D73-B29C-ED3F7C1B4D2D}"/>
    <cellStyle name="Percent 16 2 2 3 2" xfId="50237" xr:uid="{271BB11F-F0E1-422E-B254-3F4B6C902785}"/>
    <cellStyle name="Percent 16 2 2 4" xfId="50235" xr:uid="{2B88E244-175A-4625-8920-C040FF9A263E}"/>
    <cellStyle name="Percent 16 2 3" xfId="15142" xr:uid="{C7B12B86-611A-4363-A9EF-C8DBEB7A2A26}"/>
    <cellStyle name="Percent 16 2 3 2" xfId="15143" xr:uid="{3475EAE0-A783-422E-9F0B-A22729804327}"/>
    <cellStyle name="Percent 16 2 3 2 2" xfId="50239" xr:uid="{7B2A509A-69FB-4C9A-B961-0C4F6F98A956}"/>
    <cellStyle name="Percent 16 2 3 3" xfId="15144" xr:uid="{4E827296-AFC5-4FD0-AA55-95B613DCDF8C}"/>
    <cellStyle name="Percent 16 2 3 3 2" xfId="50240" xr:uid="{B5ABD6B7-55E9-441A-BAF8-3B01CFB1C8BE}"/>
    <cellStyle name="Percent 16 2 3 4" xfId="50238" xr:uid="{D8DFFF8D-4BF1-4396-B8C6-5670440E0343}"/>
    <cellStyle name="Percent 16 2 4" xfId="15145" xr:uid="{024E8FDB-80D1-4C92-B5F8-4E63976E15B1}"/>
    <cellStyle name="Percent 16 2 4 2" xfId="50241" xr:uid="{E1137AE4-31AD-41FE-A489-9E00905D27E8}"/>
    <cellStyle name="Percent 16 2 5" xfId="15146" xr:uid="{826C109B-DE55-47FA-B670-A3F22909FC5C}"/>
    <cellStyle name="Percent 16 2 5 2" xfId="50242" xr:uid="{92D9CAAD-5188-4C5F-8229-00ADB5ABE6FF}"/>
    <cellStyle name="Percent 16 2 6" xfId="15147" xr:uid="{93A59146-F919-496F-9A0E-F7E6D15EFC1C}"/>
    <cellStyle name="Percent 16 2 6 2" xfId="50243" xr:uid="{D0167CD5-6067-4994-9DFD-BA38FE2E7B25}"/>
    <cellStyle name="Percent 16 2 7" xfId="30761" xr:uid="{F771625F-BD9D-4139-BDA8-7DFE0ABAA54B}"/>
    <cellStyle name="Percent 16 2 8" xfId="50234" xr:uid="{D3AA1A21-A074-4F07-A6B7-676F5F86405A}"/>
    <cellStyle name="Percent 16 2 9" xfId="15138" xr:uid="{8B0D2917-85F3-4FCA-AE53-19018856A201}"/>
    <cellStyle name="Percent 16 3" xfId="1399" xr:uid="{84CA84AF-2608-46A0-9E64-C3941C914462}"/>
    <cellStyle name="Percent 16 3 10" xfId="1400" xr:uid="{279B12AE-5BDA-4D14-A962-98DEF707FDF0}"/>
    <cellStyle name="Percent 16 3 10 2" xfId="15150" xr:uid="{154A3302-A7FA-4C6C-AC53-0084BA98B031}"/>
    <cellStyle name="Percent 16 3 10 2 2" xfId="50246" xr:uid="{64DA2E73-49F2-496F-A0DC-D6A2878168E2}"/>
    <cellStyle name="Percent 16 3 10 3" xfId="15151" xr:uid="{6598B193-B6A6-4447-A90A-B9E0EB775F1C}"/>
    <cellStyle name="Percent 16 3 10 3 2" xfId="50247" xr:uid="{0A5CFF5D-4761-42AC-84D7-3B135C3D3582}"/>
    <cellStyle name="Percent 16 3 10 4" xfId="15152" xr:uid="{63A736FF-801E-4C23-9722-CB8272D4EB75}"/>
    <cellStyle name="Percent 16 3 10 4 2" xfId="50248" xr:uid="{F75254A2-EF9A-47AF-866D-0ECC23183CDF}"/>
    <cellStyle name="Percent 16 3 10 5" xfId="30763" xr:uid="{7F6BCFEB-1353-4073-B9FD-04A3C2063045}"/>
    <cellStyle name="Percent 16 3 10 6" xfId="50245" xr:uid="{23838212-F96C-46A5-B202-AB441B613B47}"/>
    <cellStyle name="Percent 16 3 10 7" xfId="15149" xr:uid="{AE161B6F-EE9E-4509-A0E4-BFD181C2B362}"/>
    <cellStyle name="Percent 16 3 11" xfId="1401" xr:uid="{365D9B5C-C167-4A98-A130-9528C903BE95}"/>
    <cellStyle name="Percent 16 3 11 2" xfId="15154" xr:uid="{A5A12CA4-E30E-4C02-B18D-4768CFC69FCE}"/>
    <cellStyle name="Percent 16 3 11 2 2" xfId="50250" xr:uid="{A8A5CAF9-A1EC-467A-A922-9F7F938964A3}"/>
    <cellStyle name="Percent 16 3 11 3" xfId="15155" xr:uid="{96773929-4F43-41CF-9811-6B984965C1AC}"/>
    <cellStyle name="Percent 16 3 11 3 2" xfId="50251" xr:uid="{5AEBDDE2-4A3B-49EF-85D5-6559BAB04310}"/>
    <cellStyle name="Percent 16 3 11 4" xfId="15156" xr:uid="{6EFADB9F-1AF8-475A-B5E9-527C0BBDB948}"/>
    <cellStyle name="Percent 16 3 11 4 2" xfId="50252" xr:uid="{F752721C-2E70-42C6-AF70-9EA8D92A08C4}"/>
    <cellStyle name="Percent 16 3 11 5" xfId="30764" xr:uid="{B099D658-E023-4A0E-BA9D-991FCEF25D78}"/>
    <cellStyle name="Percent 16 3 11 6" xfId="50249" xr:uid="{725CA780-7CE4-45A7-AAFC-57865BFBCDA7}"/>
    <cellStyle name="Percent 16 3 11 7" xfId="15153" xr:uid="{6C1CF0F9-6492-433B-8EE5-8283FAB56429}"/>
    <cellStyle name="Percent 16 3 12" xfId="1402" xr:uid="{5C1FFF13-B41F-4304-A815-8C10DF8926C1}"/>
    <cellStyle name="Percent 16 3 12 2" xfId="15158" xr:uid="{BB6D7BBD-9544-46B1-A9A2-1ABCEE7520A9}"/>
    <cellStyle name="Percent 16 3 12 2 2" xfId="50254" xr:uid="{D1C63E02-3FD3-449C-B88A-765E5ACE8688}"/>
    <cellStyle name="Percent 16 3 12 3" xfId="15159" xr:uid="{6A445F8C-ECBD-465C-AD0C-BE83D0F8AAE1}"/>
    <cellStyle name="Percent 16 3 12 3 2" xfId="50255" xr:uid="{FF0C7DF5-683B-4A40-8F7B-B1FA4291A280}"/>
    <cellStyle name="Percent 16 3 12 4" xfId="15160" xr:uid="{1F51DBFA-576C-46B6-A673-42461737FB1E}"/>
    <cellStyle name="Percent 16 3 12 4 2" xfId="50256" xr:uid="{D50D645C-C493-42F4-80C5-6A418B059FC1}"/>
    <cellStyle name="Percent 16 3 12 5" xfId="30765" xr:uid="{18634539-FEFB-4BF6-A3D7-6E18AD1AECAE}"/>
    <cellStyle name="Percent 16 3 12 6" xfId="50253" xr:uid="{71F42575-AA05-44C3-AAEC-E3879E2EA227}"/>
    <cellStyle name="Percent 16 3 12 7" xfId="15157" xr:uid="{E07AB47A-112F-45C2-86FF-DF5DFAFB28CD}"/>
    <cellStyle name="Percent 16 3 13" xfId="1403" xr:uid="{8C57E441-0C43-4521-B7A7-873BE960DA35}"/>
    <cellStyle name="Percent 16 3 13 2" xfId="15162" xr:uid="{1154CCCB-2FF3-48CD-8B7B-543F6B779474}"/>
    <cellStyle name="Percent 16 3 13 2 2" xfId="50258" xr:uid="{12F870C4-8C0B-46E4-BA6F-9D738E87D1B1}"/>
    <cellStyle name="Percent 16 3 13 3" xfId="15163" xr:uid="{CF79CF7D-D380-4948-BC2C-393AE4C3562E}"/>
    <cellStyle name="Percent 16 3 13 3 2" xfId="50259" xr:uid="{C4090F3F-860C-43D4-B5C1-D24BACD4F398}"/>
    <cellStyle name="Percent 16 3 13 4" xfId="15164" xr:uid="{F76177AF-3A49-4E7A-8AED-501160906720}"/>
    <cellStyle name="Percent 16 3 13 4 2" xfId="50260" xr:uid="{469B1748-1D79-4174-9216-9CCFD36BC1AA}"/>
    <cellStyle name="Percent 16 3 13 5" xfId="30766" xr:uid="{614E6E25-ABC7-42EF-9FA4-A1F48401F72A}"/>
    <cellStyle name="Percent 16 3 13 6" xfId="50257" xr:uid="{0DD5EF56-37A2-4A26-A525-84301146ACFD}"/>
    <cellStyle name="Percent 16 3 13 7" xfId="15161" xr:uid="{F5B30D46-4E5B-410F-93D2-15BC9B73F2C1}"/>
    <cellStyle name="Percent 16 3 14" xfId="1404" xr:uid="{D3E159AC-B56A-4B62-B516-5CF54D4441FC}"/>
    <cellStyle name="Percent 16 3 14 2" xfId="15166" xr:uid="{28344C2E-2B1F-49C2-9291-8D8D7F8C2527}"/>
    <cellStyle name="Percent 16 3 14 2 2" xfId="50262" xr:uid="{721A3448-D19E-4835-912D-CB1F24A7A1A9}"/>
    <cellStyle name="Percent 16 3 14 3" xfId="15167" xr:uid="{F10738E1-0906-4FA8-B6D8-73315A1B3503}"/>
    <cellStyle name="Percent 16 3 14 3 2" xfId="50263" xr:uid="{DBC06544-E7F6-4189-BA38-C08C76F5360C}"/>
    <cellStyle name="Percent 16 3 14 4" xfId="15168" xr:uid="{815B4F7D-AE71-464E-9176-A2E86F2F3D3A}"/>
    <cellStyle name="Percent 16 3 14 4 2" xfId="50264" xr:uid="{D44F3E1F-7F1F-44A2-B555-DE94A53C6DD9}"/>
    <cellStyle name="Percent 16 3 14 5" xfId="30767" xr:uid="{024904DE-91FF-46C9-9080-A2702BBD63D8}"/>
    <cellStyle name="Percent 16 3 14 6" xfId="50261" xr:uid="{8F242D20-9DDB-4D3A-8C03-640537B8F7A4}"/>
    <cellStyle name="Percent 16 3 14 7" xfId="15165" xr:uid="{4D21A389-DF53-4F1D-BD23-6B427BB06286}"/>
    <cellStyle name="Percent 16 3 15" xfId="1405" xr:uid="{E9815247-9DAB-4D1E-B808-8232F263E4D6}"/>
    <cellStyle name="Percent 16 3 15 2" xfId="15170" xr:uid="{65D4F233-1E19-4720-A8DA-7FE0039A3DD4}"/>
    <cellStyle name="Percent 16 3 15 2 2" xfId="50266" xr:uid="{C1E41A76-BE3A-4E25-82CB-4731DD097B70}"/>
    <cellStyle name="Percent 16 3 15 3" xfId="15171" xr:uid="{F0106EDC-8E96-47A7-854A-CF6A2D66A46A}"/>
    <cellStyle name="Percent 16 3 15 3 2" xfId="50267" xr:uid="{BCD1D572-AF86-4A37-BD1E-1B9FEBE2427D}"/>
    <cellStyle name="Percent 16 3 15 4" xfId="15172" xr:uid="{EF7859B0-E943-4C9B-8F20-D7B7E7295FFB}"/>
    <cellStyle name="Percent 16 3 15 4 2" xfId="50268" xr:uid="{5778B24E-52D2-4EAE-AB09-5505CB072663}"/>
    <cellStyle name="Percent 16 3 15 5" xfId="30768" xr:uid="{127DA0C1-776F-469D-BE79-6A6DB5E7A006}"/>
    <cellStyle name="Percent 16 3 15 6" xfId="50265" xr:uid="{E3D12394-DB69-426C-A780-39EEF3526828}"/>
    <cellStyle name="Percent 16 3 15 7" xfId="15169" xr:uid="{6272D2A6-1EA5-4CAE-A14C-7AA543E409F6}"/>
    <cellStyle name="Percent 16 3 16" xfId="1406" xr:uid="{AB8EB67F-0DE9-4822-B312-401A46A57413}"/>
    <cellStyle name="Percent 16 3 16 2" xfId="15174" xr:uid="{F6A28FC3-4457-4A5E-AE2F-35632E935EED}"/>
    <cellStyle name="Percent 16 3 16 2 2" xfId="50270" xr:uid="{F8ADF2A4-91CE-4AD7-8770-12462FD302C2}"/>
    <cellStyle name="Percent 16 3 16 3" xfId="15175" xr:uid="{8228D131-56CF-4A37-B9FF-60959E730266}"/>
    <cellStyle name="Percent 16 3 16 3 2" xfId="50271" xr:uid="{42A4444F-27B1-4F3F-B2C7-DD99BB266308}"/>
    <cellStyle name="Percent 16 3 16 4" xfId="15176" xr:uid="{0899EDE8-905A-4F79-AE2C-6823856BF77F}"/>
    <cellStyle name="Percent 16 3 16 4 2" xfId="50272" xr:uid="{0701B577-4C4E-4E2E-A1E0-5954DA6CD0A1}"/>
    <cellStyle name="Percent 16 3 16 5" xfId="30769" xr:uid="{2E6ECE6E-F070-46E2-909D-5F4F88470ECB}"/>
    <cellStyle name="Percent 16 3 16 6" xfId="50269" xr:uid="{E0E70717-4EFE-45CC-B67C-7A6A56C118C0}"/>
    <cellStyle name="Percent 16 3 16 7" xfId="15173" xr:uid="{A22A040A-A7CA-4D25-94C8-22B7C2CB0E81}"/>
    <cellStyle name="Percent 16 3 17" xfId="1407" xr:uid="{A2026CBD-90D6-4ED0-A3C3-5F0097628635}"/>
    <cellStyle name="Percent 16 3 17 2" xfId="15178" xr:uid="{F0EB3D4C-5CDA-4145-9996-2D6498AEA9AD}"/>
    <cellStyle name="Percent 16 3 17 2 2" xfId="50274" xr:uid="{557DE243-AC5F-4FA4-AA51-9A953DEFDFB6}"/>
    <cellStyle name="Percent 16 3 17 3" xfId="15179" xr:uid="{87655E61-038D-4E88-AE6C-09DE92CE5C75}"/>
    <cellStyle name="Percent 16 3 17 3 2" xfId="50275" xr:uid="{A1F41362-C845-4B01-984B-13753877055F}"/>
    <cellStyle name="Percent 16 3 17 4" xfId="15180" xr:uid="{74120142-4EB9-450D-87A4-DE54F3AC71C8}"/>
    <cellStyle name="Percent 16 3 17 4 2" xfId="50276" xr:uid="{8F0980D3-CF83-47BA-9E0E-98783C051ED8}"/>
    <cellStyle name="Percent 16 3 17 5" xfId="30770" xr:uid="{9A896E3B-1194-4555-9B65-C0CF15445ADC}"/>
    <cellStyle name="Percent 16 3 17 6" xfId="50273" xr:uid="{C7C65F7C-F312-4E3D-BA6B-F83B8ADDCED2}"/>
    <cellStyle name="Percent 16 3 17 7" xfId="15177" xr:uid="{A0A5079D-1312-4D5A-B4EC-588203DA5258}"/>
    <cellStyle name="Percent 16 3 18" xfId="15181" xr:uid="{EB911CB1-00D5-44AF-B279-C371582ADF65}"/>
    <cellStyle name="Percent 16 3 18 2" xfId="15182" xr:uid="{8FF1C156-EFDE-4BE0-9DBA-481EF92BD10B}"/>
    <cellStyle name="Percent 16 3 18 2 2" xfId="50278" xr:uid="{82485FBE-F5A6-4434-89E7-7297A0DA10A2}"/>
    <cellStyle name="Percent 16 3 18 3" xfId="15183" xr:uid="{AB94BF7F-4A1D-4878-A816-42C6A8EDF664}"/>
    <cellStyle name="Percent 16 3 18 3 2" xfId="50279" xr:uid="{296163D7-D6F4-465D-AE51-6AD2298497A6}"/>
    <cellStyle name="Percent 16 3 18 4" xfId="50277" xr:uid="{161040A6-F254-46BA-A44E-176C9E804163}"/>
    <cellStyle name="Percent 16 3 19" xfId="15184" xr:uid="{046AD030-7E08-4B6C-9916-991F58E98C5E}"/>
    <cellStyle name="Percent 16 3 19 2" xfId="15185" xr:uid="{A711561F-629C-490E-9DFD-856E522F8EE9}"/>
    <cellStyle name="Percent 16 3 19 2 2" xfId="50281" xr:uid="{A09B2AC3-D384-429E-A350-0E7D2FE00A0C}"/>
    <cellStyle name="Percent 16 3 19 3" xfId="15186" xr:uid="{CE1F7178-FBFE-4909-9184-89053133B88F}"/>
    <cellStyle name="Percent 16 3 19 3 2" xfId="50282" xr:uid="{A8DDB244-4B77-400A-AA45-9DB7BC3D014B}"/>
    <cellStyle name="Percent 16 3 19 4" xfId="50280" xr:uid="{D43DBE13-3D1F-4180-AEF0-9B35E31061BE}"/>
    <cellStyle name="Percent 16 3 2" xfId="1408" xr:uid="{1D24FDA6-9488-454F-99F3-ECCA6FAE59B7}"/>
    <cellStyle name="Percent 16 3 2 2" xfId="15188" xr:uid="{CE39E7D8-5B8F-476D-B6D6-BB656C66C814}"/>
    <cellStyle name="Percent 16 3 2 2 2" xfId="50284" xr:uid="{49527DC3-789E-4C9F-9364-24DA2CC7FB59}"/>
    <cellStyle name="Percent 16 3 2 3" xfId="15189" xr:uid="{9D5C0760-75B0-49A1-8741-C0D6E1B3614D}"/>
    <cellStyle name="Percent 16 3 2 3 2" xfId="50285" xr:uid="{FFB6C546-3F0D-4B0C-90D1-69FEA690EF9E}"/>
    <cellStyle name="Percent 16 3 2 4" xfId="15190" xr:uid="{57AD580C-D93E-4404-AAE6-CA3CFD5478C8}"/>
    <cellStyle name="Percent 16 3 2 4 2" xfId="50286" xr:uid="{CAB29990-A956-4BCC-BC0F-14A778299468}"/>
    <cellStyle name="Percent 16 3 2 5" xfId="30771" xr:uid="{152BACDC-7385-4F1B-ABD8-029C415D1647}"/>
    <cellStyle name="Percent 16 3 2 6" xfId="50283" xr:uid="{EF55ED28-0499-440F-9F05-E7704AC0A401}"/>
    <cellStyle name="Percent 16 3 2 7" xfId="15187" xr:uid="{71A6A02F-8268-4C46-9E6C-E5104BA9158E}"/>
    <cellStyle name="Percent 16 3 20" xfId="15191" xr:uid="{6FABC6DF-D39D-484A-B650-278A9B80138A}"/>
    <cellStyle name="Percent 16 3 20 2" xfId="50287" xr:uid="{26F9B2F8-0CB3-4439-AA08-CE553DF0362F}"/>
    <cellStyle name="Percent 16 3 21" xfId="15192" xr:uid="{66BC70C2-F354-44E6-AEEB-AC27D83944F3}"/>
    <cellStyle name="Percent 16 3 21 2" xfId="50288" xr:uid="{CC0CAD03-188D-4F5F-9B0D-14C25B7C49B7}"/>
    <cellStyle name="Percent 16 3 22" xfId="15193" xr:uid="{A7D39B1F-0FB8-4531-A871-6B66A777343A}"/>
    <cellStyle name="Percent 16 3 22 2" xfId="50289" xr:uid="{C55E04E4-8947-4CC5-9654-469199936451}"/>
    <cellStyle name="Percent 16 3 23" xfId="30762" xr:uid="{685DE517-FE26-473E-92C0-68A10C01FB9E}"/>
    <cellStyle name="Percent 16 3 24" xfId="50244" xr:uid="{B210A24E-801D-42C1-9FB9-CF7113BC0BA3}"/>
    <cellStyle name="Percent 16 3 25" xfId="15148" xr:uid="{F0F9150E-491E-4313-8BD1-3AA1234A9A5A}"/>
    <cellStyle name="Percent 16 3 3" xfId="1409" xr:uid="{9F378D3F-A706-45BC-9CC1-B89F40D1B046}"/>
    <cellStyle name="Percent 16 3 3 2" xfId="15195" xr:uid="{98826D33-47D8-471B-91BA-9F6A07A84231}"/>
    <cellStyle name="Percent 16 3 3 2 2" xfId="50291" xr:uid="{D4BD65C5-2759-4A75-A2C8-409D4B15D789}"/>
    <cellStyle name="Percent 16 3 3 3" xfId="15196" xr:uid="{FE63BAB9-A5EE-4DC4-812A-C7D35B804697}"/>
    <cellStyle name="Percent 16 3 3 3 2" xfId="50292" xr:uid="{04DAD109-7948-475E-8343-450276A78652}"/>
    <cellStyle name="Percent 16 3 3 4" xfId="15197" xr:uid="{9D7ABBF5-B97B-44C9-BFF8-D77ACA902180}"/>
    <cellStyle name="Percent 16 3 3 4 2" xfId="50293" xr:uid="{96822CC7-E244-4F11-BF5D-54C0F9D65567}"/>
    <cellStyle name="Percent 16 3 3 5" xfId="30772" xr:uid="{275350F3-69F9-4608-897A-4A014577A950}"/>
    <cellStyle name="Percent 16 3 3 6" xfId="50290" xr:uid="{DEA62AC4-9BA2-49E9-8007-F24EAC797D6F}"/>
    <cellStyle name="Percent 16 3 3 7" xfId="15194" xr:uid="{A74C1B21-3AC0-4DCC-975E-F9B974B3F502}"/>
    <cellStyle name="Percent 16 3 4" xfId="1410" xr:uid="{63AF06D2-438E-4CBB-BEEB-016B782A5D90}"/>
    <cellStyle name="Percent 16 3 4 2" xfId="15199" xr:uid="{F8A8F899-3AE9-4E8B-8392-B6E8FD877DFF}"/>
    <cellStyle name="Percent 16 3 4 2 2" xfId="50295" xr:uid="{1376DF55-273F-408A-A608-DFB4C1C1022D}"/>
    <cellStyle name="Percent 16 3 4 3" xfId="15200" xr:uid="{9F80B514-909D-4CE2-92B8-43BEF6D82AC6}"/>
    <cellStyle name="Percent 16 3 4 3 2" xfId="50296" xr:uid="{8A518D6A-8094-4E39-A7C1-2A9B7C25656E}"/>
    <cellStyle name="Percent 16 3 4 4" xfId="15201" xr:uid="{BFC7CBFC-EC59-4D85-842B-D581A2FC6657}"/>
    <cellStyle name="Percent 16 3 4 4 2" xfId="50297" xr:uid="{40C202D7-1FC6-4360-B9CD-76AC14D6C159}"/>
    <cellStyle name="Percent 16 3 4 5" xfId="30773" xr:uid="{31E96487-9D8C-42CE-AA49-0A2E22E12086}"/>
    <cellStyle name="Percent 16 3 4 6" xfId="50294" xr:uid="{3B48C60D-212B-47B9-8ACA-BC5FEB36F124}"/>
    <cellStyle name="Percent 16 3 4 7" xfId="15198" xr:uid="{F68AF0C8-8298-4550-8480-39ABD2D30FA2}"/>
    <cellStyle name="Percent 16 3 5" xfId="1411" xr:uid="{C53A1EDF-3328-4B84-802D-6F4308CAE2BC}"/>
    <cellStyle name="Percent 16 3 5 2" xfId="15203" xr:uid="{9CE38670-F9CD-48DE-AFF7-279B80A5FEBC}"/>
    <cellStyle name="Percent 16 3 5 2 2" xfId="50299" xr:uid="{E5810D32-93D5-48AB-AD12-8B84C5FE1877}"/>
    <cellStyle name="Percent 16 3 5 3" xfId="15204" xr:uid="{E59649DD-09C3-4563-B802-553B10861C85}"/>
    <cellStyle name="Percent 16 3 5 3 2" xfId="50300" xr:uid="{B15FD27F-E288-4F5B-9AAD-F2198C751AE1}"/>
    <cellStyle name="Percent 16 3 5 4" xfId="15205" xr:uid="{E204DF85-A44D-4263-BD95-21FF7A04E687}"/>
    <cellStyle name="Percent 16 3 5 4 2" xfId="50301" xr:uid="{DCC15FB3-DDEB-4784-AA85-1F00665251A2}"/>
    <cellStyle name="Percent 16 3 5 5" xfId="30774" xr:uid="{DA89A33E-CBF8-46E1-8908-7287CC3E09F4}"/>
    <cellStyle name="Percent 16 3 5 6" xfId="50298" xr:uid="{1E9954E7-1BB2-4EEA-8BD4-C5D79A9501D5}"/>
    <cellStyle name="Percent 16 3 5 7" xfId="15202" xr:uid="{484E93B7-812E-4AD4-A10C-6C4470751B66}"/>
    <cellStyle name="Percent 16 3 6" xfId="1412" xr:uid="{87F27A49-644E-4519-81D4-5119B595C572}"/>
    <cellStyle name="Percent 16 3 6 2" xfId="15207" xr:uid="{DA9D5547-8C30-4FC4-9843-3A92A8CD5926}"/>
    <cellStyle name="Percent 16 3 6 2 2" xfId="50303" xr:uid="{B18548AE-821A-49A7-8CAF-3AA8303C6D2E}"/>
    <cellStyle name="Percent 16 3 6 3" xfId="15208" xr:uid="{8E7ABF2E-F75F-4D9F-A3B2-EDDEF14F60AD}"/>
    <cellStyle name="Percent 16 3 6 3 2" xfId="50304" xr:uid="{3716ACBA-AFAA-44C5-B143-688E1BAEFE94}"/>
    <cellStyle name="Percent 16 3 6 4" xfId="15209" xr:uid="{D5792CA8-A003-47F2-9942-3E8838B384F9}"/>
    <cellStyle name="Percent 16 3 6 4 2" xfId="50305" xr:uid="{562DDF98-C0C1-4380-81EC-A4B0835AD05B}"/>
    <cellStyle name="Percent 16 3 6 5" xfId="30775" xr:uid="{54589A44-922F-43BD-AB86-C053D272AB53}"/>
    <cellStyle name="Percent 16 3 6 6" xfId="50302" xr:uid="{D4FE2C88-A489-4633-AB9D-5ED086289FF3}"/>
    <cellStyle name="Percent 16 3 6 7" xfId="15206" xr:uid="{B1B4E3C0-0326-4A4F-BDFD-F20B2D822605}"/>
    <cellStyle name="Percent 16 3 7" xfId="1413" xr:uid="{300C0B1C-5D2C-4ADA-A028-F578C4F3E824}"/>
    <cellStyle name="Percent 16 3 7 2" xfId="15211" xr:uid="{66FA6CEC-BFDA-467A-9A4F-BCF8A5C2E148}"/>
    <cellStyle name="Percent 16 3 7 2 2" xfId="50307" xr:uid="{C5FF8A1B-9AD6-4BEC-BFCE-86FD1D11755A}"/>
    <cellStyle name="Percent 16 3 7 3" xfId="15212" xr:uid="{7B04A621-9240-4C7D-B2A9-FD66FA80A8A9}"/>
    <cellStyle name="Percent 16 3 7 3 2" xfId="50308" xr:uid="{2942E62E-7999-4435-B48E-0FA4F865A7BC}"/>
    <cellStyle name="Percent 16 3 7 4" xfId="15213" xr:uid="{24A3D117-08DD-4869-8435-00486E5A77F9}"/>
    <cellStyle name="Percent 16 3 7 4 2" xfId="50309" xr:uid="{C1C512A2-D90E-49CA-998F-21513347F999}"/>
    <cellStyle name="Percent 16 3 7 5" xfId="30776" xr:uid="{E74CF2F8-0034-4624-B1C4-9B86AB052C99}"/>
    <cellStyle name="Percent 16 3 7 6" xfId="50306" xr:uid="{4A2B8A96-8AC3-4CDD-BC38-1AA3C48030CC}"/>
    <cellStyle name="Percent 16 3 7 7" xfId="15210" xr:uid="{D164BCE3-3E78-4BDA-90D6-038AE07644F3}"/>
    <cellStyle name="Percent 16 3 8" xfId="1414" xr:uid="{B725EF39-A897-4F06-BB38-7C553A03C837}"/>
    <cellStyle name="Percent 16 3 8 2" xfId="15215" xr:uid="{ABE4EF8F-98A4-4611-8D1C-79AC2EFDBCA3}"/>
    <cellStyle name="Percent 16 3 8 2 2" xfId="50311" xr:uid="{4F6627CA-FF36-4ACF-936C-B514A8451709}"/>
    <cellStyle name="Percent 16 3 8 3" xfId="15216" xr:uid="{E4750E62-7E05-4F8A-A92A-AB08C0DA443C}"/>
    <cellStyle name="Percent 16 3 8 3 2" xfId="50312" xr:uid="{71326438-A300-442D-9A50-F649ACEFD3F8}"/>
    <cellStyle name="Percent 16 3 8 4" xfId="15217" xr:uid="{DC3E8EE9-A406-4971-9090-AD590E8B393A}"/>
    <cellStyle name="Percent 16 3 8 4 2" xfId="50313" xr:uid="{741BE2F6-2831-40D5-80D0-3DE9D961CCAF}"/>
    <cellStyle name="Percent 16 3 8 5" xfId="30777" xr:uid="{AB9BA259-5CD1-4BE2-8D48-B585D284CA40}"/>
    <cellStyle name="Percent 16 3 8 6" xfId="50310" xr:uid="{F18C8AFD-6D93-4D44-9DF6-448FCF831558}"/>
    <cellStyle name="Percent 16 3 8 7" xfId="15214" xr:uid="{4188E3F9-E255-41AB-9180-FA26A725525F}"/>
    <cellStyle name="Percent 16 3 9" xfId="1415" xr:uid="{359203C9-21E6-4BF5-8B4F-4BBCB70E1F14}"/>
    <cellStyle name="Percent 16 3 9 2" xfId="15219" xr:uid="{FEB91941-393E-4A39-952A-A89867B06505}"/>
    <cellStyle name="Percent 16 3 9 2 2" xfId="50315" xr:uid="{7E8BBB4B-8EDE-4A3E-AF69-DB5AFADB15F5}"/>
    <cellStyle name="Percent 16 3 9 3" xfId="15220" xr:uid="{3087937F-9B55-4630-8457-018F0D1F102D}"/>
    <cellStyle name="Percent 16 3 9 3 2" xfId="50316" xr:uid="{E652B21A-DC48-41D7-8F54-3730CD6B81A7}"/>
    <cellStyle name="Percent 16 3 9 4" xfId="15221" xr:uid="{F53B6084-F6B6-497D-952B-13EA55F00DBC}"/>
    <cellStyle name="Percent 16 3 9 4 2" xfId="50317" xr:uid="{62307678-F02B-4890-B7DE-40C5C0B1038B}"/>
    <cellStyle name="Percent 16 3 9 5" xfId="30778" xr:uid="{B46A608D-6FAC-4018-B0F5-E137D6C3CFEE}"/>
    <cellStyle name="Percent 16 3 9 6" xfId="50314" xr:uid="{29FCEDD7-E0B7-4253-AAF2-18CDAB8FC26D}"/>
    <cellStyle name="Percent 16 3 9 7" xfId="15218" xr:uid="{E8B755CF-0D65-47EA-98B5-8EBDDD6D7495}"/>
    <cellStyle name="Percent 16 4" xfId="1416" xr:uid="{FD289CEC-DC86-4CA6-B918-7B1553B78C99}"/>
    <cellStyle name="Percent 16 4 10" xfId="1417" xr:uid="{2F9E919C-BE87-4AFC-AD14-2B795AAE5396}"/>
    <cellStyle name="Percent 16 4 10 2" xfId="15224" xr:uid="{8641D170-6F57-4C1B-A3D0-57410A0378A1}"/>
    <cellStyle name="Percent 16 4 10 2 2" xfId="50320" xr:uid="{19D2D522-5326-429D-A435-5004848B7623}"/>
    <cellStyle name="Percent 16 4 10 3" xfId="15225" xr:uid="{48149980-9662-42D4-A8C1-DA2A48DFE6C3}"/>
    <cellStyle name="Percent 16 4 10 3 2" xfId="50321" xr:uid="{053AAE22-CBBB-44EA-8AC2-61A189D6D7FF}"/>
    <cellStyle name="Percent 16 4 10 4" xfId="15226" xr:uid="{FD824D78-233B-46EA-87BE-CB33237E20AB}"/>
    <cellStyle name="Percent 16 4 10 4 2" xfId="50322" xr:uid="{86A6BF53-19A8-4BC1-B587-8C5FA07E4F07}"/>
    <cellStyle name="Percent 16 4 10 5" xfId="30780" xr:uid="{F83E9F5B-67BA-4597-B0A6-DE0082971451}"/>
    <cellStyle name="Percent 16 4 10 6" xfId="50319" xr:uid="{65F2F7FF-1D08-4A43-8F7F-C50B6E737D6C}"/>
    <cellStyle name="Percent 16 4 10 7" xfId="15223" xr:uid="{F337D0AC-39C8-4084-8598-F3CF1A2EBADD}"/>
    <cellStyle name="Percent 16 4 11" xfId="1418" xr:uid="{8190083F-EC2B-4A64-929F-67AA7B404AC3}"/>
    <cellStyle name="Percent 16 4 11 2" xfId="15228" xr:uid="{AFCEC03A-4DA3-4613-B8BC-10C2DB199D9E}"/>
    <cellStyle name="Percent 16 4 11 2 2" xfId="50324" xr:uid="{E9BD1E87-1D41-421C-ADAB-E60026AF5150}"/>
    <cellStyle name="Percent 16 4 11 3" xfId="15229" xr:uid="{4BDE4EF2-3629-4A91-A4EE-6578EB1F4723}"/>
    <cellStyle name="Percent 16 4 11 3 2" xfId="50325" xr:uid="{CA46B2C9-4C3A-462C-8813-97BFE6B0FAD6}"/>
    <cellStyle name="Percent 16 4 11 4" xfId="15230" xr:uid="{CA5F76B4-0272-4863-83BA-6F7CC3937B1F}"/>
    <cellStyle name="Percent 16 4 11 4 2" xfId="50326" xr:uid="{1B47AAC7-F25A-4DDD-8603-FA523A6B2386}"/>
    <cellStyle name="Percent 16 4 11 5" xfId="30781" xr:uid="{A682D412-6F6F-4E39-BE48-ECA40E14193F}"/>
    <cellStyle name="Percent 16 4 11 6" xfId="50323" xr:uid="{F12C42BA-E812-4DB4-AF86-9D77C5D21399}"/>
    <cellStyle name="Percent 16 4 11 7" xfId="15227" xr:uid="{F605F40F-AD95-4C54-BE3E-540C4877AAF3}"/>
    <cellStyle name="Percent 16 4 12" xfId="1419" xr:uid="{E45701E8-4EDD-437C-9A25-1384D04F9EAD}"/>
    <cellStyle name="Percent 16 4 12 2" xfId="15232" xr:uid="{070EEC45-C403-4998-9DE1-AACBE6BE0390}"/>
    <cellStyle name="Percent 16 4 12 2 2" xfId="50328" xr:uid="{71F1E75D-DFC2-40A7-99D6-D9AC3304DF9B}"/>
    <cellStyle name="Percent 16 4 12 3" xfId="15233" xr:uid="{61A10D73-B4B7-4E73-A9A4-6A8E906AC0F0}"/>
    <cellStyle name="Percent 16 4 12 3 2" xfId="50329" xr:uid="{DBF96E11-4636-4D7C-81DE-ACB070908AE0}"/>
    <cellStyle name="Percent 16 4 12 4" xfId="15234" xr:uid="{8C482AAA-E961-489F-A62C-0C6EB3FDC2D5}"/>
    <cellStyle name="Percent 16 4 12 4 2" xfId="50330" xr:uid="{50BA00D7-F828-49F6-BE77-F90EE91A1B27}"/>
    <cellStyle name="Percent 16 4 12 5" xfId="30782" xr:uid="{B2E2C381-A58A-4EB1-92D2-BA0DDF87707B}"/>
    <cellStyle name="Percent 16 4 12 6" xfId="50327" xr:uid="{8408CDE5-55EC-4567-AC3E-DA68A68BF7C1}"/>
    <cellStyle name="Percent 16 4 12 7" xfId="15231" xr:uid="{81BF9C36-4540-4E0E-900F-8363DD6EFA01}"/>
    <cellStyle name="Percent 16 4 13" xfId="1420" xr:uid="{74BA284C-2C79-49E9-AC60-7C5A41ED35BB}"/>
    <cellStyle name="Percent 16 4 13 2" xfId="15236" xr:uid="{CEA28A42-6DA2-409F-9090-0547B7942827}"/>
    <cellStyle name="Percent 16 4 13 2 2" xfId="50332" xr:uid="{4BF45FDC-8AA7-45A2-8820-E8423AE68C8A}"/>
    <cellStyle name="Percent 16 4 13 3" xfId="15237" xr:uid="{7E8A0E96-F34C-4169-AE73-3D216F1A5D44}"/>
    <cellStyle name="Percent 16 4 13 3 2" xfId="50333" xr:uid="{38D08F54-9B3A-456B-A649-2A98822AFD8B}"/>
    <cellStyle name="Percent 16 4 13 4" xfId="15238" xr:uid="{7A630E16-283D-4E6D-9D3F-8522BA1906F7}"/>
    <cellStyle name="Percent 16 4 13 4 2" xfId="50334" xr:uid="{42DD208C-DC88-4D0C-B2A7-278283B99096}"/>
    <cellStyle name="Percent 16 4 13 5" xfId="30783" xr:uid="{93F5B119-DFC8-4133-B732-824CA4ACF833}"/>
    <cellStyle name="Percent 16 4 13 6" xfId="50331" xr:uid="{AA260D95-1A62-4C71-9BAE-47B97B300236}"/>
    <cellStyle name="Percent 16 4 13 7" xfId="15235" xr:uid="{6E561245-48EC-4BF4-8160-63C9BB1B9896}"/>
    <cellStyle name="Percent 16 4 14" xfId="1421" xr:uid="{5BFD5C44-B148-4E41-A961-B216D5C7356D}"/>
    <cellStyle name="Percent 16 4 14 2" xfId="15240" xr:uid="{60B1EF38-A7CE-4A8A-BDD9-22172EF89CF1}"/>
    <cellStyle name="Percent 16 4 14 2 2" xfId="50336" xr:uid="{7ED0DE0C-0210-462E-9FBA-06CAAE7F0C89}"/>
    <cellStyle name="Percent 16 4 14 3" xfId="15241" xr:uid="{3586E39A-35CD-4A43-8AD6-0B63BCAD3BA6}"/>
    <cellStyle name="Percent 16 4 14 3 2" xfId="50337" xr:uid="{D32046CE-448B-4B7E-9488-5D32ED6F6475}"/>
    <cellStyle name="Percent 16 4 14 4" xfId="15242" xr:uid="{A4D20AE7-095F-4D34-8A67-77435419AF7D}"/>
    <cellStyle name="Percent 16 4 14 4 2" xfId="50338" xr:uid="{DC33E081-1712-44FA-AC41-40981B677344}"/>
    <cellStyle name="Percent 16 4 14 5" xfId="30784" xr:uid="{2AFD67CA-F831-4E30-92C2-670C1B7CF68B}"/>
    <cellStyle name="Percent 16 4 14 6" xfId="50335" xr:uid="{BDF56769-3EA7-4E7A-84BB-30772F93C74E}"/>
    <cellStyle name="Percent 16 4 14 7" xfId="15239" xr:uid="{76BFA08D-CEC2-40D7-819F-51688B47B874}"/>
    <cellStyle name="Percent 16 4 15" xfId="1422" xr:uid="{EF58EA2E-BAC1-426A-A62F-7EB129C54752}"/>
    <cellStyle name="Percent 16 4 15 2" xfId="15244" xr:uid="{FEACC01F-2A2B-4BBA-A563-1B48EF96A47A}"/>
    <cellStyle name="Percent 16 4 15 2 2" xfId="50340" xr:uid="{C394EE31-6FF1-4713-868A-386CF9C72CFA}"/>
    <cellStyle name="Percent 16 4 15 3" xfId="15245" xr:uid="{B3F1D676-62A6-4197-B87F-25E821130E82}"/>
    <cellStyle name="Percent 16 4 15 3 2" xfId="50341" xr:uid="{F2AA1431-18BE-4D5E-8B8F-F313184E8A76}"/>
    <cellStyle name="Percent 16 4 15 4" xfId="15246" xr:uid="{2F573C20-60B9-44EB-88C1-9AC6DB6846D3}"/>
    <cellStyle name="Percent 16 4 15 4 2" xfId="50342" xr:uid="{175F462B-BFC0-4935-8288-CE6956AB9358}"/>
    <cellStyle name="Percent 16 4 15 5" xfId="30785" xr:uid="{25D21365-A861-4F18-8D4F-818812AAE6B5}"/>
    <cellStyle name="Percent 16 4 15 6" xfId="50339" xr:uid="{30A96FF4-E76B-41A6-8B95-119346D46F7D}"/>
    <cellStyle name="Percent 16 4 15 7" xfId="15243" xr:uid="{D1466BA4-588A-4977-935D-C5B3E0E5A761}"/>
    <cellStyle name="Percent 16 4 16" xfId="1423" xr:uid="{56594F6C-5D68-43B9-B808-CD4AB8023A69}"/>
    <cellStyle name="Percent 16 4 16 2" xfId="15248" xr:uid="{7BC38CE1-F03B-406D-BC6C-3339927A0D98}"/>
    <cellStyle name="Percent 16 4 16 2 2" xfId="50344" xr:uid="{2ED318D7-5201-45A3-AB12-CC3BE6AC87CB}"/>
    <cellStyle name="Percent 16 4 16 3" xfId="15249" xr:uid="{24658238-458F-41CA-9382-47BC3B212695}"/>
    <cellStyle name="Percent 16 4 16 3 2" xfId="50345" xr:uid="{66A8A292-9BDF-4D47-9A2A-E61D5BAFB4AA}"/>
    <cellStyle name="Percent 16 4 16 4" xfId="15250" xr:uid="{DB9AC793-95BE-42A7-8C56-BE5A73AC256C}"/>
    <cellStyle name="Percent 16 4 16 4 2" xfId="50346" xr:uid="{3F031580-068F-410F-83E6-7AABDB70345D}"/>
    <cellStyle name="Percent 16 4 16 5" xfId="30786" xr:uid="{C6DEF5FB-679F-4DB1-91CC-3CEDF08FCC3B}"/>
    <cellStyle name="Percent 16 4 16 6" xfId="50343" xr:uid="{3112CB47-42FD-4CF8-BC03-09A6AC2C26DD}"/>
    <cellStyle name="Percent 16 4 16 7" xfId="15247" xr:uid="{A8B0F1D3-AB81-4A5D-A619-DFA3EEE0DA48}"/>
    <cellStyle name="Percent 16 4 17" xfId="1424" xr:uid="{635AB73A-3077-4E60-8D17-0D95C13DBC3C}"/>
    <cellStyle name="Percent 16 4 17 2" xfId="15252" xr:uid="{C56D8FA0-34C1-445C-9F5E-71E7189E5C3C}"/>
    <cellStyle name="Percent 16 4 17 2 2" xfId="50348" xr:uid="{9F35B3CD-BD52-44A7-835C-8CD3C5D6A581}"/>
    <cellStyle name="Percent 16 4 17 3" xfId="15253" xr:uid="{6118141C-57C2-4E8B-ACCE-9568B0CB394F}"/>
    <cellStyle name="Percent 16 4 17 3 2" xfId="50349" xr:uid="{09911B98-EC01-496B-8EA0-A24AE88F287E}"/>
    <cellStyle name="Percent 16 4 17 4" xfId="15254" xr:uid="{6072176B-DCB8-4823-BA6D-A9DF03B23DBA}"/>
    <cellStyle name="Percent 16 4 17 4 2" xfId="50350" xr:uid="{BBDBB8CD-AA03-40D8-AF25-78423F1B877B}"/>
    <cellStyle name="Percent 16 4 17 5" xfId="30787" xr:uid="{F22E11F6-0FC5-43CA-88FD-81A30ADC3022}"/>
    <cellStyle name="Percent 16 4 17 6" xfId="50347" xr:uid="{458578CB-D1D5-463A-A54C-DD0B79770AC5}"/>
    <cellStyle name="Percent 16 4 17 7" xfId="15251" xr:uid="{D578654C-4CE5-4A83-9FFC-E1836CA6A219}"/>
    <cellStyle name="Percent 16 4 18" xfId="15255" xr:uid="{5076EAB7-0AAA-4892-8D10-E6E7F79AB78F}"/>
    <cellStyle name="Percent 16 4 18 2" xfId="15256" xr:uid="{117C25FC-44FC-4CB9-BA21-0B2C13A8FE44}"/>
    <cellStyle name="Percent 16 4 18 2 2" xfId="50352" xr:uid="{27D8ED23-7EDC-4945-9DD0-FC970F5F949E}"/>
    <cellStyle name="Percent 16 4 18 3" xfId="15257" xr:uid="{D4EE6B56-CCC4-4C51-B1C1-BD16A750920A}"/>
    <cellStyle name="Percent 16 4 18 3 2" xfId="50353" xr:uid="{905BA733-4816-4376-BEDD-214AE45E4DC7}"/>
    <cellStyle name="Percent 16 4 18 4" xfId="50351" xr:uid="{E987A615-3395-48D1-A732-D259506B613D}"/>
    <cellStyle name="Percent 16 4 19" xfId="15258" xr:uid="{AB1C5D9A-DC3C-4CE4-9C88-9A465C75DAD7}"/>
    <cellStyle name="Percent 16 4 19 2" xfId="15259" xr:uid="{B32AC2EA-6DF8-495E-B6A7-FB6EAA9A3C0F}"/>
    <cellStyle name="Percent 16 4 19 2 2" xfId="50355" xr:uid="{28A0E5BE-4FDF-435C-B867-FECD5839F2FD}"/>
    <cellStyle name="Percent 16 4 19 3" xfId="15260" xr:uid="{EB585FEF-3A83-4CF8-9BB0-4E8DDC7213E7}"/>
    <cellStyle name="Percent 16 4 19 3 2" xfId="50356" xr:uid="{A15E2124-D680-4BA9-B567-DB3F2DD3E1F2}"/>
    <cellStyle name="Percent 16 4 19 4" xfId="50354" xr:uid="{53DFCE5A-7E37-4C90-8CCF-A97C5254FDA5}"/>
    <cellStyle name="Percent 16 4 2" xfId="1425" xr:uid="{8B553F45-997D-4294-8771-0C4A46A56C14}"/>
    <cellStyle name="Percent 16 4 2 2" xfId="15262" xr:uid="{5BB1D10C-B101-49F4-87E1-7719C3862DD1}"/>
    <cellStyle name="Percent 16 4 2 2 2" xfId="50358" xr:uid="{1327456C-4549-4817-B366-631ED09C4AB1}"/>
    <cellStyle name="Percent 16 4 2 3" xfId="15263" xr:uid="{7679BE5F-39C9-426E-B6DE-B34277E999EE}"/>
    <cellStyle name="Percent 16 4 2 3 2" xfId="50359" xr:uid="{7B4EABC2-2E9B-4579-AF38-485855BAFB19}"/>
    <cellStyle name="Percent 16 4 2 4" xfId="15264" xr:uid="{B594FE1F-E6C4-45FF-BF38-351814356E6C}"/>
    <cellStyle name="Percent 16 4 2 4 2" xfId="50360" xr:uid="{BFC3C1D0-5488-410B-A3A8-84F4B90DFA4D}"/>
    <cellStyle name="Percent 16 4 2 5" xfId="30788" xr:uid="{E470C3A3-ECB9-464A-8546-010FD1AB9F01}"/>
    <cellStyle name="Percent 16 4 2 6" xfId="50357" xr:uid="{B3FFD89D-A8FB-4176-975D-F8C0080ADC36}"/>
    <cellStyle name="Percent 16 4 2 7" xfId="15261" xr:uid="{5161F1EB-FA06-44A5-90D6-FC07432A1D6F}"/>
    <cellStyle name="Percent 16 4 20" xfId="15265" xr:uid="{2B1DDB2B-BC97-4C0B-9998-3740FBF2FDC9}"/>
    <cellStyle name="Percent 16 4 20 2" xfId="50361" xr:uid="{5B446D6F-B6A3-4AA9-9D60-7EA23C48DE5C}"/>
    <cellStyle name="Percent 16 4 21" xfId="15266" xr:uid="{F1B08BB1-0801-488A-993E-3BDFF7106EF9}"/>
    <cellStyle name="Percent 16 4 21 2" xfId="50362" xr:uid="{989B700A-94C1-4ABB-9C01-28FD7E89ECC4}"/>
    <cellStyle name="Percent 16 4 22" xfId="15267" xr:uid="{6AAD1463-8555-4416-98A2-CD41EBCAFD78}"/>
    <cellStyle name="Percent 16 4 22 2" xfId="50363" xr:uid="{04C9D196-739D-4BB8-AD94-B89267EE2E09}"/>
    <cellStyle name="Percent 16 4 23" xfId="30779" xr:uid="{1A57F4F0-0962-4D22-B4AF-9DB44A126BA9}"/>
    <cellStyle name="Percent 16 4 24" xfId="50318" xr:uid="{471D7AC5-FC3E-4447-929B-4D10855BFB6A}"/>
    <cellStyle name="Percent 16 4 25" xfId="15222" xr:uid="{A61BB91D-982E-42C5-A137-B270426126DA}"/>
    <cellStyle name="Percent 16 4 3" xfId="1426" xr:uid="{AE7EC4CC-CD50-447D-AA7A-6514B61D11AF}"/>
    <cellStyle name="Percent 16 4 3 2" xfId="15269" xr:uid="{C5C15B5E-4DAA-4270-8556-E1336500F6A4}"/>
    <cellStyle name="Percent 16 4 3 2 2" xfId="50365" xr:uid="{14E0A2D2-56A1-453E-9EB1-E9DC099E5194}"/>
    <cellStyle name="Percent 16 4 3 3" xfId="15270" xr:uid="{93B8860F-7701-4801-893F-5E4845EB0D67}"/>
    <cellStyle name="Percent 16 4 3 3 2" xfId="50366" xr:uid="{C84C6B4F-3AF9-425E-8FC6-0F4FD3399AD7}"/>
    <cellStyle name="Percent 16 4 3 4" xfId="15271" xr:uid="{464B1999-77A8-44F5-8663-D98F739425F0}"/>
    <cellStyle name="Percent 16 4 3 4 2" xfId="50367" xr:uid="{AD79617B-878A-4222-9C36-3E50E38CC362}"/>
    <cellStyle name="Percent 16 4 3 5" xfId="30789" xr:uid="{CDE452EC-C61E-40AD-AC87-600A7FD14587}"/>
    <cellStyle name="Percent 16 4 3 6" xfId="50364" xr:uid="{F190D6BB-B079-42B3-8021-4D2C53EB6C72}"/>
    <cellStyle name="Percent 16 4 3 7" xfId="15268" xr:uid="{40AADEDD-4997-4DC3-A858-65210BD0C808}"/>
    <cellStyle name="Percent 16 4 4" xfId="1427" xr:uid="{07A6F704-2BEA-4733-A668-A6C98F17A451}"/>
    <cellStyle name="Percent 16 4 4 2" xfId="15273" xr:uid="{86A5731C-0937-497A-86DE-67395B509EEC}"/>
    <cellStyle name="Percent 16 4 4 2 2" xfId="50369" xr:uid="{5579AB6C-E210-4DA9-B44C-6BC5AC86A485}"/>
    <cellStyle name="Percent 16 4 4 3" xfId="15274" xr:uid="{64C5B284-543E-4D7D-885B-15216706540D}"/>
    <cellStyle name="Percent 16 4 4 3 2" xfId="50370" xr:uid="{CEEFE1A4-0B70-45DA-B760-2DDCF670802D}"/>
    <cellStyle name="Percent 16 4 4 4" xfId="15275" xr:uid="{5521B423-82CE-4F16-83ED-353759EF4EF2}"/>
    <cellStyle name="Percent 16 4 4 4 2" xfId="50371" xr:uid="{AD6168F0-C13A-4D35-B911-900331E2D478}"/>
    <cellStyle name="Percent 16 4 4 5" xfId="30790" xr:uid="{BEDAA79F-3B91-4F7F-8129-17C522DDE057}"/>
    <cellStyle name="Percent 16 4 4 6" xfId="50368" xr:uid="{B2CA6ED3-DD44-4B5A-92CB-BE1EFE05ED22}"/>
    <cellStyle name="Percent 16 4 4 7" xfId="15272" xr:uid="{F282D16B-99EE-4070-B7BA-B9EC522863F8}"/>
    <cellStyle name="Percent 16 4 5" xfId="1428" xr:uid="{F6251F08-9EFD-48E5-B8C8-29DD02D090C7}"/>
    <cellStyle name="Percent 16 4 5 2" xfId="15277" xr:uid="{B0B69338-12C8-4CDC-AEA8-B78DA26CCA5E}"/>
    <cellStyle name="Percent 16 4 5 2 2" xfId="50373" xr:uid="{300AEA1C-FADD-4078-A2C6-944BD20E1447}"/>
    <cellStyle name="Percent 16 4 5 3" xfId="15278" xr:uid="{A0189826-E573-4C86-96CD-0D279D011375}"/>
    <cellStyle name="Percent 16 4 5 3 2" xfId="50374" xr:uid="{5A334661-E920-43AF-9C7E-2338149D8D3A}"/>
    <cellStyle name="Percent 16 4 5 4" xfId="15279" xr:uid="{3F29A201-C9B6-406D-846A-2CF95D76201F}"/>
    <cellStyle name="Percent 16 4 5 4 2" xfId="50375" xr:uid="{028F3E1A-2DC6-4F9B-AADF-877226E0F7EA}"/>
    <cellStyle name="Percent 16 4 5 5" xfId="30791" xr:uid="{79F46ACE-95CE-49DE-95D5-B54312710748}"/>
    <cellStyle name="Percent 16 4 5 6" xfId="50372" xr:uid="{52DF0186-FEA7-4900-8048-9B2B38516F6D}"/>
    <cellStyle name="Percent 16 4 5 7" xfId="15276" xr:uid="{23A71CAE-B427-496E-81D2-3C08906F0386}"/>
    <cellStyle name="Percent 16 4 6" xfId="1429" xr:uid="{31D47F3C-93E4-477B-B5EE-3330BB5FB62E}"/>
    <cellStyle name="Percent 16 4 6 2" xfId="15281" xr:uid="{46A7B354-2670-4884-B4FC-E000477B7C94}"/>
    <cellStyle name="Percent 16 4 6 2 2" xfId="50377" xr:uid="{18A7D81E-D776-4CF2-AFC7-F0B2CE2A941E}"/>
    <cellStyle name="Percent 16 4 6 3" xfId="15282" xr:uid="{86ACF270-699F-4A6A-937A-79C9AA8966F0}"/>
    <cellStyle name="Percent 16 4 6 3 2" xfId="50378" xr:uid="{9F8E1C29-4F99-4F7D-BA1F-319D57611207}"/>
    <cellStyle name="Percent 16 4 6 4" xfId="15283" xr:uid="{E39686D2-35E0-40DA-BE3B-5A3D9D3DFB13}"/>
    <cellStyle name="Percent 16 4 6 4 2" xfId="50379" xr:uid="{E46E2351-D41B-4C87-8B1D-8FC07654B353}"/>
    <cellStyle name="Percent 16 4 6 5" xfId="30792" xr:uid="{25C93AEF-910A-4C75-AAB6-CF11F8ECFB3C}"/>
    <cellStyle name="Percent 16 4 6 6" xfId="50376" xr:uid="{B9B1A9F8-DAA3-4050-AB4E-5AF4E1C5B1DF}"/>
    <cellStyle name="Percent 16 4 6 7" xfId="15280" xr:uid="{539215E5-AA12-4485-9628-C207BC619A7E}"/>
    <cellStyle name="Percent 16 4 7" xfId="1430" xr:uid="{3C992D16-0E20-417F-BA7F-E22CA52F9FC3}"/>
    <cellStyle name="Percent 16 4 7 2" xfId="15285" xr:uid="{8B3E2073-6B92-4ACD-83EC-4AFBF920BF87}"/>
    <cellStyle name="Percent 16 4 7 2 2" xfId="50381" xr:uid="{06AA9770-65F4-462D-A0A3-D2435E592FEA}"/>
    <cellStyle name="Percent 16 4 7 3" xfId="15286" xr:uid="{15080A0E-EE33-408E-8FE1-FAE3F9F6D941}"/>
    <cellStyle name="Percent 16 4 7 3 2" xfId="50382" xr:uid="{71C257AE-BA6E-4F22-8DED-E46C40249815}"/>
    <cellStyle name="Percent 16 4 7 4" xfId="15287" xr:uid="{E3AD5ECD-5235-4153-9FC5-EF9C6EB4EBDE}"/>
    <cellStyle name="Percent 16 4 7 4 2" xfId="50383" xr:uid="{A45EF710-9311-41FE-8BE6-15488050964F}"/>
    <cellStyle name="Percent 16 4 7 5" xfId="30793" xr:uid="{63718995-9076-4AA8-9448-40FE1EF46ECC}"/>
    <cellStyle name="Percent 16 4 7 6" xfId="50380" xr:uid="{706FB5B4-0CE7-4C0C-88C5-8963181EB75F}"/>
    <cellStyle name="Percent 16 4 7 7" xfId="15284" xr:uid="{8E73D86D-220C-4452-84AF-EC62C69A4008}"/>
    <cellStyle name="Percent 16 4 8" xfId="1431" xr:uid="{D040791D-54C6-4635-BBD1-C9B175D8405A}"/>
    <cellStyle name="Percent 16 4 8 2" xfId="15289" xr:uid="{3457AA53-111E-4B67-9551-42AE312A2CB9}"/>
    <cellStyle name="Percent 16 4 8 2 2" xfId="50385" xr:uid="{04F7A36B-7021-4D2E-B7C3-870F3161D3A8}"/>
    <cellStyle name="Percent 16 4 8 3" xfId="15290" xr:uid="{0F9E46E2-4EC8-4505-9483-F33D814DC66C}"/>
    <cellStyle name="Percent 16 4 8 3 2" xfId="50386" xr:uid="{35C3536B-1CE2-41DF-928A-E01B0F77C233}"/>
    <cellStyle name="Percent 16 4 8 4" xfId="15291" xr:uid="{C1C1D2E5-B161-4E40-9D9B-2C29DE8C9785}"/>
    <cellStyle name="Percent 16 4 8 4 2" xfId="50387" xr:uid="{4754A449-289E-4327-9013-7612AE1FF4BC}"/>
    <cellStyle name="Percent 16 4 8 5" xfId="30794" xr:uid="{F1DA3FCA-CBC2-48B9-913A-D0D11E185F25}"/>
    <cellStyle name="Percent 16 4 8 6" xfId="50384" xr:uid="{908BC2CA-4732-4186-9FAA-2AEBCF156B32}"/>
    <cellStyle name="Percent 16 4 8 7" xfId="15288" xr:uid="{CE7A1655-2B69-42C0-B3AD-64610E943C8C}"/>
    <cellStyle name="Percent 16 4 9" xfId="1432" xr:uid="{415061DF-894D-42F5-9163-201A8F35A6A0}"/>
    <cellStyle name="Percent 16 4 9 2" xfId="15293" xr:uid="{D5B0FF92-8095-42CC-BCB6-B7300997189C}"/>
    <cellStyle name="Percent 16 4 9 2 2" xfId="50389" xr:uid="{08B5274D-2908-445F-A978-57DAD2A4F1EB}"/>
    <cellStyle name="Percent 16 4 9 3" xfId="15294" xr:uid="{92A7B6BE-E431-48B6-9F70-1C43CB10BB9F}"/>
    <cellStyle name="Percent 16 4 9 3 2" xfId="50390" xr:uid="{27FD3FB8-D455-4E6E-87F2-0CC218C394BD}"/>
    <cellStyle name="Percent 16 4 9 4" xfId="15295" xr:uid="{0E468839-CC2E-4708-B802-9FE7A8960F6B}"/>
    <cellStyle name="Percent 16 4 9 4 2" xfId="50391" xr:uid="{CA214DB9-98E3-4EBA-A7D4-EDB155490071}"/>
    <cellStyle name="Percent 16 4 9 5" xfId="30795" xr:uid="{E98E5FD6-04FB-46B9-AB9F-B19632E0E22E}"/>
    <cellStyle name="Percent 16 4 9 6" xfId="50388" xr:uid="{D9BE6312-D33A-47E8-95D9-62C3F24C92C8}"/>
    <cellStyle name="Percent 16 4 9 7" xfId="15292" xr:uid="{10F8C3E1-DE5E-40F5-8578-E1714286D71F}"/>
    <cellStyle name="Percent 16 5" xfId="1433" xr:uid="{DCBBE6F6-8A82-4E4C-B337-944CB213D952}"/>
    <cellStyle name="Percent 16 5 10" xfId="1434" xr:uid="{C78E356B-40C3-4472-9B33-1E9489564892}"/>
    <cellStyle name="Percent 16 5 10 2" xfId="15298" xr:uid="{4D1E9196-BBA6-472B-9D1D-895D3C85B4A1}"/>
    <cellStyle name="Percent 16 5 10 2 2" xfId="50394" xr:uid="{6C48CDFB-D6D2-4CD1-B099-09A143153311}"/>
    <cellStyle name="Percent 16 5 10 3" xfId="15299" xr:uid="{54DFDE2D-E914-471A-9B78-6EDCCC0CDEAD}"/>
    <cellStyle name="Percent 16 5 10 3 2" xfId="50395" xr:uid="{C15377A4-0F1B-4BDB-8E8C-AD7F5C3A84F7}"/>
    <cellStyle name="Percent 16 5 10 4" xfId="15300" xr:uid="{759F8F66-9CD7-45FC-B32B-90349E991ADB}"/>
    <cellStyle name="Percent 16 5 10 4 2" xfId="50396" xr:uid="{677F725A-7572-403C-BD46-7EE4323EC6B1}"/>
    <cellStyle name="Percent 16 5 10 5" xfId="30797" xr:uid="{C4C04BE5-D4CE-4548-8888-5C630F428B8C}"/>
    <cellStyle name="Percent 16 5 10 6" xfId="50393" xr:uid="{DB5F6D2D-36D8-4B54-916B-67E296A1B3AE}"/>
    <cellStyle name="Percent 16 5 10 7" xfId="15297" xr:uid="{24364013-70B1-4ACA-99A2-D7D5C91F976D}"/>
    <cellStyle name="Percent 16 5 11" xfId="1435" xr:uid="{18E19F59-6CDB-4C29-8FD3-260E60FC6B1F}"/>
    <cellStyle name="Percent 16 5 11 2" xfId="15302" xr:uid="{59AB4059-3156-458E-8A4A-8BDD49AFF2F5}"/>
    <cellStyle name="Percent 16 5 11 2 2" xfId="50398" xr:uid="{E0BD6F71-A890-4073-9AEC-8DA468173326}"/>
    <cellStyle name="Percent 16 5 11 3" xfId="15303" xr:uid="{81837087-32C3-4922-833C-973A9064F235}"/>
    <cellStyle name="Percent 16 5 11 3 2" xfId="50399" xr:uid="{184BCC19-F833-45BC-AFBE-A1600ADB1027}"/>
    <cellStyle name="Percent 16 5 11 4" xfId="15304" xr:uid="{1B979B6B-647C-43C2-9DDA-1BF3D6D99BBA}"/>
    <cellStyle name="Percent 16 5 11 4 2" xfId="50400" xr:uid="{2DCF9F47-D758-43AE-9EF6-38246ECCD1E7}"/>
    <cellStyle name="Percent 16 5 11 5" xfId="30798" xr:uid="{C19699E4-74DE-4893-869A-2946DD8354E6}"/>
    <cellStyle name="Percent 16 5 11 6" xfId="50397" xr:uid="{96D54EDD-BE88-4BE1-BF10-ACAB4361D669}"/>
    <cellStyle name="Percent 16 5 11 7" xfId="15301" xr:uid="{F6EAB553-AC8E-4271-91E3-FFBC97CC49D4}"/>
    <cellStyle name="Percent 16 5 12" xfId="1436" xr:uid="{B4489981-5028-4704-8109-FBADED9C107A}"/>
    <cellStyle name="Percent 16 5 12 2" xfId="15306" xr:uid="{C545F417-FB5E-4A36-AEAE-932E1556103B}"/>
    <cellStyle name="Percent 16 5 12 2 2" xfId="50402" xr:uid="{EB0FB566-337E-4613-89F3-6DA035B0BEA4}"/>
    <cellStyle name="Percent 16 5 12 3" xfId="15307" xr:uid="{AE7E4CAC-F33B-46DF-86C3-7D84D6A80051}"/>
    <cellStyle name="Percent 16 5 12 3 2" xfId="50403" xr:uid="{F7E29FE2-3BE8-40B9-992A-B0C13701E8BC}"/>
    <cellStyle name="Percent 16 5 12 4" xfId="15308" xr:uid="{46F0A065-A7E3-4F25-9EBB-26DF8D121ABD}"/>
    <cellStyle name="Percent 16 5 12 4 2" xfId="50404" xr:uid="{A16CB438-7DEE-4E0C-8F10-1D38B61972FA}"/>
    <cellStyle name="Percent 16 5 12 5" xfId="30799" xr:uid="{3648C484-3563-4E76-B80A-F53E687A70D6}"/>
    <cellStyle name="Percent 16 5 12 6" xfId="50401" xr:uid="{424ED10B-4BE1-4E2E-9023-2A0590EB6E07}"/>
    <cellStyle name="Percent 16 5 12 7" xfId="15305" xr:uid="{B624A880-C57C-4524-91AA-87554572CC4D}"/>
    <cellStyle name="Percent 16 5 13" xfId="1437" xr:uid="{271CE617-C314-4C7D-BE26-490AFC97E3BC}"/>
    <cellStyle name="Percent 16 5 13 2" xfId="15310" xr:uid="{CA3BDB47-5A97-4CBD-82B2-A0B1C62EC325}"/>
    <cellStyle name="Percent 16 5 13 2 2" xfId="50406" xr:uid="{BC87C737-B6B1-4715-8CF6-DF6CBDBEEACA}"/>
    <cellStyle name="Percent 16 5 13 3" xfId="15311" xr:uid="{D989EB05-0825-4875-8F7D-9B719AB6A27E}"/>
    <cellStyle name="Percent 16 5 13 3 2" xfId="50407" xr:uid="{0F520379-F551-4ABA-85BA-D947B5D88D2C}"/>
    <cellStyle name="Percent 16 5 13 4" xfId="15312" xr:uid="{5B9057D2-3678-49D5-9F45-B1C30165FDC9}"/>
    <cellStyle name="Percent 16 5 13 4 2" xfId="50408" xr:uid="{12012FB5-5BD7-40A3-A353-F872899C7C11}"/>
    <cellStyle name="Percent 16 5 13 5" xfId="30800" xr:uid="{93FE5F9F-6930-4BF2-ABE6-1146D3BF6AC2}"/>
    <cellStyle name="Percent 16 5 13 6" xfId="50405" xr:uid="{FE12B21C-C47A-4606-BA45-5D3CA99033A8}"/>
    <cellStyle name="Percent 16 5 13 7" xfId="15309" xr:uid="{8A7D1648-253B-419D-9362-83CAD70BF544}"/>
    <cellStyle name="Percent 16 5 14" xfId="1438" xr:uid="{BD4AFB33-F3DC-4075-ABAB-E7405426C94F}"/>
    <cellStyle name="Percent 16 5 14 2" xfId="15314" xr:uid="{B96C2BF4-B266-42D7-8232-0A397F82737E}"/>
    <cellStyle name="Percent 16 5 14 2 2" xfId="50410" xr:uid="{48091B13-328A-4969-ABA8-5CC049296098}"/>
    <cellStyle name="Percent 16 5 14 3" xfId="15315" xr:uid="{DE645B75-5E7E-4C69-805C-E4541249BB3E}"/>
    <cellStyle name="Percent 16 5 14 3 2" xfId="50411" xr:uid="{B490A720-4781-4902-BB83-4323C87B0368}"/>
    <cellStyle name="Percent 16 5 14 4" xfId="15316" xr:uid="{5FD9ACEE-A5DD-42EE-99BC-63E846CCD92D}"/>
    <cellStyle name="Percent 16 5 14 4 2" xfId="50412" xr:uid="{F39DDB72-6953-4B6C-A0A8-605F679C2F52}"/>
    <cellStyle name="Percent 16 5 14 5" xfId="30801" xr:uid="{D1562F0C-A964-42D3-B211-5F8A9AD6239F}"/>
    <cellStyle name="Percent 16 5 14 6" xfId="50409" xr:uid="{A5F2684D-9F79-4259-921F-F4B7DEF3AD7E}"/>
    <cellStyle name="Percent 16 5 14 7" xfId="15313" xr:uid="{77B56BB6-53C8-4A06-8408-66E8126BD474}"/>
    <cellStyle name="Percent 16 5 15" xfId="1439" xr:uid="{76A66C4D-5478-4DF1-A0DF-4BB1EE461340}"/>
    <cellStyle name="Percent 16 5 15 2" xfId="15318" xr:uid="{F2EE7BB3-8C69-4B2D-8ACF-6BA4721BAAA5}"/>
    <cellStyle name="Percent 16 5 15 2 2" xfId="50414" xr:uid="{A461F3FF-853A-4B9C-AFF9-06DE8DCBA17D}"/>
    <cellStyle name="Percent 16 5 15 3" xfId="15319" xr:uid="{5158223D-F9F3-4FED-A6DD-929DA1D0963C}"/>
    <cellStyle name="Percent 16 5 15 3 2" xfId="50415" xr:uid="{E391ADDD-20BC-4812-8766-7E1C5E72F7A6}"/>
    <cellStyle name="Percent 16 5 15 4" xfId="15320" xr:uid="{480EEABB-C25B-4D80-A342-45AF51098CBE}"/>
    <cellStyle name="Percent 16 5 15 4 2" xfId="50416" xr:uid="{497B4B4C-D99E-4537-83C1-8D24B54759DF}"/>
    <cellStyle name="Percent 16 5 15 5" xfId="30802" xr:uid="{69E6DF82-07E5-4872-8972-818F1F1A0539}"/>
    <cellStyle name="Percent 16 5 15 6" xfId="50413" xr:uid="{6C22027B-B668-4F13-9C43-AC4572A46144}"/>
    <cellStyle name="Percent 16 5 15 7" xfId="15317" xr:uid="{BAF6C468-E628-463B-A6EE-FB87DA28D5DA}"/>
    <cellStyle name="Percent 16 5 16" xfId="1440" xr:uid="{CAFD6D20-93EB-49F3-97BE-43C0D79A1B3D}"/>
    <cellStyle name="Percent 16 5 16 2" xfId="15322" xr:uid="{4AE6958A-D9D7-416F-940A-EBB78DD02049}"/>
    <cellStyle name="Percent 16 5 16 2 2" xfId="50418" xr:uid="{90F38906-C793-4FF7-8D6E-93310C5C922D}"/>
    <cellStyle name="Percent 16 5 16 3" xfId="15323" xr:uid="{0828B762-CBDC-4C89-89D1-C0AA580B8464}"/>
    <cellStyle name="Percent 16 5 16 3 2" xfId="50419" xr:uid="{3C5813A7-C336-49A9-B262-DDED83CBF176}"/>
    <cellStyle name="Percent 16 5 16 4" xfId="15324" xr:uid="{6A4B261C-5766-4181-8926-C15D6E104016}"/>
    <cellStyle name="Percent 16 5 16 4 2" xfId="50420" xr:uid="{F4889989-BC41-437D-BA20-16AA26255BA5}"/>
    <cellStyle name="Percent 16 5 16 5" xfId="30803" xr:uid="{30073EB6-95EF-42CF-9C23-BDD4572F80A9}"/>
    <cellStyle name="Percent 16 5 16 6" xfId="50417" xr:uid="{69EDBFDF-C4AF-4D5B-B7D7-619141CE839A}"/>
    <cellStyle name="Percent 16 5 16 7" xfId="15321" xr:uid="{F4BC84DB-348F-41AC-924C-8D9575339836}"/>
    <cellStyle name="Percent 16 5 17" xfId="1441" xr:uid="{54BD1B74-7B7B-41E6-8353-A269C1234F9C}"/>
    <cellStyle name="Percent 16 5 17 2" xfId="15326" xr:uid="{B10985F8-D424-444F-BB0B-E66D47D42D08}"/>
    <cellStyle name="Percent 16 5 17 2 2" xfId="50422" xr:uid="{514B1451-B474-44AC-BC4C-A44E9F161E08}"/>
    <cellStyle name="Percent 16 5 17 3" xfId="15327" xr:uid="{7184406F-F052-4929-BAD0-4077ADC8326D}"/>
    <cellStyle name="Percent 16 5 17 3 2" xfId="50423" xr:uid="{282570C6-436A-42E6-A51A-8573D28EC6D1}"/>
    <cellStyle name="Percent 16 5 17 4" xfId="15328" xr:uid="{A1000195-F42E-4930-86C3-B8D87DF1A5AE}"/>
    <cellStyle name="Percent 16 5 17 4 2" xfId="50424" xr:uid="{BE984CC9-8E43-41C4-897F-78189F816478}"/>
    <cellStyle name="Percent 16 5 17 5" xfId="30804" xr:uid="{6EC6C1EB-65CB-46D7-8FA6-77AE702063F4}"/>
    <cellStyle name="Percent 16 5 17 6" xfId="50421" xr:uid="{D586B2F2-C4AC-4FE4-AF61-F8DDBF67961B}"/>
    <cellStyle name="Percent 16 5 17 7" xfId="15325" xr:uid="{15033B12-E6A5-4AB8-85CA-4B957E95A9D8}"/>
    <cellStyle name="Percent 16 5 18" xfId="15329" xr:uid="{94175536-D98F-4525-A3DC-3E1EAAD05AE8}"/>
    <cellStyle name="Percent 16 5 18 2" xfId="15330" xr:uid="{E9B5BB22-F3A2-49BB-973F-F29DC96C7383}"/>
    <cellStyle name="Percent 16 5 18 2 2" xfId="50426" xr:uid="{450D6628-CE87-4E09-BABF-1A3C7906B329}"/>
    <cellStyle name="Percent 16 5 18 3" xfId="15331" xr:uid="{2EAB1D3A-E395-420A-B71E-77A133E9DD15}"/>
    <cellStyle name="Percent 16 5 18 3 2" xfId="50427" xr:uid="{501CDF21-12D8-4D95-8A96-F49706F3BDA2}"/>
    <cellStyle name="Percent 16 5 18 4" xfId="50425" xr:uid="{666D2C8B-7298-4967-AEA0-B64177679494}"/>
    <cellStyle name="Percent 16 5 19" xfId="15332" xr:uid="{2FD53526-38E7-49DB-BD8D-073A6EE6D6A1}"/>
    <cellStyle name="Percent 16 5 19 2" xfId="15333" xr:uid="{C18ADF3A-B18A-44CB-A331-96FBCC5670AE}"/>
    <cellStyle name="Percent 16 5 19 2 2" xfId="50429" xr:uid="{0DAFC153-C04F-469A-A6C5-46768302CDE9}"/>
    <cellStyle name="Percent 16 5 19 3" xfId="15334" xr:uid="{91EBF23E-941A-4DB0-8053-ECA080EFDDE8}"/>
    <cellStyle name="Percent 16 5 19 3 2" xfId="50430" xr:uid="{62423CC7-16AD-41B3-80EA-D19560A634C8}"/>
    <cellStyle name="Percent 16 5 19 4" xfId="50428" xr:uid="{51A6EF0B-38AA-431E-998D-F213FF8A6047}"/>
    <cellStyle name="Percent 16 5 2" xfId="1442" xr:uid="{B99F473E-B8C8-4F0D-A356-832F751CC274}"/>
    <cellStyle name="Percent 16 5 2 2" xfId="15336" xr:uid="{D102A560-B9A0-49BF-8920-5DF551FB7E0A}"/>
    <cellStyle name="Percent 16 5 2 2 2" xfId="50432" xr:uid="{096A6A43-F4B1-402F-8944-F9E174A21723}"/>
    <cellStyle name="Percent 16 5 2 3" xfId="15337" xr:uid="{FCD40D68-70DE-4BF1-9297-03E2F70D1651}"/>
    <cellStyle name="Percent 16 5 2 3 2" xfId="50433" xr:uid="{4A59864F-BC2D-480B-9109-6BD5C432249E}"/>
    <cellStyle name="Percent 16 5 2 4" xfId="15338" xr:uid="{8903C06A-46D0-4FDB-886C-1D1A20E8ACF4}"/>
    <cellStyle name="Percent 16 5 2 4 2" xfId="50434" xr:uid="{59B4DF6D-F0AF-41E0-AF97-6F71B045A1AD}"/>
    <cellStyle name="Percent 16 5 2 5" xfId="30805" xr:uid="{2A816761-C236-40BE-A728-5EC33DE01868}"/>
    <cellStyle name="Percent 16 5 2 6" xfId="50431" xr:uid="{DA2A3387-E33D-4A33-8998-3D672F60EDCC}"/>
    <cellStyle name="Percent 16 5 2 7" xfId="15335" xr:uid="{050D2BFE-35A3-446E-839E-295939E88E09}"/>
    <cellStyle name="Percent 16 5 20" xfId="15339" xr:uid="{1F08548B-BCB5-4329-981B-BFD85D95EC2D}"/>
    <cellStyle name="Percent 16 5 20 2" xfId="50435" xr:uid="{813923EC-23DC-4AA5-8708-E95A69D1FF4D}"/>
    <cellStyle name="Percent 16 5 21" xfId="15340" xr:uid="{2C76E8E4-8D3D-4E1D-AB33-B558B77D65C8}"/>
    <cellStyle name="Percent 16 5 21 2" xfId="50436" xr:uid="{6F197C3A-F428-4959-83DC-E2E618B389B1}"/>
    <cellStyle name="Percent 16 5 22" xfId="15341" xr:uid="{AE86A442-3BDD-47BB-A042-17E00D9035B4}"/>
    <cellStyle name="Percent 16 5 22 2" xfId="50437" xr:uid="{9359CD65-7113-4661-B223-9304A67EB7ED}"/>
    <cellStyle name="Percent 16 5 23" xfId="30796" xr:uid="{BF5A77B3-882F-41C4-B89D-1A4F36D4CC1C}"/>
    <cellStyle name="Percent 16 5 24" xfId="50392" xr:uid="{0DF1F4E5-5C13-4872-AB98-02217B3EB6C8}"/>
    <cellStyle name="Percent 16 5 25" xfId="15296" xr:uid="{2FA59C45-1B0D-455C-9269-BCE7273D3D9C}"/>
    <cellStyle name="Percent 16 5 3" xfId="1443" xr:uid="{BB8EB53D-DDEB-4D1B-9E01-2E95FB2BF78E}"/>
    <cellStyle name="Percent 16 5 3 2" xfId="15343" xr:uid="{67AC8B38-B406-4B9B-A628-38199C22FC03}"/>
    <cellStyle name="Percent 16 5 3 2 2" xfId="50439" xr:uid="{9E3DE331-F3B1-474F-AE72-17B7502B9155}"/>
    <cellStyle name="Percent 16 5 3 3" xfId="15344" xr:uid="{B4B92479-2581-43CE-9C71-9CDA1AD2070E}"/>
    <cellStyle name="Percent 16 5 3 3 2" xfId="50440" xr:uid="{F22808AC-C8C2-4F2D-B4F3-EC5AE87A7A8D}"/>
    <cellStyle name="Percent 16 5 3 4" xfId="15345" xr:uid="{11F32A53-BEC8-4A5A-99E4-16CB1EB17E04}"/>
    <cellStyle name="Percent 16 5 3 4 2" xfId="50441" xr:uid="{BD9C63BB-2B76-4BE2-B522-6CD8FD41E9F3}"/>
    <cellStyle name="Percent 16 5 3 5" xfId="30806" xr:uid="{1D862BEC-C1AB-48A5-91D4-21232D978B44}"/>
    <cellStyle name="Percent 16 5 3 6" xfId="50438" xr:uid="{ABF96C80-CB37-4E7B-8352-060414EA4151}"/>
    <cellStyle name="Percent 16 5 3 7" xfId="15342" xr:uid="{047F03B5-110A-49D0-9F24-93F0606A6CBD}"/>
    <cellStyle name="Percent 16 5 4" xfId="1444" xr:uid="{6E30140E-E9EE-4271-AD73-35D89F179434}"/>
    <cellStyle name="Percent 16 5 4 2" xfId="15347" xr:uid="{2868DDAF-2C3C-4460-8E1E-75F147893C0D}"/>
    <cellStyle name="Percent 16 5 4 2 2" xfId="50443" xr:uid="{92AE8ECD-3593-4EC1-8A58-C338BBC06E3D}"/>
    <cellStyle name="Percent 16 5 4 3" xfId="15348" xr:uid="{4C297B10-C05D-447F-A08C-9B3DDE4D0A80}"/>
    <cellStyle name="Percent 16 5 4 3 2" xfId="50444" xr:uid="{684989FD-A272-4B88-B26A-1407B4C35EE2}"/>
    <cellStyle name="Percent 16 5 4 4" xfId="15349" xr:uid="{472D2886-71C4-42E8-B78C-D199CD2522D8}"/>
    <cellStyle name="Percent 16 5 4 4 2" xfId="50445" xr:uid="{53EB8C1D-41AF-4246-B145-3D7350FD6A19}"/>
    <cellStyle name="Percent 16 5 4 5" xfId="30807" xr:uid="{D1F2D8FD-7195-408F-B1C1-AB85A2C8CE42}"/>
    <cellStyle name="Percent 16 5 4 6" xfId="50442" xr:uid="{E0CDB84C-4860-46DF-AC8F-00CCA44D6598}"/>
    <cellStyle name="Percent 16 5 4 7" xfId="15346" xr:uid="{28208246-4931-4E2D-BE1D-3906CCC97F0D}"/>
    <cellStyle name="Percent 16 5 5" xfId="1445" xr:uid="{C564DD6D-E167-4DB2-AA43-AF7064D73A21}"/>
    <cellStyle name="Percent 16 5 5 2" xfId="15351" xr:uid="{2CB9161E-637A-4E5C-A8FE-95EB0890A5FE}"/>
    <cellStyle name="Percent 16 5 5 2 2" xfId="50447" xr:uid="{D624B62A-7E6E-4369-8E4B-004CB9AA06FC}"/>
    <cellStyle name="Percent 16 5 5 3" xfId="15352" xr:uid="{5B457A4F-3FC2-490A-8E26-2C0EB2E4BB1B}"/>
    <cellStyle name="Percent 16 5 5 3 2" xfId="50448" xr:uid="{9C86CCA3-0842-436F-8C5E-5239166C94D4}"/>
    <cellStyle name="Percent 16 5 5 4" xfId="15353" xr:uid="{CCB65234-98C5-4823-B51F-C2DB8B55CE38}"/>
    <cellStyle name="Percent 16 5 5 4 2" xfId="50449" xr:uid="{EA6A12D6-0534-415D-9D5E-181B1CDA3AD7}"/>
    <cellStyle name="Percent 16 5 5 5" xfId="30808" xr:uid="{4591416D-DA14-457B-8A56-D638E1CEE75A}"/>
    <cellStyle name="Percent 16 5 5 6" xfId="50446" xr:uid="{066C8130-9C1E-4CDB-8E47-B78E4892AB74}"/>
    <cellStyle name="Percent 16 5 5 7" xfId="15350" xr:uid="{19040AE2-F5C5-4444-9A90-20771DE57F6B}"/>
    <cellStyle name="Percent 16 5 6" xfId="1446" xr:uid="{675932AD-5783-447A-B5A3-3B02DED01F96}"/>
    <cellStyle name="Percent 16 5 6 2" xfId="15355" xr:uid="{039FEF17-3B2D-4A36-BBFE-3A8BF553682C}"/>
    <cellStyle name="Percent 16 5 6 2 2" xfId="50451" xr:uid="{4B314A40-2222-45C1-90ED-F04812EB8B73}"/>
    <cellStyle name="Percent 16 5 6 3" xfId="15356" xr:uid="{EFD587FE-F7CF-4677-B0D8-0AFE28FAB9DC}"/>
    <cellStyle name="Percent 16 5 6 3 2" xfId="50452" xr:uid="{36012C18-77B9-43E9-9B5E-10522B89FC18}"/>
    <cellStyle name="Percent 16 5 6 4" xfId="15357" xr:uid="{193F0118-5049-4892-96AA-015EEC945BC4}"/>
    <cellStyle name="Percent 16 5 6 4 2" xfId="50453" xr:uid="{8661C0E6-2101-49FE-8162-67A48E088495}"/>
    <cellStyle name="Percent 16 5 6 5" xfId="30809" xr:uid="{372571C6-F611-469A-B6A2-523DE630D77D}"/>
    <cellStyle name="Percent 16 5 6 6" xfId="50450" xr:uid="{2363CAAD-0F39-472A-B2D8-AE667869996E}"/>
    <cellStyle name="Percent 16 5 6 7" xfId="15354" xr:uid="{9B8A0693-3AE6-4291-BFFA-60637EE492CD}"/>
    <cellStyle name="Percent 16 5 7" xfId="1447" xr:uid="{A4F5B0EB-D30B-40E9-9FCB-4D7150B6B2E9}"/>
    <cellStyle name="Percent 16 5 7 2" xfId="15359" xr:uid="{DBD97A77-D2E7-4641-96C5-82E6991A3108}"/>
    <cellStyle name="Percent 16 5 7 2 2" xfId="50455" xr:uid="{38EDF025-F43D-48DE-BE8A-14A6DFD8E86D}"/>
    <cellStyle name="Percent 16 5 7 3" xfId="15360" xr:uid="{626606F8-DA51-4501-8B7A-AF808B46F5F7}"/>
    <cellStyle name="Percent 16 5 7 3 2" xfId="50456" xr:uid="{20EB1E9B-F894-41C8-8CA3-844D37E9AE1D}"/>
    <cellStyle name="Percent 16 5 7 4" xfId="15361" xr:uid="{E6530D18-289F-4C54-89C5-C42EE3C31F87}"/>
    <cellStyle name="Percent 16 5 7 4 2" xfId="50457" xr:uid="{63CB7643-BFC5-45FB-9C91-CAECF914BE10}"/>
    <cellStyle name="Percent 16 5 7 5" xfId="30810" xr:uid="{F78C7EAB-9909-43AC-9B99-C3EA5E276F15}"/>
    <cellStyle name="Percent 16 5 7 6" xfId="50454" xr:uid="{B82E1429-16AC-41AA-9EE3-535F8A44D2EC}"/>
    <cellStyle name="Percent 16 5 7 7" xfId="15358" xr:uid="{261C65AE-41F8-4DBC-8420-E33FF7BF6BBB}"/>
    <cellStyle name="Percent 16 5 8" xfId="1448" xr:uid="{5F6D9AB9-B55B-40AC-B4EB-DD3AE104A0A5}"/>
    <cellStyle name="Percent 16 5 8 2" xfId="15363" xr:uid="{F35156E9-A75A-4FA3-BF9F-9AE48C8B51B3}"/>
    <cellStyle name="Percent 16 5 8 2 2" xfId="50459" xr:uid="{E3FE243D-6490-4D02-A80A-0AF6276178B6}"/>
    <cellStyle name="Percent 16 5 8 3" xfId="15364" xr:uid="{3CFD51B5-F629-4519-8A89-75A8EDFC194B}"/>
    <cellStyle name="Percent 16 5 8 3 2" xfId="50460" xr:uid="{8CD26BD8-931E-4723-B150-45C3D3D920B9}"/>
    <cellStyle name="Percent 16 5 8 4" xfId="15365" xr:uid="{B9355681-F4C3-4DA8-961F-975BA5FCB955}"/>
    <cellStyle name="Percent 16 5 8 4 2" xfId="50461" xr:uid="{A011C2C4-5429-4D66-80CB-BC718C5778D8}"/>
    <cellStyle name="Percent 16 5 8 5" xfId="30811" xr:uid="{42AC2FE3-00A7-43C9-BCDB-E37FE3999A97}"/>
    <cellStyle name="Percent 16 5 8 6" xfId="50458" xr:uid="{D714A861-687B-4AD2-9784-09C591BFCC02}"/>
    <cellStyle name="Percent 16 5 8 7" xfId="15362" xr:uid="{88E0D9CB-1595-4AB6-AC43-6CF16DAC5306}"/>
    <cellStyle name="Percent 16 5 9" xfId="1449" xr:uid="{68736A2E-8D1D-4D71-B30F-DD61D0B243BF}"/>
    <cellStyle name="Percent 16 5 9 2" xfId="15367" xr:uid="{139D81FB-93DC-4B5B-B7E4-A6A13EC09697}"/>
    <cellStyle name="Percent 16 5 9 2 2" xfId="50463" xr:uid="{83CCCD04-8DB9-44C8-A93F-13B94D6C0002}"/>
    <cellStyle name="Percent 16 5 9 3" xfId="15368" xr:uid="{6CA966CF-8DC9-413F-A747-3F2482A2D6F5}"/>
    <cellStyle name="Percent 16 5 9 3 2" xfId="50464" xr:uid="{652DE9EF-9143-4863-B803-53FDC837B384}"/>
    <cellStyle name="Percent 16 5 9 4" xfId="15369" xr:uid="{2B8857A3-C774-473C-B3DF-1DE49B042BEB}"/>
    <cellStyle name="Percent 16 5 9 4 2" xfId="50465" xr:uid="{056F658E-2C53-4481-AC1F-1AA19841D409}"/>
    <cellStyle name="Percent 16 5 9 5" xfId="30812" xr:uid="{D2916328-8462-4298-B69C-28938CD2A4D1}"/>
    <cellStyle name="Percent 16 5 9 6" xfId="50462" xr:uid="{AF6F6256-5167-408B-A599-C0A420E88997}"/>
    <cellStyle name="Percent 16 5 9 7" xfId="15366" xr:uid="{322E1A62-3C3B-4230-B71B-FA125E808E5C}"/>
    <cellStyle name="Percent 16 6" xfId="1450" xr:uid="{5AED7FF7-444E-423C-8EA4-3811915505E2}"/>
    <cellStyle name="Percent 16 6 10" xfId="1451" xr:uid="{1F7243ED-803E-424C-B4AE-3361298C7B15}"/>
    <cellStyle name="Percent 16 6 10 2" xfId="15372" xr:uid="{C38040B1-772B-41BA-B066-EC42BE4DB41F}"/>
    <cellStyle name="Percent 16 6 10 2 2" xfId="50468" xr:uid="{3A424798-043F-440C-96C8-F7EF8E2AFD7B}"/>
    <cellStyle name="Percent 16 6 10 3" xfId="15373" xr:uid="{85173CE2-5662-49C6-9E6B-A95301D5054F}"/>
    <cellStyle name="Percent 16 6 10 3 2" xfId="50469" xr:uid="{A601DF2D-243A-4F64-B94F-C14240AF08CE}"/>
    <cellStyle name="Percent 16 6 10 4" xfId="15374" xr:uid="{B5FE23D3-D4B3-46D4-BF98-315D067A277C}"/>
    <cellStyle name="Percent 16 6 10 4 2" xfId="50470" xr:uid="{BE464DE7-039E-4957-9CA7-F79FDBD2B875}"/>
    <cellStyle name="Percent 16 6 10 5" xfId="30814" xr:uid="{0979FD3E-8DE3-4284-A0E9-D4DF9D41F60F}"/>
    <cellStyle name="Percent 16 6 10 6" xfId="50467" xr:uid="{CAD6159C-935A-45D3-989B-1382F4EA80F2}"/>
    <cellStyle name="Percent 16 6 10 7" xfId="15371" xr:uid="{D4BF560F-B6F7-4DD6-A154-70B289A96EB2}"/>
    <cellStyle name="Percent 16 6 11" xfId="1452" xr:uid="{00277AC6-AC58-4E1D-AC50-78BC6224667F}"/>
    <cellStyle name="Percent 16 6 11 2" xfId="15376" xr:uid="{371713BA-59A4-41F2-AA85-22268765314C}"/>
    <cellStyle name="Percent 16 6 11 2 2" xfId="50472" xr:uid="{BC614948-51F0-4538-AEE7-1F410579D4CB}"/>
    <cellStyle name="Percent 16 6 11 3" xfId="15377" xr:uid="{C661699F-A29A-439F-81C8-EEBE85799606}"/>
    <cellStyle name="Percent 16 6 11 3 2" xfId="50473" xr:uid="{46089B26-39C7-4E25-9493-04657A87CCE0}"/>
    <cellStyle name="Percent 16 6 11 4" xfId="15378" xr:uid="{AF1B6EE9-B537-49F9-BE35-C84B8A03BDF8}"/>
    <cellStyle name="Percent 16 6 11 4 2" xfId="50474" xr:uid="{010C800D-0678-4911-A995-F85C8902035D}"/>
    <cellStyle name="Percent 16 6 11 5" xfId="30815" xr:uid="{47518BF4-FADC-4A91-867A-004527E818D7}"/>
    <cellStyle name="Percent 16 6 11 6" xfId="50471" xr:uid="{308405D8-B8EE-4E6D-8717-760E1493444F}"/>
    <cellStyle name="Percent 16 6 11 7" xfId="15375" xr:uid="{B48C03C3-51AF-4C62-85DA-5DC180927C73}"/>
    <cellStyle name="Percent 16 6 12" xfId="1453" xr:uid="{AF5F6AE5-184A-439F-B472-DD0E2C653820}"/>
    <cellStyle name="Percent 16 6 12 2" xfId="15380" xr:uid="{75844A58-D750-4992-BF6E-FA3E6AFFBACB}"/>
    <cellStyle name="Percent 16 6 12 2 2" xfId="50476" xr:uid="{F7D6F905-46EC-48BD-B95D-2FCBC03611E2}"/>
    <cellStyle name="Percent 16 6 12 3" xfId="15381" xr:uid="{18534AAC-1F3B-4C33-87D2-3F292816EF41}"/>
    <cellStyle name="Percent 16 6 12 3 2" xfId="50477" xr:uid="{36DFB8E9-0E63-4183-908A-E68C8E55A06A}"/>
    <cellStyle name="Percent 16 6 12 4" xfId="15382" xr:uid="{A3414141-AD13-4991-BF23-A7CDA961B801}"/>
    <cellStyle name="Percent 16 6 12 4 2" xfId="50478" xr:uid="{F6ED004E-E139-452F-806F-045C20E82AC4}"/>
    <cellStyle name="Percent 16 6 12 5" xfId="30816" xr:uid="{E9AA85CD-8609-42ED-A613-7762E5CF801C}"/>
    <cellStyle name="Percent 16 6 12 6" xfId="50475" xr:uid="{2FF0AE80-4E3C-4395-90D4-84BE3D7F919A}"/>
    <cellStyle name="Percent 16 6 12 7" xfId="15379" xr:uid="{F6A76196-0B81-43F1-B6A7-F14294FA88E2}"/>
    <cellStyle name="Percent 16 6 13" xfId="1454" xr:uid="{E6389590-7E0A-4C52-BAFF-0DBFE55603B3}"/>
    <cellStyle name="Percent 16 6 13 2" xfId="15384" xr:uid="{3EFF0E05-20AD-4D5A-9887-C5DF5E481CCF}"/>
    <cellStyle name="Percent 16 6 13 2 2" xfId="50480" xr:uid="{70ACDAE4-BD77-474B-9887-4DFA87CAD899}"/>
    <cellStyle name="Percent 16 6 13 3" xfId="15385" xr:uid="{2F2A21AD-1999-4F92-82D5-A2A31F5435CE}"/>
    <cellStyle name="Percent 16 6 13 3 2" xfId="50481" xr:uid="{80C68246-A097-493C-AFFD-DFE0C38749B0}"/>
    <cellStyle name="Percent 16 6 13 4" xfId="15386" xr:uid="{B0E0C5D5-F639-4856-A42B-5A22EE920C49}"/>
    <cellStyle name="Percent 16 6 13 4 2" xfId="50482" xr:uid="{8D406D95-6469-44A0-A013-682FDA36B2EE}"/>
    <cellStyle name="Percent 16 6 13 5" xfId="30817" xr:uid="{39607F06-84FD-4141-9F61-C28BB76C1322}"/>
    <cellStyle name="Percent 16 6 13 6" xfId="50479" xr:uid="{B7152A0C-AF5E-4031-A5E5-F5BA316B7506}"/>
    <cellStyle name="Percent 16 6 13 7" xfId="15383" xr:uid="{8F26ADA8-7BCC-4B42-BA07-454796D8A0B3}"/>
    <cellStyle name="Percent 16 6 14" xfId="1455" xr:uid="{27FE30E0-1BB1-497F-BDA0-94344F0F11B1}"/>
    <cellStyle name="Percent 16 6 14 2" xfId="15388" xr:uid="{EE15BD83-2606-4041-92DC-E1084E0FAD32}"/>
    <cellStyle name="Percent 16 6 14 2 2" xfId="50484" xr:uid="{050323EA-3768-4EB7-A3D8-9E9E6EB32545}"/>
    <cellStyle name="Percent 16 6 14 3" xfId="15389" xr:uid="{6F2AA5D7-D4A0-490F-A3EC-3A8CFA235C65}"/>
    <cellStyle name="Percent 16 6 14 3 2" xfId="50485" xr:uid="{9A4E8FFC-19F1-4378-A83B-6348DC40397E}"/>
    <cellStyle name="Percent 16 6 14 4" xfId="15390" xr:uid="{F0451019-51DA-4189-8D5F-4AFE5CB49CCC}"/>
    <cellStyle name="Percent 16 6 14 4 2" xfId="50486" xr:uid="{1EECAEF1-320C-4E3B-A605-21886FC76DFC}"/>
    <cellStyle name="Percent 16 6 14 5" xfId="30818" xr:uid="{BF03F446-D8E2-47F4-A63E-563C69037BE3}"/>
    <cellStyle name="Percent 16 6 14 6" xfId="50483" xr:uid="{D942DE73-B8BD-42FD-BB8C-206C0AE95644}"/>
    <cellStyle name="Percent 16 6 14 7" xfId="15387" xr:uid="{E5606D1F-C329-4109-BB86-3B7B745A39E4}"/>
    <cellStyle name="Percent 16 6 15" xfId="1456" xr:uid="{BC6E87C6-EC5E-466F-A005-00BB9542CDFB}"/>
    <cellStyle name="Percent 16 6 15 2" xfId="15392" xr:uid="{165CAC5A-95FC-4ABC-B1A8-87A7AA7D8828}"/>
    <cellStyle name="Percent 16 6 15 2 2" xfId="50488" xr:uid="{F03A85AF-DD91-44B5-9547-F1E3269D7F5D}"/>
    <cellStyle name="Percent 16 6 15 3" xfId="15393" xr:uid="{33B298A9-7C7B-4ACE-96CA-B0377F58D584}"/>
    <cellStyle name="Percent 16 6 15 3 2" xfId="50489" xr:uid="{E44733BD-98D1-47F9-99F4-A08CC1168216}"/>
    <cellStyle name="Percent 16 6 15 4" xfId="15394" xr:uid="{A5A8DFB2-A846-4C77-8B32-763A9909A02D}"/>
    <cellStyle name="Percent 16 6 15 4 2" xfId="50490" xr:uid="{51A06F29-FFB7-4307-B66C-01C47DA56E35}"/>
    <cellStyle name="Percent 16 6 15 5" xfId="30819" xr:uid="{62D0A535-595B-4B00-B70E-04F861CCFB5A}"/>
    <cellStyle name="Percent 16 6 15 6" xfId="50487" xr:uid="{96690881-0C25-4CEC-B467-C3FCBF1BACDD}"/>
    <cellStyle name="Percent 16 6 15 7" xfId="15391" xr:uid="{79C0DF4F-5D7A-4240-9B93-A3FB72638BBC}"/>
    <cellStyle name="Percent 16 6 16" xfId="1457" xr:uid="{96B0BB69-606B-40D7-8A17-657A0ECE46FB}"/>
    <cellStyle name="Percent 16 6 16 2" xfId="15396" xr:uid="{CF0B8A48-BABF-46D3-BB9F-B2E39FC9DEBA}"/>
    <cellStyle name="Percent 16 6 16 2 2" xfId="50492" xr:uid="{9C4F3EA0-5496-4F14-ACDB-AE92E4465BDD}"/>
    <cellStyle name="Percent 16 6 16 3" xfId="15397" xr:uid="{643B6393-F80C-40EC-8634-61170586BD6B}"/>
    <cellStyle name="Percent 16 6 16 3 2" xfId="50493" xr:uid="{565DF14A-999C-4701-9606-6964B5FF5A57}"/>
    <cellStyle name="Percent 16 6 16 4" xfId="15398" xr:uid="{22DD865D-ADA7-46C4-8083-5021AE9C4053}"/>
    <cellStyle name="Percent 16 6 16 4 2" xfId="50494" xr:uid="{748F2009-EAC3-49E4-9B4A-6424FD4A3877}"/>
    <cellStyle name="Percent 16 6 16 5" xfId="30820" xr:uid="{8211FF57-E6D3-4617-A579-C511B617579F}"/>
    <cellStyle name="Percent 16 6 16 6" xfId="50491" xr:uid="{D3E20998-676A-4ED0-9979-D24A41E21F5D}"/>
    <cellStyle name="Percent 16 6 16 7" xfId="15395" xr:uid="{F5EF1665-F875-4E34-A935-019781D69683}"/>
    <cellStyle name="Percent 16 6 17" xfId="1458" xr:uid="{B251B7D5-076A-4477-9BE0-4D33CFD29369}"/>
    <cellStyle name="Percent 16 6 17 2" xfId="15400" xr:uid="{3EA0360E-D27D-4179-8599-87F87A14B669}"/>
    <cellStyle name="Percent 16 6 17 2 2" xfId="50496" xr:uid="{C9D7A15F-14F9-4D67-AE04-A478B4284868}"/>
    <cellStyle name="Percent 16 6 17 3" xfId="15401" xr:uid="{1C2B5C0E-6CA9-431B-8999-C53BDEA678AB}"/>
    <cellStyle name="Percent 16 6 17 3 2" xfId="50497" xr:uid="{34678B58-D9F0-4BAB-85EC-7393C56CC694}"/>
    <cellStyle name="Percent 16 6 17 4" xfId="15402" xr:uid="{287FEB8A-C667-4379-8990-EA34A7F4E349}"/>
    <cellStyle name="Percent 16 6 17 4 2" xfId="50498" xr:uid="{B1BA2BE6-A226-4828-986E-769370AE819C}"/>
    <cellStyle name="Percent 16 6 17 5" xfId="30821" xr:uid="{1BB65C27-A18C-435D-8F48-E521ECDA8436}"/>
    <cellStyle name="Percent 16 6 17 6" xfId="50495" xr:uid="{C59BB2AD-D0B6-4903-BE54-898E49F043D0}"/>
    <cellStyle name="Percent 16 6 17 7" xfId="15399" xr:uid="{35F3A2A8-6642-4342-BCE7-EF8C8D5F0151}"/>
    <cellStyle name="Percent 16 6 18" xfId="15403" xr:uid="{A6ED1418-CA1A-47F2-891B-D9AA09574936}"/>
    <cellStyle name="Percent 16 6 18 2" xfId="15404" xr:uid="{034F5A66-33F0-4EDE-B40E-9C37BFE6AEDE}"/>
    <cellStyle name="Percent 16 6 18 2 2" xfId="50500" xr:uid="{7996F0A9-7D75-49E6-AEDA-411FF72104B5}"/>
    <cellStyle name="Percent 16 6 18 3" xfId="15405" xr:uid="{8611C57B-8B32-4E57-8045-D00C4DCDF37B}"/>
    <cellStyle name="Percent 16 6 18 3 2" xfId="50501" xr:uid="{6C5FAB1D-E72B-460C-9EFD-29F66B22309D}"/>
    <cellStyle name="Percent 16 6 18 4" xfId="50499" xr:uid="{11391B74-36CA-4594-9846-FDD9A3BF6537}"/>
    <cellStyle name="Percent 16 6 19" xfId="15406" xr:uid="{D26B6C78-A0AF-46CD-9AA1-DBE0CC79C4DA}"/>
    <cellStyle name="Percent 16 6 19 2" xfId="15407" xr:uid="{0F59F667-11C0-4D92-89C2-5198CEE7D702}"/>
    <cellStyle name="Percent 16 6 19 2 2" xfId="50503" xr:uid="{45EE1731-F46C-4758-8802-29FCF976082D}"/>
    <cellStyle name="Percent 16 6 19 3" xfId="15408" xr:uid="{4E836B5B-56AF-4AFE-B931-3A74B196461E}"/>
    <cellStyle name="Percent 16 6 19 3 2" xfId="50504" xr:uid="{7A868FBD-D26E-4614-AC47-272D93045396}"/>
    <cellStyle name="Percent 16 6 19 4" xfId="50502" xr:uid="{29EE2913-9599-450E-8C9C-41235CFE7E05}"/>
    <cellStyle name="Percent 16 6 2" xfId="1459" xr:uid="{6CA9B314-1539-42F4-A69D-C00000AD9A2B}"/>
    <cellStyle name="Percent 16 6 2 2" xfId="15410" xr:uid="{572A13E6-1465-45F2-801F-0F7FC24FD0C9}"/>
    <cellStyle name="Percent 16 6 2 2 2" xfId="50506" xr:uid="{826096E2-ADF9-4E21-AE7A-D06FD85ED7A2}"/>
    <cellStyle name="Percent 16 6 2 3" xfId="15411" xr:uid="{60BF2B3E-D586-4B83-8DEA-EF9E5F8C8E37}"/>
    <cellStyle name="Percent 16 6 2 3 2" xfId="50507" xr:uid="{C2C2B1B3-AD1D-4CD8-813D-E5E7C299194E}"/>
    <cellStyle name="Percent 16 6 2 4" xfId="15412" xr:uid="{AC5E773D-EB5B-461D-9A26-8D0E58478FFA}"/>
    <cellStyle name="Percent 16 6 2 4 2" xfId="50508" xr:uid="{B0C1D1AE-F79A-4FAD-8991-ED365F59FF2F}"/>
    <cellStyle name="Percent 16 6 2 5" xfId="30822" xr:uid="{EABDAB12-F754-45EC-B4E5-35D309D3897E}"/>
    <cellStyle name="Percent 16 6 2 6" xfId="50505" xr:uid="{33F71D72-7836-4B18-99C0-5FE96C2B9FB1}"/>
    <cellStyle name="Percent 16 6 2 7" xfId="15409" xr:uid="{A0026AEF-B8E2-4EF6-B4BF-ADE3E7E2DBA9}"/>
    <cellStyle name="Percent 16 6 20" xfId="15413" xr:uid="{45BD9FF8-FD1B-46C7-BF24-E2AF3A0AE01C}"/>
    <cellStyle name="Percent 16 6 20 2" xfId="50509" xr:uid="{9E087921-206C-4293-BC43-D7D05FC5133F}"/>
    <cellStyle name="Percent 16 6 21" xfId="15414" xr:uid="{FDC9DE40-D507-4E31-B7EB-AE3E43425B41}"/>
    <cellStyle name="Percent 16 6 21 2" xfId="50510" xr:uid="{5905C2EF-AF5E-4102-8DF0-719C03FFB1D4}"/>
    <cellStyle name="Percent 16 6 22" xfId="15415" xr:uid="{3EBFF925-C048-4755-9C58-87B6D73D63E8}"/>
    <cellStyle name="Percent 16 6 22 2" xfId="50511" xr:uid="{4CCD0877-34E9-42C0-8094-44A71825B2A5}"/>
    <cellStyle name="Percent 16 6 23" xfId="30813" xr:uid="{EB43BCA8-1CCD-4EB8-B64D-BBDB0C23DB67}"/>
    <cellStyle name="Percent 16 6 24" xfId="50466" xr:uid="{14047C43-4051-4749-B466-880A9A013643}"/>
    <cellStyle name="Percent 16 6 25" xfId="15370" xr:uid="{8DE632A2-A8D2-4587-9FB6-310666B696DE}"/>
    <cellStyle name="Percent 16 6 3" xfId="1460" xr:uid="{D5557543-CE5E-437E-9354-E4F24A398164}"/>
    <cellStyle name="Percent 16 6 3 2" xfId="15417" xr:uid="{593C5451-7599-45AF-8E51-4250506E081A}"/>
    <cellStyle name="Percent 16 6 3 2 2" xfId="50513" xr:uid="{62D89ABF-9FF1-4658-BEC3-A61D0E2986F3}"/>
    <cellStyle name="Percent 16 6 3 3" xfId="15418" xr:uid="{6367E936-AB0F-4521-B055-2ADE92CD9381}"/>
    <cellStyle name="Percent 16 6 3 3 2" xfId="50514" xr:uid="{600A0973-2AAF-4728-9EB1-BB38E31D0B83}"/>
    <cellStyle name="Percent 16 6 3 4" xfId="15419" xr:uid="{3364A18E-EBC8-470A-A7B5-EFAE844695A6}"/>
    <cellStyle name="Percent 16 6 3 4 2" xfId="50515" xr:uid="{1D1BC044-23CF-4FC9-8494-85B90575340F}"/>
    <cellStyle name="Percent 16 6 3 5" xfId="30823" xr:uid="{B6D1C7C4-F9FC-43B9-B15D-61410A2042E9}"/>
    <cellStyle name="Percent 16 6 3 6" xfId="50512" xr:uid="{DE4454DD-ED08-4649-BCF6-49895F7EBFB6}"/>
    <cellStyle name="Percent 16 6 3 7" xfId="15416" xr:uid="{BF52B37F-12A5-43C2-A479-ABB2D04620D9}"/>
    <cellStyle name="Percent 16 6 4" xfId="1461" xr:uid="{E4721601-3832-40A0-9174-22ABB06B6697}"/>
    <cellStyle name="Percent 16 6 4 2" xfId="15421" xr:uid="{067782C7-0D85-484C-9F55-0191DEA02567}"/>
    <cellStyle name="Percent 16 6 4 2 2" xfId="50517" xr:uid="{A5491E9A-3570-48CD-84B6-CC7A39BCA227}"/>
    <cellStyle name="Percent 16 6 4 3" xfId="15422" xr:uid="{E0163147-7B1C-4E26-9C74-7D0CF596EA65}"/>
    <cellStyle name="Percent 16 6 4 3 2" xfId="50518" xr:uid="{F88FF109-D3A2-4561-BE37-409E3E84D760}"/>
    <cellStyle name="Percent 16 6 4 4" xfId="15423" xr:uid="{85117E73-C99D-4DE7-A2EE-1E9666465661}"/>
    <cellStyle name="Percent 16 6 4 4 2" xfId="50519" xr:uid="{4C55FBE3-EF21-4E76-8F6A-849871FA7643}"/>
    <cellStyle name="Percent 16 6 4 5" xfId="30824" xr:uid="{AF306EDC-F3A9-4C0A-A259-6AADC089FF10}"/>
    <cellStyle name="Percent 16 6 4 6" xfId="50516" xr:uid="{75734848-5B8E-4945-B9B3-A5B1FA9ACB9F}"/>
    <cellStyle name="Percent 16 6 4 7" xfId="15420" xr:uid="{44A4BEF6-B81D-41C1-8CA1-D274CEEB3686}"/>
    <cellStyle name="Percent 16 6 5" xfId="1462" xr:uid="{A6DCFF26-B3F6-43F3-B823-147FA3BCA8CC}"/>
    <cellStyle name="Percent 16 6 5 2" xfId="15425" xr:uid="{1C6F50EC-FD9A-437C-A896-64D99D8D7E83}"/>
    <cellStyle name="Percent 16 6 5 2 2" xfId="50521" xr:uid="{1652541F-FC90-4FE7-B4FF-0F9FD1B7D203}"/>
    <cellStyle name="Percent 16 6 5 3" xfId="15426" xr:uid="{E8640D33-7BFB-4702-B9CA-0A1839E8AE4F}"/>
    <cellStyle name="Percent 16 6 5 3 2" xfId="50522" xr:uid="{2C0DE5F3-B0FA-41BB-A204-3EAFED67D69C}"/>
    <cellStyle name="Percent 16 6 5 4" xfId="15427" xr:uid="{D4443E05-A76F-445C-8739-8BC4B787D4EB}"/>
    <cellStyle name="Percent 16 6 5 4 2" xfId="50523" xr:uid="{B7865F0B-F3DE-46B6-BB9F-35AF8DB2C1F1}"/>
    <cellStyle name="Percent 16 6 5 5" xfId="30825" xr:uid="{B3AEE251-8782-41D0-8C06-EB77747D4F77}"/>
    <cellStyle name="Percent 16 6 5 6" xfId="50520" xr:uid="{ADE1C0F1-1A51-4B9E-B378-07A72B168DB1}"/>
    <cellStyle name="Percent 16 6 5 7" xfId="15424" xr:uid="{700940AA-AF39-4F7D-97CF-FE5DD5E8F680}"/>
    <cellStyle name="Percent 16 6 6" xfId="1463" xr:uid="{20033B00-66D7-41AA-B0BB-E05F6450B032}"/>
    <cellStyle name="Percent 16 6 6 2" xfId="15429" xr:uid="{54664558-C8C8-4671-B5D7-9B5899BDC6C9}"/>
    <cellStyle name="Percent 16 6 6 2 2" xfId="50525" xr:uid="{E15A96F7-E0CF-4717-BFD6-20BCA2996C73}"/>
    <cellStyle name="Percent 16 6 6 3" xfId="15430" xr:uid="{7C578975-0482-4245-85EA-22F483A1D33D}"/>
    <cellStyle name="Percent 16 6 6 3 2" xfId="50526" xr:uid="{C537E9A4-CA15-4FF7-AEF3-977806087372}"/>
    <cellStyle name="Percent 16 6 6 4" xfId="15431" xr:uid="{609C7622-096A-4CF4-9E20-2E08EA43ECF0}"/>
    <cellStyle name="Percent 16 6 6 4 2" xfId="50527" xr:uid="{6A59D8B0-7D87-47FB-AA49-146FF0862D06}"/>
    <cellStyle name="Percent 16 6 6 5" xfId="30826" xr:uid="{154244B0-E50B-40E5-8D4A-D8DB49E4F542}"/>
    <cellStyle name="Percent 16 6 6 6" xfId="50524" xr:uid="{C6E6BA5D-3C71-4A44-9840-C74EFEF4F7AE}"/>
    <cellStyle name="Percent 16 6 6 7" xfId="15428" xr:uid="{FD9576D3-7196-4F16-8956-04AF2955AB82}"/>
    <cellStyle name="Percent 16 6 7" xfId="1464" xr:uid="{0E131ABB-9FF8-4ECC-9064-216CAF4A9CD4}"/>
    <cellStyle name="Percent 16 6 7 2" xfId="15433" xr:uid="{25DBB07D-C11A-4329-8CAD-7AD27F05B7C2}"/>
    <cellStyle name="Percent 16 6 7 2 2" xfId="50529" xr:uid="{D451F295-51EB-4516-A68F-D504767CA212}"/>
    <cellStyle name="Percent 16 6 7 3" xfId="15434" xr:uid="{7C50D6B2-78F8-47DE-9248-BE1999CF2B7F}"/>
    <cellStyle name="Percent 16 6 7 3 2" xfId="50530" xr:uid="{44AC72A6-FF18-49E4-83BC-3B776996C07B}"/>
    <cellStyle name="Percent 16 6 7 4" xfId="15435" xr:uid="{E1093734-8B4A-41CD-8317-6B34DDCCFE29}"/>
    <cellStyle name="Percent 16 6 7 4 2" xfId="50531" xr:uid="{EEDF3ED2-9681-48C5-A4BD-CE78448CEF67}"/>
    <cellStyle name="Percent 16 6 7 5" xfId="30827" xr:uid="{B2A1914A-6401-4414-98DA-E751E0084707}"/>
    <cellStyle name="Percent 16 6 7 6" xfId="50528" xr:uid="{807B2544-4F1F-4A34-BFBC-3AE5709420C6}"/>
    <cellStyle name="Percent 16 6 7 7" xfId="15432" xr:uid="{B6B08FEE-8036-495A-9503-FE1D49D32A78}"/>
    <cellStyle name="Percent 16 6 8" xfId="1465" xr:uid="{93477234-9A1D-458B-82F0-409C70196F77}"/>
    <cellStyle name="Percent 16 6 8 2" xfId="15437" xr:uid="{E8AE93E2-E693-4477-AC8D-3648D37B7910}"/>
    <cellStyle name="Percent 16 6 8 2 2" xfId="50533" xr:uid="{3BB59711-772C-4197-A998-EE8794D48843}"/>
    <cellStyle name="Percent 16 6 8 3" xfId="15438" xr:uid="{9D3C5E18-06B8-4DB7-980B-E9180B84DD7A}"/>
    <cellStyle name="Percent 16 6 8 3 2" xfId="50534" xr:uid="{297D60F1-2B36-404A-A4F6-50AAE723A74C}"/>
    <cellStyle name="Percent 16 6 8 4" xfId="15439" xr:uid="{E0CF0010-B6C1-424E-8DE4-50AA40DBD430}"/>
    <cellStyle name="Percent 16 6 8 4 2" xfId="50535" xr:uid="{3D275A4F-E7B6-4B3F-A538-355A69C1B52D}"/>
    <cellStyle name="Percent 16 6 8 5" xfId="30828" xr:uid="{2601500E-3627-4129-B63C-C6E99E5056ED}"/>
    <cellStyle name="Percent 16 6 8 6" xfId="50532" xr:uid="{ABE81A94-4C21-483D-ACB2-582CF2B8F83C}"/>
    <cellStyle name="Percent 16 6 8 7" xfId="15436" xr:uid="{825C62D0-0CB3-43E6-ABF5-D2AB6CE913D8}"/>
    <cellStyle name="Percent 16 6 9" xfId="1466" xr:uid="{2835B3F1-C166-4B75-9C9C-7048163B146F}"/>
    <cellStyle name="Percent 16 6 9 2" xfId="15441" xr:uid="{4D7EF6A2-2FB2-4107-BD66-7195CB3C2532}"/>
    <cellStyle name="Percent 16 6 9 2 2" xfId="50537" xr:uid="{C8F68BBD-471C-4381-9562-02826C45F1FE}"/>
    <cellStyle name="Percent 16 6 9 3" xfId="15442" xr:uid="{1983AD45-63E4-4436-931C-A302876700A9}"/>
    <cellStyle name="Percent 16 6 9 3 2" xfId="50538" xr:uid="{2CDC9608-BEF3-4EC0-8194-C48AF626A52A}"/>
    <cellStyle name="Percent 16 6 9 4" xfId="15443" xr:uid="{53E9C62E-26A7-4885-ADD4-2B3FE0E4FF67}"/>
    <cellStyle name="Percent 16 6 9 4 2" xfId="50539" xr:uid="{8D2A941B-8432-439B-A0B2-5D5A0883F943}"/>
    <cellStyle name="Percent 16 6 9 5" xfId="30829" xr:uid="{B2D5D596-809C-4C74-963F-0D25CDE1D21D}"/>
    <cellStyle name="Percent 16 6 9 6" xfId="50536" xr:uid="{2B6A4D9C-91B7-48AE-BC3E-9D3B6577126A}"/>
    <cellStyle name="Percent 16 6 9 7" xfId="15440" xr:uid="{14331C81-9448-45BF-8A80-CD1636087ACF}"/>
    <cellStyle name="Percent 16 7" xfId="1467" xr:uid="{5F239282-773C-41F5-8FA8-C0745300171F}"/>
    <cellStyle name="Percent 16 7 10" xfId="1468" xr:uid="{3050DA87-294F-47CC-B078-129B5A204AF2}"/>
    <cellStyle name="Percent 16 7 10 2" xfId="15446" xr:uid="{6F4FA551-7198-489C-BDD1-E02C3EBF36BD}"/>
    <cellStyle name="Percent 16 7 10 2 2" xfId="50542" xr:uid="{B885EAD7-769F-4C50-ABC9-72F74B205D80}"/>
    <cellStyle name="Percent 16 7 10 3" xfId="15447" xr:uid="{9172C36B-D1B9-4925-8829-1175752A41D3}"/>
    <cellStyle name="Percent 16 7 10 3 2" xfId="50543" xr:uid="{6A0CAADD-DAF5-4F0C-8EF0-3E33E2FD7782}"/>
    <cellStyle name="Percent 16 7 10 4" xfId="15448" xr:uid="{A152D26E-C230-4EF6-BC6E-D0027E57772C}"/>
    <cellStyle name="Percent 16 7 10 4 2" xfId="50544" xr:uid="{78BB5294-0C54-45A3-A73E-F4258043F0EA}"/>
    <cellStyle name="Percent 16 7 10 5" xfId="30831" xr:uid="{06D6B707-6DC3-4E7C-A012-9CBDF9EE9855}"/>
    <cellStyle name="Percent 16 7 10 6" xfId="50541" xr:uid="{FAA67A8B-80AC-481A-9ED9-5FA43CB80489}"/>
    <cellStyle name="Percent 16 7 10 7" xfId="15445" xr:uid="{D06325E8-C709-48EB-A06D-3BA2E290C267}"/>
    <cellStyle name="Percent 16 7 11" xfId="1469" xr:uid="{106F2B37-9CB0-4C9A-9D36-F5C737661D9F}"/>
    <cellStyle name="Percent 16 7 11 2" xfId="15450" xr:uid="{C486EE35-1FC5-42E3-920D-46E699927B1E}"/>
    <cellStyle name="Percent 16 7 11 2 2" xfId="50546" xr:uid="{F20F497C-36D3-4DE7-B0D6-91D19A6CBD75}"/>
    <cellStyle name="Percent 16 7 11 3" xfId="15451" xr:uid="{23AD4657-F8DB-48BA-9EB0-4B7CCA68D1BB}"/>
    <cellStyle name="Percent 16 7 11 3 2" xfId="50547" xr:uid="{54BDBA80-B1F3-4C0F-A54A-1C3D4E34E30C}"/>
    <cellStyle name="Percent 16 7 11 4" xfId="15452" xr:uid="{20906E49-05DD-4071-953C-D333EE1F27C3}"/>
    <cellStyle name="Percent 16 7 11 4 2" xfId="50548" xr:uid="{23CBAA2D-6BE0-42FB-B5E4-F0D15E0B270A}"/>
    <cellStyle name="Percent 16 7 11 5" xfId="30832" xr:uid="{DA934D7F-4056-45B2-B437-A06E3E19088A}"/>
    <cellStyle name="Percent 16 7 11 6" xfId="50545" xr:uid="{60243FC7-14CA-4C50-9545-7189D99C2997}"/>
    <cellStyle name="Percent 16 7 11 7" xfId="15449" xr:uid="{7DD99742-FEE8-47A2-9BD6-1E6E2533F6FA}"/>
    <cellStyle name="Percent 16 7 12" xfId="1470" xr:uid="{D01D8E97-D6F8-4EA6-AEAC-BFFA30D5E678}"/>
    <cellStyle name="Percent 16 7 12 2" xfId="15454" xr:uid="{89CB6FEF-B10C-4CE3-910D-F2BA2B106A09}"/>
    <cellStyle name="Percent 16 7 12 2 2" xfId="50550" xr:uid="{AD10D455-5BC0-4013-BB85-BAB723C25CE7}"/>
    <cellStyle name="Percent 16 7 12 3" xfId="15455" xr:uid="{67C451BD-283A-44F5-979D-1173D7A77AFB}"/>
    <cellStyle name="Percent 16 7 12 3 2" xfId="50551" xr:uid="{4499D41E-4CD3-40DF-BF86-929AFC4F7AB1}"/>
    <cellStyle name="Percent 16 7 12 4" xfId="15456" xr:uid="{5661F0B0-F5B2-4F21-953D-66150543048C}"/>
    <cellStyle name="Percent 16 7 12 4 2" xfId="50552" xr:uid="{83B4DBA0-B276-4FF4-8060-A986E681DDC1}"/>
    <cellStyle name="Percent 16 7 12 5" xfId="30833" xr:uid="{76F32810-B912-4BDF-8F1A-72BF6F974186}"/>
    <cellStyle name="Percent 16 7 12 6" xfId="50549" xr:uid="{788DB359-95B0-4340-8FFF-43CB8DC4C074}"/>
    <cellStyle name="Percent 16 7 12 7" xfId="15453" xr:uid="{930468AB-22BE-4606-9A78-CA7C89382F68}"/>
    <cellStyle name="Percent 16 7 13" xfId="1471" xr:uid="{A0A3157E-7B7F-427C-B4DE-B82CE79916C4}"/>
    <cellStyle name="Percent 16 7 13 2" xfId="15458" xr:uid="{6FBB695C-D3B5-4B34-9727-46185A642FAF}"/>
    <cellStyle name="Percent 16 7 13 2 2" xfId="50554" xr:uid="{F0846397-8C71-460F-A979-212E28049CC4}"/>
    <cellStyle name="Percent 16 7 13 3" xfId="15459" xr:uid="{FC7AA971-76C9-43C9-845B-EF224E1C7460}"/>
    <cellStyle name="Percent 16 7 13 3 2" xfId="50555" xr:uid="{789FEF87-922F-4FC2-95A9-98BEAC87582F}"/>
    <cellStyle name="Percent 16 7 13 4" xfId="15460" xr:uid="{73363C10-6CB2-4AD2-9AE5-8CACAA4A85B0}"/>
    <cellStyle name="Percent 16 7 13 4 2" xfId="50556" xr:uid="{38870D1F-D78A-457D-AF8E-5729E173A0D6}"/>
    <cellStyle name="Percent 16 7 13 5" xfId="30834" xr:uid="{2114E9F2-0F48-4C56-9354-4A24AAFB2CD1}"/>
    <cellStyle name="Percent 16 7 13 6" xfId="50553" xr:uid="{C7BF41CF-D401-47C6-B62A-EC8DBFB1DF0B}"/>
    <cellStyle name="Percent 16 7 13 7" xfId="15457" xr:uid="{5A7164B0-CD2A-46AC-9AF4-E7C585FFBF56}"/>
    <cellStyle name="Percent 16 7 14" xfId="1472" xr:uid="{8AD07621-9780-4D51-8F8D-2FA843D17A59}"/>
    <cellStyle name="Percent 16 7 14 2" xfId="15462" xr:uid="{015B316F-DE33-4787-ACA5-806E6DA53ECC}"/>
    <cellStyle name="Percent 16 7 14 2 2" xfId="50558" xr:uid="{C46EF112-149B-4C11-B10F-444F845BE558}"/>
    <cellStyle name="Percent 16 7 14 3" xfId="15463" xr:uid="{E02568DC-81A5-407F-A6AA-C1C6291111AD}"/>
    <cellStyle name="Percent 16 7 14 3 2" xfId="50559" xr:uid="{7143F013-C2D2-43CA-947D-F138D85970DC}"/>
    <cellStyle name="Percent 16 7 14 4" xfId="15464" xr:uid="{22399814-1CF0-49F5-B866-22EECF71A00B}"/>
    <cellStyle name="Percent 16 7 14 4 2" xfId="50560" xr:uid="{91C98D60-5B1B-4B12-8A96-EF38070648CF}"/>
    <cellStyle name="Percent 16 7 14 5" xfId="30835" xr:uid="{6293A75D-9661-4A8A-8E93-C0B1151457DD}"/>
    <cellStyle name="Percent 16 7 14 6" xfId="50557" xr:uid="{FD01A47C-78A1-4D67-A555-1A6280330247}"/>
    <cellStyle name="Percent 16 7 14 7" xfId="15461" xr:uid="{2819E6A3-564B-4D8F-96F7-1BF40754EFE7}"/>
    <cellStyle name="Percent 16 7 15" xfId="1473" xr:uid="{A42029A6-3358-4A87-A763-0BB835932BEA}"/>
    <cellStyle name="Percent 16 7 15 2" xfId="15466" xr:uid="{E13E0EB0-E8FA-46BF-ACE1-97038A70ACB8}"/>
    <cellStyle name="Percent 16 7 15 2 2" xfId="50562" xr:uid="{0E5CDA10-3D15-413C-952A-E524F6F6D597}"/>
    <cellStyle name="Percent 16 7 15 3" xfId="15467" xr:uid="{23F549FA-CC1D-42B5-A114-FD4101E4987E}"/>
    <cellStyle name="Percent 16 7 15 3 2" xfId="50563" xr:uid="{88C21FD2-6AA6-4E4F-AD53-B280CAB716CE}"/>
    <cellStyle name="Percent 16 7 15 4" xfId="15468" xr:uid="{5F592A55-683E-40F3-AD71-EE4CA86A9080}"/>
    <cellStyle name="Percent 16 7 15 4 2" xfId="50564" xr:uid="{1548A5B9-CB5C-4AB8-A872-6A87C95A2C4B}"/>
    <cellStyle name="Percent 16 7 15 5" xfId="30836" xr:uid="{FB89D6FA-C93A-463A-9556-6B8F56DCE511}"/>
    <cellStyle name="Percent 16 7 15 6" xfId="50561" xr:uid="{A6E9608A-D30C-4E6B-9C46-4761C93014EF}"/>
    <cellStyle name="Percent 16 7 15 7" xfId="15465" xr:uid="{7FC34921-47A0-40DF-935C-6C33FF80A97A}"/>
    <cellStyle name="Percent 16 7 16" xfId="1474" xr:uid="{74DEE572-4D1F-4FEA-BD86-60AAB9397553}"/>
    <cellStyle name="Percent 16 7 16 2" xfId="15470" xr:uid="{465C71F4-B29B-428F-B89E-307FDA178772}"/>
    <cellStyle name="Percent 16 7 16 2 2" xfId="50566" xr:uid="{8CBA4417-1817-461D-89FE-1E25E25CCEB0}"/>
    <cellStyle name="Percent 16 7 16 3" xfId="15471" xr:uid="{86F2BDB7-135A-4D07-9C19-DDE22F5088CE}"/>
    <cellStyle name="Percent 16 7 16 3 2" xfId="50567" xr:uid="{AD40B2A9-D7BF-4B96-BDE3-412F12ECDC28}"/>
    <cellStyle name="Percent 16 7 16 4" xfId="15472" xr:uid="{C4E92086-917D-4F68-BD20-19C70D678EB6}"/>
    <cellStyle name="Percent 16 7 16 4 2" xfId="50568" xr:uid="{E8410BB8-10FB-4159-A70D-06F4C97606AC}"/>
    <cellStyle name="Percent 16 7 16 5" xfId="30837" xr:uid="{F1E11D7C-C091-404E-85BB-519D5902DC6B}"/>
    <cellStyle name="Percent 16 7 16 6" xfId="50565" xr:uid="{08069076-F2B6-4EDF-953A-1E03A5D62B1D}"/>
    <cellStyle name="Percent 16 7 16 7" xfId="15469" xr:uid="{2FA661D5-75FD-4744-84F6-F0E26043BAD0}"/>
    <cellStyle name="Percent 16 7 17" xfId="1475" xr:uid="{F2A8D43A-1D95-4F1B-898F-32A093B04D40}"/>
    <cellStyle name="Percent 16 7 17 2" xfId="15474" xr:uid="{9F74E48D-A892-435F-9B3C-2D4E597CC193}"/>
    <cellStyle name="Percent 16 7 17 2 2" xfId="50570" xr:uid="{45440E49-8B09-4710-9AB7-D8116809CDB3}"/>
    <cellStyle name="Percent 16 7 17 3" xfId="15475" xr:uid="{481712FC-D02A-4143-9975-F995E7C755AD}"/>
    <cellStyle name="Percent 16 7 17 3 2" xfId="50571" xr:uid="{76A48BB9-2B45-4687-8EEC-C12BF84FB42E}"/>
    <cellStyle name="Percent 16 7 17 4" xfId="15476" xr:uid="{3B13915F-CFBD-49DE-A509-58D18A493296}"/>
    <cellStyle name="Percent 16 7 17 4 2" xfId="50572" xr:uid="{241D2452-9401-48A5-887C-6AB04DD88534}"/>
    <cellStyle name="Percent 16 7 17 5" xfId="30838" xr:uid="{8C6363E2-653F-4C8E-901B-F8E621BDC38F}"/>
    <cellStyle name="Percent 16 7 17 6" xfId="50569" xr:uid="{A4E8046B-95E1-4FB2-8C6C-42BECFD4398B}"/>
    <cellStyle name="Percent 16 7 17 7" xfId="15473" xr:uid="{CF4F917A-6891-402E-8665-E33AA8EC5122}"/>
    <cellStyle name="Percent 16 7 18" xfId="15477" xr:uid="{754A93B7-E2F4-4048-B69C-A232AFDD5891}"/>
    <cellStyle name="Percent 16 7 18 2" xfId="15478" xr:uid="{23751B33-8032-4132-90DC-0B8E2F1D62A4}"/>
    <cellStyle name="Percent 16 7 18 2 2" xfId="50574" xr:uid="{19F36D01-FBEA-47E1-878E-CBD92FC1E182}"/>
    <cellStyle name="Percent 16 7 18 3" xfId="15479" xr:uid="{389A3625-1E97-41FF-8FCC-9171167807C8}"/>
    <cellStyle name="Percent 16 7 18 3 2" xfId="50575" xr:uid="{97337290-B7C1-4655-9406-8946D4437FA7}"/>
    <cellStyle name="Percent 16 7 18 4" xfId="50573" xr:uid="{F37B1365-1D76-4841-AE4E-15F4C7E828CF}"/>
    <cellStyle name="Percent 16 7 19" xfId="15480" xr:uid="{EEA29AC5-6BED-4E66-8F83-78C52D79BA7F}"/>
    <cellStyle name="Percent 16 7 19 2" xfId="15481" xr:uid="{AEC079BF-DB50-47E7-A4B4-377897C31C0B}"/>
    <cellStyle name="Percent 16 7 19 2 2" xfId="50577" xr:uid="{0A88497D-4296-464C-A197-2592A86BB802}"/>
    <cellStyle name="Percent 16 7 19 3" xfId="15482" xr:uid="{DE7CF8A1-8C60-4B71-8FDD-34AAC75F716D}"/>
    <cellStyle name="Percent 16 7 19 3 2" xfId="50578" xr:uid="{EC7DAD88-085D-41E3-8EC3-C8EB5D46181F}"/>
    <cellStyle name="Percent 16 7 19 4" xfId="50576" xr:uid="{D2FD3735-3316-426A-A061-51E34133461F}"/>
    <cellStyle name="Percent 16 7 2" xfId="1476" xr:uid="{BE1D455D-87FB-4DA6-99E9-7315109CC0B7}"/>
    <cellStyle name="Percent 16 7 2 2" xfId="15484" xr:uid="{039ECD3B-613E-415C-91E9-3C8E87A654CE}"/>
    <cellStyle name="Percent 16 7 2 2 2" xfId="15485" xr:uid="{35FFD470-0BF0-4DB9-A5F4-B0C25A393444}"/>
    <cellStyle name="Percent 16 7 2 2 2 2" xfId="50581" xr:uid="{F48B6E12-3530-43ED-9A57-29C691C40268}"/>
    <cellStyle name="Percent 16 7 2 2 3" xfId="15486" xr:uid="{98AE97CE-E634-41EA-8616-42F0C43B2F70}"/>
    <cellStyle name="Percent 16 7 2 2 3 2" xfId="50582" xr:uid="{4F323A3D-511F-464D-A873-83293389EC9A}"/>
    <cellStyle name="Percent 16 7 2 2 4" xfId="50580" xr:uid="{7AE4F021-428D-4655-A96F-9182575EDCDC}"/>
    <cellStyle name="Percent 16 7 2 3" xfId="15487" xr:uid="{F6CC0174-636F-4F25-BEDB-A28CB25F08BD}"/>
    <cellStyle name="Percent 16 7 2 3 2" xfId="15488" xr:uid="{7D6C968A-C7CB-401D-96EB-476D5CEE0DFE}"/>
    <cellStyle name="Percent 16 7 2 3 2 2" xfId="50584" xr:uid="{66D17EA9-6E10-43BE-B5B6-5B1D59F7DFCF}"/>
    <cellStyle name="Percent 16 7 2 3 3" xfId="15489" xr:uid="{80AD98C7-7A90-4529-835E-DD61882BA02E}"/>
    <cellStyle name="Percent 16 7 2 3 3 2" xfId="50585" xr:uid="{A837A861-0BEA-487F-8495-EABAD4470401}"/>
    <cellStyle name="Percent 16 7 2 3 4" xfId="50583" xr:uid="{F497C63C-0369-41F7-9000-10C7A407EC69}"/>
    <cellStyle name="Percent 16 7 2 4" xfId="15490" xr:uid="{B5C3FA12-BD07-422E-A069-E1A1CE1F2D7D}"/>
    <cellStyle name="Percent 16 7 2 4 2" xfId="50586" xr:uid="{4F8EB290-FF44-4A77-B58B-AE131841C1A6}"/>
    <cellStyle name="Percent 16 7 2 5" xfId="15491" xr:uid="{2E29253E-FD5C-4ECA-805B-E5E8DD4F877D}"/>
    <cellStyle name="Percent 16 7 2 5 2" xfId="50587" xr:uid="{89EE9DC1-9216-4863-8210-6F49E515FA48}"/>
    <cellStyle name="Percent 16 7 2 6" xfId="15492" xr:uid="{A6FD8EEA-8E7C-43AA-AD98-A9AB15468BAD}"/>
    <cellStyle name="Percent 16 7 2 6 2" xfId="50588" xr:uid="{126BC2C5-D8FA-4CCE-9F40-69840797CA98}"/>
    <cellStyle name="Percent 16 7 2 7" xfId="30839" xr:uid="{128B4BA0-9A4C-4B79-A5E7-368FDE5E069C}"/>
    <cellStyle name="Percent 16 7 2 8" xfId="50579" xr:uid="{DC7AD4BD-98B7-4C0D-804F-5C6883E16832}"/>
    <cellStyle name="Percent 16 7 2 9" xfId="15483" xr:uid="{195DB056-459D-4181-883F-AB4D9462B78B}"/>
    <cellStyle name="Percent 16 7 20" xfId="15493" xr:uid="{A3C533F1-CFE8-4CA1-999C-D5746A7BFD66}"/>
    <cellStyle name="Percent 16 7 20 2" xfId="50589" xr:uid="{030FACF1-01B5-48EA-85E0-5B92C2927F3A}"/>
    <cellStyle name="Percent 16 7 21" xfId="15494" xr:uid="{D71D6FD4-4D6F-4557-929C-E4D32880B954}"/>
    <cellStyle name="Percent 16 7 21 2" xfId="50590" xr:uid="{3C82E5B1-49DC-455B-9E9B-1002A0489639}"/>
    <cellStyle name="Percent 16 7 22" xfId="15495" xr:uid="{ECE31B87-198E-48A3-B5AB-81010FE748B1}"/>
    <cellStyle name="Percent 16 7 22 2" xfId="50591" xr:uid="{320083EC-FBF5-412A-AFF3-0C19A8271050}"/>
    <cellStyle name="Percent 16 7 23" xfId="30830" xr:uid="{CF304BBB-2A83-485C-8852-FA8277457291}"/>
    <cellStyle name="Percent 16 7 24" xfId="50540" xr:uid="{6A693BF5-D67B-4CE3-8959-25E7DB8D891E}"/>
    <cellStyle name="Percent 16 7 25" xfId="15444" xr:uid="{E3EF40E0-508B-4C17-970B-5ED0804F72F3}"/>
    <cellStyle name="Percent 16 7 3" xfId="1477" xr:uid="{2BCE899B-40C0-46B4-8C94-36E967536EE7}"/>
    <cellStyle name="Percent 16 7 3 2" xfId="15497" xr:uid="{DACA8775-6BA9-4DDD-B2A8-A13820C068F1}"/>
    <cellStyle name="Percent 16 7 3 2 2" xfId="15498" xr:uid="{E0738C31-8018-45CF-A20A-915E983A959E}"/>
    <cellStyle name="Percent 16 7 3 2 2 2" xfId="50594" xr:uid="{E217EE96-507B-4C07-A001-651FD459B1C6}"/>
    <cellStyle name="Percent 16 7 3 2 3" xfId="15499" xr:uid="{097E64E2-8154-447A-B21C-83BBBB39E6A7}"/>
    <cellStyle name="Percent 16 7 3 2 3 2" xfId="50595" xr:uid="{89FC5994-9F8B-413C-A858-CC42DA2EF903}"/>
    <cellStyle name="Percent 16 7 3 2 4" xfId="50593" xr:uid="{5BF4A341-A8F5-48E8-9320-819EA28B3450}"/>
    <cellStyle name="Percent 16 7 3 3" xfId="15500" xr:uid="{C2552060-2510-409D-A583-210526358B07}"/>
    <cellStyle name="Percent 16 7 3 3 2" xfId="15501" xr:uid="{D78E77EF-B420-43A0-BD83-5D83356C8764}"/>
    <cellStyle name="Percent 16 7 3 3 2 2" xfId="50597" xr:uid="{39CFBDFD-F100-4C3A-A94D-34F9B265357C}"/>
    <cellStyle name="Percent 16 7 3 3 3" xfId="15502" xr:uid="{C91C20B6-8F47-4027-BAEA-E6D023D53DF0}"/>
    <cellStyle name="Percent 16 7 3 3 3 2" xfId="50598" xr:uid="{3EEAB940-E109-4B17-B0BB-2038F150B9A5}"/>
    <cellStyle name="Percent 16 7 3 3 4" xfId="50596" xr:uid="{3892CD44-AC8B-4CFA-AC6A-D09A9C45C3FB}"/>
    <cellStyle name="Percent 16 7 3 4" xfId="15503" xr:uid="{B2E5C8B1-A327-4E68-A799-EE4ADCEBF7F4}"/>
    <cellStyle name="Percent 16 7 3 4 2" xfId="50599" xr:uid="{22FE1780-F210-4816-9F86-3A5B162B4988}"/>
    <cellStyle name="Percent 16 7 3 5" xfId="15504" xr:uid="{C82BB93F-9CDC-4E20-99ED-96CE619BBF93}"/>
    <cellStyle name="Percent 16 7 3 5 2" xfId="50600" xr:uid="{83E9CB4B-F717-4CC4-9B7C-6BE12F4F8B99}"/>
    <cellStyle name="Percent 16 7 3 6" xfId="15505" xr:uid="{012D97F1-38D6-4213-8E06-1F9AC16016EC}"/>
    <cellStyle name="Percent 16 7 3 6 2" xfId="50601" xr:uid="{424823E8-EA2D-4225-8A9B-19CA806EB833}"/>
    <cellStyle name="Percent 16 7 3 7" xfId="30840" xr:uid="{228671B4-EFFC-4738-9D15-40CBEBF979F2}"/>
    <cellStyle name="Percent 16 7 3 8" xfId="50592" xr:uid="{63DFDBD7-879E-4B1F-ACA7-C04AF9AE5A7B}"/>
    <cellStyle name="Percent 16 7 3 9" xfId="15496" xr:uid="{3A60E408-0D6B-448A-A7A9-1C2A1896271F}"/>
    <cellStyle name="Percent 16 7 4" xfId="1478" xr:uid="{F18F05A7-1257-4026-9C94-272FF5F2EF68}"/>
    <cellStyle name="Percent 16 7 4 2" xfId="15507" xr:uid="{60F87DFA-BD07-4CEC-81F9-E198EA73937F}"/>
    <cellStyle name="Percent 16 7 4 2 2" xfId="50603" xr:uid="{3507752D-9FCD-4DC2-8EF1-8A40C9F94BC3}"/>
    <cellStyle name="Percent 16 7 4 3" xfId="15508" xr:uid="{D3A8067E-48E7-4A14-A54E-5416EC2729A3}"/>
    <cellStyle name="Percent 16 7 4 3 2" xfId="50604" xr:uid="{2722DCEE-7B24-457B-B6AF-893C495061B9}"/>
    <cellStyle name="Percent 16 7 4 4" xfId="15509" xr:uid="{FC3B400E-C451-4D7D-AF68-1C999DBA6937}"/>
    <cellStyle name="Percent 16 7 4 4 2" xfId="50605" xr:uid="{1A205134-143B-481E-B2B7-3517C0A6C944}"/>
    <cellStyle name="Percent 16 7 4 5" xfId="30841" xr:uid="{BA5B88B4-9552-48CB-963F-E7EB50139BA5}"/>
    <cellStyle name="Percent 16 7 4 6" xfId="50602" xr:uid="{61DA74C9-71B2-4ECC-B5BE-AFB57F91142F}"/>
    <cellStyle name="Percent 16 7 4 7" xfId="15506" xr:uid="{F5FFDC63-4E28-4B2E-993F-C3F1EF035029}"/>
    <cellStyle name="Percent 16 7 5" xfId="1479" xr:uid="{447A2BBB-3F8A-4CA2-9952-A424345D6606}"/>
    <cellStyle name="Percent 16 7 5 2" xfId="15511" xr:uid="{BBBD9E65-6987-4FDA-B769-C9CFAC990424}"/>
    <cellStyle name="Percent 16 7 5 2 2" xfId="50607" xr:uid="{5E1CC5FB-0B6F-42A1-975A-582B43D93635}"/>
    <cellStyle name="Percent 16 7 5 3" xfId="15512" xr:uid="{42575766-3CDB-4806-AABC-855B7F3A8FB1}"/>
    <cellStyle name="Percent 16 7 5 3 2" xfId="50608" xr:uid="{FBF83C41-A041-434C-A525-99AC62B7F977}"/>
    <cellStyle name="Percent 16 7 5 4" xfId="15513" xr:uid="{47E56C1E-38B9-49EA-8677-9D3BAD92FE19}"/>
    <cellStyle name="Percent 16 7 5 4 2" xfId="50609" xr:uid="{D15C1CF7-1418-443F-8061-C4668F70063A}"/>
    <cellStyle name="Percent 16 7 5 5" xfId="30842" xr:uid="{19FFF1F0-B9C7-48AE-8323-5E82C3EFE60F}"/>
    <cellStyle name="Percent 16 7 5 6" xfId="50606" xr:uid="{C073DBC2-BADA-4B37-8CB9-281FBAE4F350}"/>
    <cellStyle name="Percent 16 7 5 7" xfId="15510" xr:uid="{35C8891E-8BAD-4E64-9777-11B27C301FF0}"/>
    <cellStyle name="Percent 16 7 6" xfId="1480" xr:uid="{592BF47D-665E-4C59-BC11-73584A3BE390}"/>
    <cellStyle name="Percent 16 7 6 2" xfId="15515" xr:uid="{F8F87A68-1FFD-4EDC-A524-063E12C264ED}"/>
    <cellStyle name="Percent 16 7 6 2 2" xfId="50611" xr:uid="{3AE3389A-E2DC-4063-8790-5E25E140BDEC}"/>
    <cellStyle name="Percent 16 7 6 3" xfId="15516" xr:uid="{BFC7D79D-2B56-4011-9D9B-DDFC1560FB56}"/>
    <cellStyle name="Percent 16 7 6 3 2" xfId="50612" xr:uid="{1C663A5A-4AC2-4013-B9D6-90283B30BEA1}"/>
    <cellStyle name="Percent 16 7 6 4" xfId="15517" xr:uid="{F948ED80-7B24-4763-9589-B15FA621ED0A}"/>
    <cellStyle name="Percent 16 7 6 4 2" xfId="50613" xr:uid="{A10D68C1-1C6E-42FD-AF5B-445175946BE5}"/>
    <cellStyle name="Percent 16 7 6 5" xfId="30843" xr:uid="{5AB36923-C400-4E43-BEA2-B1C00DFA7624}"/>
    <cellStyle name="Percent 16 7 6 6" xfId="50610" xr:uid="{1F927CDF-24F1-4FFD-8875-EE05D6BB87A8}"/>
    <cellStyle name="Percent 16 7 6 7" xfId="15514" xr:uid="{BD4E67FF-4215-482F-BD66-5D12AB378849}"/>
    <cellStyle name="Percent 16 7 7" xfId="1481" xr:uid="{6039EEC2-C44C-4FC2-9BB2-BC02E824E76E}"/>
    <cellStyle name="Percent 16 7 7 2" xfId="15519" xr:uid="{39DEE772-7244-45DE-A585-7ABA5118C0F6}"/>
    <cellStyle name="Percent 16 7 7 2 2" xfId="50615" xr:uid="{690CE3E8-8EE4-40A1-A53D-3F5990116AFF}"/>
    <cellStyle name="Percent 16 7 7 3" xfId="15520" xr:uid="{628A06FA-F10A-468D-B5A8-0C1873B71DF0}"/>
    <cellStyle name="Percent 16 7 7 3 2" xfId="50616" xr:uid="{61C791AA-941E-4968-9632-5FBDEE376DD9}"/>
    <cellStyle name="Percent 16 7 7 4" xfId="15521" xr:uid="{07D074BC-24AE-4A2A-A8CD-1AB93A3CDCF3}"/>
    <cellStyle name="Percent 16 7 7 4 2" xfId="50617" xr:uid="{C125A306-DBC6-46A5-9B67-6E8010C027B7}"/>
    <cellStyle name="Percent 16 7 7 5" xfId="30844" xr:uid="{9FD219B8-6AC3-4435-AE7D-0AB61C927F57}"/>
    <cellStyle name="Percent 16 7 7 6" xfId="50614" xr:uid="{0F1C0F47-B76F-4056-8F1F-D200EC5D68BC}"/>
    <cellStyle name="Percent 16 7 7 7" xfId="15518" xr:uid="{9A1398D5-DEF8-493A-9342-A60706691AE8}"/>
    <cellStyle name="Percent 16 7 8" xfId="1482" xr:uid="{0FFD27C0-48D3-4D10-A6FA-561758EA7EFF}"/>
    <cellStyle name="Percent 16 7 8 2" xfId="15523" xr:uid="{925BA152-6CD8-4BC0-8189-096637E63055}"/>
    <cellStyle name="Percent 16 7 8 2 2" xfId="50619" xr:uid="{2CEC7D1A-D12F-4F9B-8E74-0F82BDDBF2F0}"/>
    <cellStyle name="Percent 16 7 8 3" xfId="15524" xr:uid="{2FA1F1DB-F36E-4BB7-8076-C207A73E1B8A}"/>
    <cellStyle name="Percent 16 7 8 3 2" xfId="50620" xr:uid="{E2A6A093-4057-49ED-A564-665445C607CC}"/>
    <cellStyle name="Percent 16 7 8 4" xfId="15525" xr:uid="{D87645B8-3AC1-41D9-BB2D-052DE2197398}"/>
    <cellStyle name="Percent 16 7 8 4 2" xfId="50621" xr:uid="{EFD030B9-DD0E-43DD-9485-082CD4CD27BE}"/>
    <cellStyle name="Percent 16 7 8 5" xfId="30845" xr:uid="{E25932E2-8927-4C05-B2F0-2C611CA82740}"/>
    <cellStyle name="Percent 16 7 8 6" xfId="50618" xr:uid="{877B0577-A529-400C-99B0-B554B83481F2}"/>
    <cellStyle name="Percent 16 7 8 7" xfId="15522" xr:uid="{6F0FB791-72D2-4EEF-8493-D661624475DF}"/>
    <cellStyle name="Percent 16 7 9" xfId="1483" xr:uid="{31E48F30-E0DF-440D-B0BD-8DE8A0D58AE5}"/>
    <cellStyle name="Percent 16 7 9 2" xfId="15527" xr:uid="{4508934A-2077-484C-8BC3-A23D73B63285}"/>
    <cellStyle name="Percent 16 7 9 2 2" xfId="50623" xr:uid="{9238BDE1-861E-4967-BCAB-93CFA1E2D6F4}"/>
    <cellStyle name="Percent 16 7 9 3" xfId="15528" xr:uid="{6E7BE9E0-074B-4CE1-AEC6-F00EB00165BE}"/>
    <cellStyle name="Percent 16 7 9 3 2" xfId="50624" xr:uid="{7AA0752C-AA69-4A3B-937C-C9D327D74618}"/>
    <cellStyle name="Percent 16 7 9 4" xfId="15529" xr:uid="{67A0BD16-4CA0-435B-856F-3A47FEEA9766}"/>
    <cellStyle name="Percent 16 7 9 4 2" xfId="50625" xr:uid="{C27B4AF5-53C3-4884-BE97-147F2B9689C6}"/>
    <cellStyle name="Percent 16 7 9 5" xfId="30846" xr:uid="{676AD2B5-1C94-45D7-80C4-438E127D6AA0}"/>
    <cellStyle name="Percent 16 7 9 6" xfId="50622" xr:uid="{9FEB9B49-4F60-447F-ACA7-E91AE8CE3495}"/>
    <cellStyle name="Percent 16 7 9 7" xfId="15526" xr:uid="{5A37478E-4B16-4208-B147-1C78D07617C6}"/>
    <cellStyle name="Percent 16 8" xfId="1484" xr:uid="{BFBC9A63-58D6-4DC4-925F-6C3472C6C6AE}"/>
    <cellStyle name="Percent 16 8 10" xfId="1485" xr:uid="{DFECED55-67C5-4B1C-AC3B-C1E563A75E13}"/>
    <cellStyle name="Percent 16 8 10 2" xfId="15532" xr:uid="{2FE961A9-FA7F-4685-ACE0-E5BC1F9E222E}"/>
    <cellStyle name="Percent 16 8 10 2 2" xfId="50628" xr:uid="{C115A140-AA8E-421D-B6BC-57AAB561E27F}"/>
    <cellStyle name="Percent 16 8 10 3" xfId="15533" xr:uid="{68713F23-B0FF-4336-AD21-5938439C06F8}"/>
    <cellStyle name="Percent 16 8 10 3 2" xfId="50629" xr:uid="{4865623B-4BB3-4771-B4C8-475D9EAACCA9}"/>
    <cellStyle name="Percent 16 8 10 4" xfId="15534" xr:uid="{3F1AE3C8-92A2-4A2C-928F-2C491DEE536D}"/>
    <cellStyle name="Percent 16 8 10 4 2" xfId="50630" xr:uid="{32953BC0-5616-41B8-B132-DD1F0BBC9414}"/>
    <cellStyle name="Percent 16 8 10 5" xfId="30848" xr:uid="{7CB26FF6-889C-4D5B-B5D1-117213459142}"/>
    <cellStyle name="Percent 16 8 10 6" xfId="50627" xr:uid="{EB98CD11-CEFF-4C67-BF9C-4FF9DC49AEB6}"/>
    <cellStyle name="Percent 16 8 10 7" xfId="15531" xr:uid="{6C88FB69-201B-40D5-8859-49F3A3689CB2}"/>
    <cellStyle name="Percent 16 8 11" xfId="1486" xr:uid="{C2900422-D1FF-451B-A5EB-AFB89DA27357}"/>
    <cellStyle name="Percent 16 8 11 2" xfId="15536" xr:uid="{D038A067-BF74-401C-BFA7-09835F39BF79}"/>
    <cellStyle name="Percent 16 8 11 2 2" xfId="50632" xr:uid="{709C968A-ED92-4904-9F68-8EDCCFD3759C}"/>
    <cellStyle name="Percent 16 8 11 3" xfId="15537" xr:uid="{F96CF3DB-0C80-4834-BB11-B42EF42679A9}"/>
    <cellStyle name="Percent 16 8 11 3 2" xfId="50633" xr:uid="{92CE6EA4-FCB8-4808-8A6C-7AEC84731714}"/>
    <cellStyle name="Percent 16 8 11 4" xfId="15538" xr:uid="{2E6B83AB-CD16-4017-9CFA-F9CC78627B16}"/>
    <cellStyle name="Percent 16 8 11 4 2" xfId="50634" xr:uid="{F927DEE6-F41E-4A35-A8BD-05C17C2E1F08}"/>
    <cellStyle name="Percent 16 8 11 5" xfId="30849" xr:uid="{CC727A2B-B414-4DB5-B1FC-F20818CCF7E8}"/>
    <cellStyle name="Percent 16 8 11 6" xfId="50631" xr:uid="{34B48CD0-CE20-4D5F-ABCE-268D3325B307}"/>
    <cellStyle name="Percent 16 8 11 7" xfId="15535" xr:uid="{8802DD55-9071-4E24-A9DA-49845EB1124E}"/>
    <cellStyle name="Percent 16 8 12" xfId="1487" xr:uid="{6C965C97-5934-43DB-9B11-73458C8B7552}"/>
    <cellStyle name="Percent 16 8 12 2" xfId="15540" xr:uid="{0460E7A0-294E-47C2-B50A-644DE4A9F635}"/>
    <cellStyle name="Percent 16 8 12 2 2" xfId="50636" xr:uid="{C234B781-F1D6-4990-AA57-D698B40271F6}"/>
    <cellStyle name="Percent 16 8 12 3" xfId="15541" xr:uid="{64A1C301-3E29-4AB3-8E72-A66BF1AE23E8}"/>
    <cellStyle name="Percent 16 8 12 3 2" xfId="50637" xr:uid="{AE684AF4-5347-48E7-A8AC-0B05AD9D17B8}"/>
    <cellStyle name="Percent 16 8 12 4" xfId="15542" xr:uid="{68485F11-840C-4F8C-8BC8-D2B62C008577}"/>
    <cellStyle name="Percent 16 8 12 4 2" xfId="50638" xr:uid="{2E059FE8-A44F-4DFD-8934-DAA98354CC42}"/>
    <cellStyle name="Percent 16 8 12 5" xfId="30850" xr:uid="{05A3A795-3731-4D69-9992-919F49C87FED}"/>
    <cellStyle name="Percent 16 8 12 6" xfId="50635" xr:uid="{86FD361C-BA62-4998-ACEE-6DDD85380552}"/>
    <cellStyle name="Percent 16 8 12 7" xfId="15539" xr:uid="{F789389F-0A79-4258-9EE1-7814EDFF64C3}"/>
    <cellStyle name="Percent 16 8 13" xfId="1488" xr:uid="{7A1A623F-5B98-4387-B84A-009AB33F441C}"/>
    <cellStyle name="Percent 16 8 13 2" xfId="15544" xr:uid="{EF2FD44B-F834-47EF-93CC-864987FC0550}"/>
    <cellStyle name="Percent 16 8 13 2 2" xfId="50640" xr:uid="{8C56AB65-FC63-4875-8C87-79A2EBA8FC9C}"/>
    <cellStyle name="Percent 16 8 13 3" xfId="15545" xr:uid="{8C28A5F7-5527-4735-B0EB-5E5B7BED2D9A}"/>
    <cellStyle name="Percent 16 8 13 3 2" xfId="50641" xr:uid="{221912C6-87FF-40E8-A757-9E74CDD3C9A7}"/>
    <cellStyle name="Percent 16 8 13 4" xfId="15546" xr:uid="{BBA5820A-79D7-4EB5-99D8-5B4C5CBD1E0E}"/>
    <cellStyle name="Percent 16 8 13 4 2" xfId="50642" xr:uid="{0212F093-4B8F-4CC3-B8FD-99A2E4FE6D07}"/>
    <cellStyle name="Percent 16 8 13 5" xfId="30851" xr:uid="{AF22F68B-CC0C-4906-A274-44AC0B0ED264}"/>
    <cellStyle name="Percent 16 8 13 6" xfId="50639" xr:uid="{2DD3022E-EA4E-434C-AE18-8BB41A01E5F1}"/>
    <cellStyle name="Percent 16 8 13 7" xfId="15543" xr:uid="{908699F8-159F-4098-9F15-550D5E9BED46}"/>
    <cellStyle name="Percent 16 8 14" xfId="1489" xr:uid="{734CD186-ACC1-4F7A-85E6-18F2DA9A9FD9}"/>
    <cellStyle name="Percent 16 8 14 2" xfId="15548" xr:uid="{74A57460-C427-4B02-90BD-FA21ED933871}"/>
    <cellStyle name="Percent 16 8 14 2 2" xfId="50644" xr:uid="{F20EA5DD-DC05-45C7-AC7E-D3A19B62BAED}"/>
    <cellStyle name="Percent 16 8 14 3" xfId="15549" xr:uid="{D3E9E0E2-7DB3-4698-BE58-088B217AF3BB}"/>
    <cellStyle name="Percent 16 8 14 3 2" xfId="50645" xr:uid="{D00A72B5-A4A7-440A-96EB-896A05B84026}"/>
    <cellStyle name="Percent 16 8 14 4" xfId="15550" xr:uid="{468E926C-77C7-4967-8A23-142A377D33D6}"/>
    <cellStyle name="Percent 16 8 14 4 2" xfId="50646" xr:uid="{D65E61DD-E8F6-4641-9C5F-FE2C47F35679}"/>
    <cellStyle name="Percent 16 8 14 5" xfId="30852" xr:uid="{CCEA84CA-C9AF-43C7-825C-918F9A6E4564}"/>
    <cellStyle name="Percent 16 8 14 6" xfId="50643" xr:uid="{A60237F5-C4C1-4857-8629-4F89481AD914}"/>
    <cellStyle name="Percent 16 8 14 7" xfId="15547" xr:uid="{FBFCF32E-9FFA-4ED2-B05F-00D19B123F72}"/>
    <cellStyle name="Percent 16 8 15" xfId="1490" xr:uid="{DBC701A9-40A7-4568-87D5-767727C4ABA5}"/>
    <cellStyle name="Percent 16 8 15 2" xfId="15552" xr:uid="{48F0ADDD-D57D-4984-9675-FD721EC316FC}"/>
    <cellStyle name="Percent 16 8 15 2 2" xfId="50648" xr:uid="{DF2259D7-7762-4592-A7E7-8A411B3439D8}"/>
    <cellStyle name="Percent 16 8 15 3" xfId="15553" xr:uid="{7F83221E-C58C-4CF9-8DD8-957A1E992DF7}"/>
    <cellStyle name="Percent 16 8 15 3 2" xfId="50649" xr:uid="{AEEF1EA9-C579-4151-B59C-0F455D2AC83B}"/>
    <cellStyle name="Percent 16 8 15 4" xfId="15554" xr:uid="{BB0B1B31-FB79-475D-8D3F-14B67D3BB3C3}"/>
    <cellStyle name="Percent 16 8 15 4 2" xfId="50650" xr:uid="{419C8382-4949-4CBB-A510-84FCBCABA85D}"/>
    <cellStyle name="Percent 16 8 15 5" xfId="30853" xr:uid="{2E6BC44C-EBEF-4B36-8DEA-71DAF245DA3E}"/>
    <cellStyle name="Percent 16 8 15 6" xfId="50647" xr:uid="{18B0C61F-89D8-4FBE-84DA-FFB1F10E4EB2}"/>
    <cellStyle name="Percent 16 8 15 7" xfId="15551" xr:uid="{4A80247A-B867-483B-A523-57FDD607FB92}"/>
    <cellStyle name="Percent 16 8 16" xfId="1491" xr:uid="{32FC7CC4-823E-43BE-B6F8-DDD6DFEDDA29}"/>
    <cellStyle name="Percent 16 8 16 2" xfId="15556" xr:uid="{732FFF60-E3F4-4EB4-B5CA-C897577F0848}"/>
    <cellStyle name="Percent 16 8 16 2 2" xfId="50652" xr:uid="{823696FC-F729-48EF-AA45-423DF81707E1}"/>
    <cellStyle name="Percent 16 8 16 3" xfId="15557" xr:uid="{27A6345B-DE13-4D3B-A8CA-F06E6623CE44}"/>
    <cellStyle name="Percent 16 8 16 3 2" xfId="50653" xr:uid="{FA8FE7EF-C817-4371-B53A-86080A9E981F}"/>
    <cellStyle name="Percent 16 8 16 4" xfId="15558" xr:uid="{3F1FA997-21F5-4810-9B1A-672770B78E75}"/>
    <cellStyle name="Percent 16 8 16 4 2" xfId="50654" xr:uid="{E0CC6366-476E-4F22-833C-BA0524D15E7B}"/>
    <cellStyle name="Percent 16 8 16 5" xfId="30854" xr:uid="{B53BDAEC-2515-4CBF-83D2-B53F9A0FD849}"/>
    <cellStyle name="Percent 16 8 16 6" xfId="50651" xr:uid="{BAA1FA00-A19F-4366-977F-DB9ED56D441F}"/>
    <cellStyle name="Percent 16 8 16 7" xfId="15555" xr:uid="{BF8435BC-FACA-453B-9C39-AF2D77870BC2}"/>
    <cellStyle name="Percent 16 8 17" xfId="1492" xr:uid="{1743A6FA-3C6F-415F-99A7-67B0B4A2B751}"/>
    <cellStyle name="Percent 16 8 17 2" xfId="15560" xr:uid="{AD65C4B4-472A-4B4A-9784-F807712B9393}"/>
    <cellStyle name="Percent 16 8 17 2 2" xfId="50656" xr:uid="{50BDEA57-728C-400D-A6AB-1684A2792F1A}"/>
    <cellStyle name="Percent 16 8 17 3" xfId="15561" xr:uid="{385DF94B-362C-4497-AAB3-7E25CBD43597}"/>
    <cellStyle name="Percent 16 8 17 3 2" xfId="50657" xr:uid="{FDF0BAA7-B22A-4346-821A-D70C0F691724}"/>
    <cellStyle name="Percent 16 8 17 4" xfId="15562" xr:uid="{D5B723ED-3563-45C1-A965-E2E3C456B7A1}"/>
    <cellStyle name="Percent 16 8 17 4 2" xfId="50658" xr:uid="{EED97A11-C486-48B5-B047-26258FE507ED}"/>
    <cellStyle name="Percent 16 8 17 5" xfId="30855" xr:uid="{4735DCF6-638C-4751-8058-C0BFF3E4E158}"/>
    <cellStyle name="Percent 16 8 17 6" xfId="50655" xr:uid="{4FBFF17A-B792-474E-BB2F-F216A0DD76D4}"/>
    <cellStyle name="Percent 16 8 17 7" xfId="15559" xr:uid="{95BA691C-35A3-42D8-966F-4C4A49687602}"/>
    <cellStyle name="Percent 16 8 18" xfId="15563" xr:uid="{83FA5A73-291F-4FA3-B556-F4244E445C62}"/>
    <cellStyle name="Percent 16 8 18 2" xfId="50659" xr:uid="{3EC8A7F6-DC62-4D7D-ADBA-A2C7958B4B4B}"/>
    <cellStyle name="Percent 16 8 19" xfId="15564" xr:uid="{2A36B8ED-7610-49E3-BD7F-5FCF20C4CC20}"/>
    <cellStyle name="Percent 16 8 19 2" xfId="50660" xr:uid="{69A899C5-C75C-43A6-8854-732B9C9CE623}"/>
    <cellStyle name="Percent 16 8 2" xfId="1493" xr:uid="{6FAD5605-4CC1-4983-BEFB-A724A3D1152A}"/>
    <cellStyle name="Percent 16 8 2 2" xfId="15566" xr:uid="{3F64FE4D-F199-4452-AD2C-D1EAEF8B660B}"/>
    <cellStyle name="Percent 16 8 2 2 2" xfId="50662" xr:uid="{11A7F3D9-27B7-44A5-87A9-434CAE034FB0}"/>
    <cellStyle name="Percent 16 8 2 3" xfId="15567" xr:uid="{07E2297A-00AA-4A23-A12D-C32B51A11FB0}"/>
    <cellStyle name="Percent 16 8 2 3 2" xfId="50663" xr:uid="{3E8A470F-F4C1-439C-AD60-28118B9291F3}"/>
    <cellStyle name="Percent 16 8 2 4" xfId="15568" xr:uid="{AA5D4AD9-B872-4F27-8C94-5212667D6BA7}"/>
    <cellStyle name="Percent 16 8 2 4 2" xfId="50664" xr:uid="{D04C3C3E-18F7-47E7-ADA0-78DDF2F8E514}"/>
    <cellStyle name="Percent 16 8 2 5" xfId="30856" xr:uid="{D116AABC-900B-4496-8CF9-C9E871D17413}"/>
    <cellStyle name="Percent 16 8 2 6" xfId="50661" xr:uid="{8CEC7D64-4CF5-4F3B-89C3-06F1C7F78F8A}"/>
    <cellStyle name="Percent 16 8 2 7" xfId="15565" xr:uid="{F486F622-EBC0-4B57-BC45-696566BB46ED}"/>
    <cellStyle name="Percent 16 8 20" xfId="15569" xr:uid="{CA5A632E-F9D2-43F6-8EBD-D9642C812223}"/>
    <cellStyle name="Percent 16 8 20 2" xfId="50665" xr:uid="{C50964B4-EF18-4559-9A06-034D8A8A4BF4}"/>
    <cellStyle name="Percent 16 8 21" xfId="30847" xr:uid="{419A0586-514D-42FE-93C1-0D0B92464B68}"/>
    <cellStyle name="Percent 16 8 22" xfId="50626" xr:uid="{AA7F4628-CB69-43E1-8EE7-6A0C3FE2A39A}"/>
    <cellStyle name="Percent 16 8 23" xfId="15530" xr:uid="{2103B013-FDB6-4AD7-8C86-EA21B89C26A5}"/>
    <cellStyle name="Percent 16 8 3" xfId="1494" xr:uid="{5A3B7C2D-D0D3-428F-8E31-FC4CEBFC0208}"/>
    <cellStyle name="Percent 16 8 3 2" xfId="15571" xr:uid="{AD3D7730-7C57-4AFB-A51D-9B3B68C21FBF}"/>
    <cellStyle name="Percent 16 8 3 2 2" xfId="50667" xr:uid="{D1A6E421-9BDF-4752-96B8-4D4BC691B316}"/>
    <cellStyle name="Percent 16 8 3 3" xfId="15572" xr:uid="{C65E55F0-48C4-4146-8FF3-8D3C8EEA709B}"/>
    <cellStyle name="Percent 16 8 3 3 2" xfId="50668" xr:uid="{9712CFFD-9E7B-4381-91AD-D8A92FD40FC4}"/>
    <cellStyle name="Percent 16 8 3 4" xfId="15573" xr:uid="{ECF0E21B-C437-4D08-9E9B-96CBC8F4280F}"/>
    <cellStyle name="Percent 16 8 3 4 2" xfId="50669" xr:uid="{E1310FA2-4BC9-45E1-BD32-928D9390E8F7}"/>
    <cellStyle name="Percent 16 8 3 5" xfId="30857" xr:uid="{E39C6E21-5320-424C-8AE3-F86BF19C8F07}"/>
    <cellStyle name="Percent 16 8 3 6" xfId="50666" xr:uid="{63F1DF35-DD31-4CD3-A37D-D245D31011BD}"/>
    <cellStyle name="Percent 16 8 3 7" xfId="15570" xr:uid="{98729B98-26B6-4EAE-9579-88C106F783B6}"/>
    <cellStyle name="Percent 16 8 4" xfId="1495" xr:uid="{0A06367C-54BB-487B-BCDE-8451E396E2C4}"/>
    <cellStyle name="Percent 16 8 4 2" xfId="15575" xr:uid="{D9504062-B211-4EA6-9958-81D6A739C623}"/>
    <cellStyle name="Percent 16 8 4 2 2" xfId="50671" xr:uid="{B571D3CF-E218-4F37-8425-463E50E62F74}"/>
    <cellStyle name="Percent 16 8 4 3" xfId="15576" xr:uid="{6E180426-0390-4515-A8EC-691CB382007B}"/>
    <cellStyle name="Percent 16 8 4 3 2" xfId="50672" xr:uid="{B214B56D-7071-4592-984F-026A8339538F}"/>
    <cellStyle name="Percent 16 8 4 4" xfId="15577" xr:uid="{770DF5A8-2877-4FBA-B74C-8499937F890B}"/>
    <cellStyle name="Percent 16 8 4 4 2" xfId="50673" xr:uid="{AE9BDA5F-ED5C-43C2-924E-89A5E049065D}"/>
    <cellStyle name="Percent 16 8 4 5" xfId="30858" xr:uid="{65240665-474F-4A39-9D82-28E384D0D8D2}"/>
    <cellStyle name="Percent 16 8 4 6" xfId="50670" xr:uid="{36C1351E-718C-4C59-BD80-810ACB8AD797}"/>
    <cellStyle name="Percent 16 8 4 7" xfId="15574" xr:uid="{3614F2E7-3491-4912-AD9F-0A042AA040C9}"/>
    <cellStyle name="Percent 16 8 5" xfId="1496" xr:uid="{BE8CA70E-F6C3-44BA-B92B-8CE9C65ABD6D}"/>
    <cellStyle name="Percent 16 8 5 2" xfId="15579" xr:uid="{B1CD93B1-0834-4B5B-9F9C-215EECD4B16F}"/>
    <cellStyle name="Percent 16 8 5 2 2" xfId="50675" xr:uid="{632393C7-1FBC-43C9-8BC7-DBF4479C1B2D}"/>
    <cellStyle name="Percent 16 8 5 3" xfId="15580" xr:uid="{C6B0CDF0-35A0-46AE-A2D6-E46D7321D241}"/>
    <cellStyle name="Percent 16 8 5 3 2" xfId="50676" xr:uid="{5E4F2D35-6236-49F6-90DA-D258619660B9}"/>
    <cellStyle name="Percent 16 8 5 4" xfId="15581" xr:uid="{4F5FD302-2510-497A-A648-607A0AFC13CC}"/>
    <cellStyle name="Percent 16 8 5 4 2" xfId="50677" xr:uid="{B1A27DC2-4408-463F-AA06-8B258559D7C2}"/>
    <cellStyle name="Percent 16 8 5 5" xfId="30859" xr:uid="{A49687CC-F1EE-4C57-A98D-B834136ED6B4}"/>
    <cellStyle name="Percent 16 8 5 6" xfId="50674" xr:uid="{983F61C4-59CB-4361-AC53-6DA31C3EFFE0}"/>
    <cellStyle name="Percent 16 8 5 7" xfId="15578" xr:uid="{E41F43E8-8F16-47DC-AC9E-9012A0EC83BF}"/>
    <cellStyle name="Percent 16 8 6" xfId="1497" xr:uid="{5D258720-C45C-438A-A3FF-01823A8E75DE}"/>
    <cellStyle name="Percent 16 8 6 2" xfId="15583" xr:uid="{61B96A7D-249F-4E2C-87E2-FB8FD2A3C599}"/>
    <cellStyle name="Percent 16 8 6 2 2" xfId="50679" xr:uid="{8CA8370C-B6ED-45A0-AA92-4CAEBF63846F}"/>
    <cellStyle name="Percent 16 8 6 3" xfId="15584" xr:uid="{C9932BCA-5D7A-451A-9D93-A20596988E1F}"/>
    <cellStyle name="Percent 16 8 6 3 2" xfId="50680" xr:uid="{AE7D36FC-28AE-4956-8B46-3C0ED42BD2FE}"/>
    <cellStyle name="Percent 16 8 6 4" xfId="15585" xr:uid="{14F0700C-3003-41C4-97A3-6AF578C6A34F}"/>
    <cellStyle name="Percent 16 8 6 4 2" xfId="50681" xr:uid="{11BEE3BB-6F02-4EEB-8361-281FB0C73FE6}"/>
    <cellStyle name="Percent 16 8 6 5" xfId="30860" xr:uid="{41BDE901-74FF-47DE-8E4E-167FEE840246}"/>
    <cellStyle name="Percent 16 8 6 6" xfId="50678" xr:uid="{DFCB42F3-4AA6-4996-90AE-3BAC327746C6}"/>
    <cellStyle name="Percent 16 8 6 7" xfId="15582" xr:uid="{6EA97616-C02E-4C37-BF86-3B20876D9F90}"/>
    <cellStyle name="Percent 16 8 7" xfId="1498" xr:uid="{81002C18-337E-42A4-90E4-D05FBB9F4554}"/>
    <cellStyle name="Percent 16 8 7 2" xfId="15587" xr:uid="{B4823E8A-F7BE-4F0C-9E06-0081D0CC0442}"/>
    <cellStyle name="Percent 16 8 7 2 2" xfId="50683" xr:uid="{B771E6B3-E488-4F65-B227-D6BC5A419D66}"/>
    <cellStyle name="Percent 16 8 7 3" xfId="15588" xr:uid="{BB52B7CE-1A51-4B4B-86A7-7B39635546FE}"/>
    <cellStyle name="Percent 16 8 7 3 2" xfId="50684" xr:uid="{42701F04-D6BB-49FB-BFFC-5EC24C03F462}"/>
    <cellStyle name="Percent 16 8 7 4" xfId="15589" xr:uid="{D23CC14B-A495-4942-997D-5DA032AC8815}"/>
    <cellStyle name="Percent 16 8 7 4 2" xfId="50685" xr:uid="{006902DF-42EC-4A61-90EF-85379C39990C}"/>
    <cellStyle name="Percent 16 8 7 5" xfId="30861" xr:uid="{B139870D-6A2B-438E-AA38-2DD9DACD6FDE}"/>
    <cellStyle name="Percent 16 8 7 6" xfId="50682" xr:uid="{D12BE7A5-95B2-4897-B753-0C05AD5A93F1}"/>
    <cellStyle name="Percent 16 8 7 7" xfId="15586" xr:uid="{B23E782B-F462-468B-8961-0A21FC4FD2AF}"/>
    <cellStyle name="Percent 16 8 8" xfId="1499" xr:uid="{B89597C4-407F-49D9-BB3B-8BF5110C713C}"/>
    <cellStyle name="Percent 16 8 8 2" xfId="15591" xr:uid="{B0D5FF77-2C1E-4DAC-92F8-A6E4B85B9DF2}"/>
    <cellStyle name="Percent 16 8 8 2 2" xfId="50687" xr:uid="{9131F5B9-E0D5-4611-A954-41C256FCA73E}"/>
    <cellStyle name="Percent 16 8 8 3" xfId="15592" xr:uid="{BBCDB77E-54D8-4156-B185-19B00B42C07F}"/>
    <cellStyle name="Percent 16 8 8 3 2" xfId="50688" xr:uid="{350D77C6-6930-42B1-A590-7122C841C0A8}"/>
    <cellStyle name="Percent 16 8 8 4" xfId="15593" xr:uid="{0A08D73D-F8CC-4EA3-B547-A16D66DDBAFC}"/>
    <cellStyle name="Percent 16 8 8 4 2" xfId="50689" xr:uid="{19A44328-0F5F-4DEE-96D9-A61A29AB29FF}"/>
    <cellStyle name="Percent 16 8 8 5" xfId="30862" xr:uid="{1F4DD02A-7445-407F-822B-905CA9841898}"/>
    <cellStyle name="Percent 16 8 8 6" xfId="50686" xr:uid="{8A881122-1352-42F4-ABA4-E3E02919BFA2}"/>
    <cellStyle name="Percent 16 8 8 7" xfId="15590" xr:uid="{6B0C4982-590C-48FA-A60F-2D3CC21BBFA2}"/>
    <cellStyle name="Percent 16 8 9" xfId="1500" xr:uid="{BC8F8AE3-8CA3-44C4-ADE7-29B3DA498E6E}"/>
    <cellStyle name="Percent 16 8 9 2" xfId="15595" xr:uid="{E02D8C1C-B547-4237-A1AA-2C0CBC4B433F}"/>
    <cellStyle name="Percent 16 8 9 2 2" xfId="50691" xr:uid="{93AAE7BE-F90E-4467-B8AF-2C85F39D997B}"/>
    <cellStyle name="Percent 16 8 9 3" xfId="15596" xr:uid="{146C3C06-693D-4781-9E27-2A9C8962C639}"/>
    <cellStyle name="Percent 16 8 9 3 2" xfId="50692" xr:uid="{42CBB889-284C-4A8F-99C8-C6CBEFA538CB}"/>
    <cellStyle name="Percent 16 8 9 4" xfId="15597" xr:uid="{B48BCB68-2A3C-41D0-9E40-B0711CFDB450}"/>
    <cellStyle name="Percent 16 8 9 4 2" xfId="50693" xr:uid="{AD3896DB-BD81-4DB8-B97E-DECF6F3DBA1E}"/>
    <cellStyle name="Percent 16 8 9 5" xfId="30863" xr:uid="{FBC60B37-5E47-4A26-841F-9D76856EFAC6}"/>
    <cellStyle name="Percent 16 8 9 6" xfId="50690" xr:uid="{B91A5531-01E4-48C7-BC79-9FFAFCA76ADD}"/>
    <cellStyle name="Percent 16 8 9 7" xfId="15594" xr:uid="{87384146-1AD9-49D6-BBB8-A5F840C04A98}"/>
    <cellStyle name="Percent 16 9" xfId="1501" xr:uid="{6FAE9120-D139-438E-8089-AD699A561D04}"/>
    <cellStyle name="Percent 16 9 10" xfId="1502" xr:uid="{E9BC3F66-0CC1-4620-950C-BFE1379257D8}"/>
    <cellStyle name="Percent 16 9 10 2" xfId="15600" xr:uid="{082D2F8D-1458-4E1F-BF64-FC33875DDC7C}"/>
    <cellStyle name="Percent 16 9 10 2 2" xfId="50696" xr:uid="{B0702FD5-6911-485F-B5CF-D468DCEF6075}"/>
    <cellStyle name="Percent 16 9 10 3" xfId="15601" xr:uid="{A9D00BBB-FFA0-4BBE-8602-99063BE2EDDE}"/>
    <cellStyle name="Percent 16 9 10 3 2" xfId="50697" xr:uid="{C350C51F-EF58-4CAC-860B-063E85C5A857}"/>
    <cellStyle name="Percent 16 9 10 4" xfId="15602" xr:uid="{F6808509-80BF-4F33-93BE-7BB1624282AD}"/>
    <cellStyle name="Percent 16 9 10 4 2" xfId="50698" xr:uid="{AC13514B-D405-4596-817A-FF7DF840D3F6}"/>
    <cellStyle name="Percent 16 9 10 5" xfId="30865" xr:uid="{86018227-7ED7-4323-AE76-8DE155DB5298}"/>
    <cellStyle name="Percent 16 9 10 6" xfId="50695" xr:uid="{1C2C595D-EEF5-4FE9-9E51-BE8ACF08139C}"/>
    <cellStyle name="Percent 16 9 10 7" xfId="15599" xr:uid="{32BC3415-E0C9-4488-A8BF-6FE6DAFD347B}"/>
    <cellStyle name="Percent 16 9 11" xfId="1503" xr:uid="{FB2AFEE3-4E0D-4156-9F6D-2BD539C3D814}"/>
    <cellStyle name="Percent 16 9 11 2" xfId="15604" xr:uid="{C68281C7-C528-4DE9-9F32-EE0D64C1FA75}"/>
    <cellStyle name="Percent 16 9 11 2 2" xfId="50700" xr:uid="{9FF67EF5-4F15-4766-91E2-3EC3382DAB52}"/>
    <cellStyle name="Percent 16 9 11 3" xfId="15605" xr:uid="{4F1E3010-0EE2-4F72-AB4F-E3D892D800FC}"/>
    <cellStyle name="Percent 16 9 11 3 2" xfId="50701" xr:uid="{E84F6738-D1F7-43D0-A20C-B9277ADEBCB4}"/>
    <cellStyle name="Percent 16 9 11 4" xfId="15606" xr:uid="{6143B19E-6FEE-45A8-9E23-35C84B64FCFC}"/>
    <cellStyle name="Percent 16 9 11 4 2" xfId="50702" xr:uid="{C4BE8714-DDF4-4804-BE80-F560D0601479}"/>
    <cellStyle name="Percent 16 9 11 5" xfId="30866" xr:uid="{BF39BCA3-6B30-4728-95B4-1C6FD912FBCE}"/>
    <cellStyle name="Percent 16 9 11 6" xfId="50699" xr:uid="{2922C1A7-1335-4177-BBAE-8FAA2545E37B}"/>
    <cellStyle name="Percent 16 9 11 7" xfId="15603" xr:uid="{B3F095CB-5C3D-4C05-9714-6565C55F5D3B}"/>
    <cellStyle name="Percent 16 9 12" xfId="1504" xr:uid="{14A3EC7E-A418-4F08-B959-4DACD3382AC7}"/>
    <cellStyle name="Percent 16 9 12 2" xfId="15608" xr:uid="{B15C95D3-8CEF-4CC3-BFFB-DD74B8E6DBC5}"/>
    <cellStyle name="Percent 16 9 12 2 2" xfId="50704" xr:uid="{87ED1BDB-C5AA-4FE7-B3D4-534796CE7170}"/>
    <cellStyle name="Percent 16 9 12 3" xfId="15609" xr:uid="{B12184E5-4DAD-4DF8-BC0E-BCC84647F1CD}"/>
    <cellStyle name="Percent 16 9 12 3 2" xfId="50705" xr:uid="{043663CF-70D1-48D0-BD3B-073866592496}"/>
    <cellStyle name="Percent 16 9 12 4" xfId="15610" xr:uid="{EC16929F-315F-4D00-8B7B-5EA9620DD8BD}"/>
    <cellStyle name="Percent 16 9 12 4 2" xfId="50706" xr:uid="{2087267D-DC55-4875-821C-9F0173FBEA13}"/>
    <cellStyle name="Percent 16 9 12 5" xfId="30867" xr:uid="{BD98E3B0-5089-4D2A-BF5B-1C274A3ADCA4}"/>
    <cellStyle name="Percent 16 9 12 6" xfId="50703" xr:uid="{30164C79-151F-47D8-8C03-C24C4FE3E16F}"/>
    <cellStyle name="Percent 16 9 12 7" xfId="15607" xr:uid="{B220BCCB-FEED-403A-BFBE-2CC9C26B9ACE}"/>
    <cellStyle name="Percent 16 9 13" xfId="1505" xr:uid="{08CDD39A-92DA-4394-8E05-A5D24CFB0692}"/>
    <cellStyle name="Percent 16 9 13 2" xfId="15612" xr:uid="{C1F4D66F-78F9-450A-AAB7-0B0179780D45}"/>
    <cellStyle name="Percent 16 9 13 2 2" xfId="50708" xr:uid="{E44FC3B8-4C7C-47E8-AE21-C4E4E835720A}"/>
    <cellStyle name="Percent 16 9 13 3" xfId="15613" xr:uid="{18821633-30BF-49A3-8C73-D5DD7E402B40}"/>
    <cellStyle name="Percent 16 9 13 3 2" xfId="50709" xr:uid="{6F5BEA70-B7DF-47AD-99B7-7AEC06BDC177}"/>
    <cellStyle name="Percent 16 9 13 4" xfId="15614" xr:uid="{416BE092-DF70-408E-8678-562F28145F9A}"/>
    <cellStyle name="Percent 16 9 13 4 2" xfId="50710" xr:uid="{F719930F-AF2A-407B-8BB3-F44B5C2AF90A}"/>
    <cellStyle name="Percent 16 9 13 5" xfId="30868" xr:uid="{CBBF7C62-A0F5-4BE2-9BEC-CCE4325CADF7}"/>
    <cellStyle name="Percent 16 9 13 6" xfId="50707" xr:uid="{90CAA1B0-8D16-4C39-971A-0A6DAC07D2D0}"/>
    <cellStyle name="Percent 16 9 13 7" xfId="15611" xr:uid="{BE03B017-4501-4A0B-ABF5-315CA37AFA6C}"/>
    <cellStyle name="Percent 16 9 14" xfId="1506" xr:uid="{97608704-4137-4C1F-936D-7013A1042E7B}"/>
    <cellStyle name="Percent 16 9 14 2" xfId="15616" xr:uid="{3ACC3222-5F2B-42F5-9A00-15400A8FD131}"/>
    <cellStyle name="Percent 16 9 14 2 2" xfId="50712" xr:uid="{0990A47C-06AF-42E7-9086-60B91859CE76}"/>
    <cellStyle name="Percent 16 9 14 3" xfId="15617" xr:uid="{6E2E4B5A-BFD3-41BD-B63E-1C5E30B72B78}"/>
    <cellStyle name="Percent 16 9 14 3 2" xfId="50713" xr:uid="{64ADC1C5-6857-4283-83B1-DF82A345DC66}"/>
    <cellStyle name="Percent 16 9 14 4" xfId="15618" xr:uid="{D0E63DA8-1102-4491-B9C2-2099D4D369A2}"/>
    <cellStyle name="Percent 16 9 14 4 2" xfId="50714" xr:uid="{C2A91A3D-35C8-45BE-B12E-83529F1A262F}"/>
    <cellStyle name="Percent 16 9 14 5" xfId="30869" xr:uid="{581888F5-9AD0-4F7B-8F53-DA7754080758}"/>
    <cellStyle name="Percent 16 9 14 6" xfId="50711" xr:uid="{187430F2-973A-4449-BD16-76D89D1CA331}"/>
    <cellStyle name="Percent 16 9 14 7" xfId="15615" xr:uid="{2DA319C8-B4D3-4621-9379-E86E23BBB70B}"/>
    <cellStyle name="Percent 16 9 15" xfId="1507" xr:uid="{D66CECB2-54A6-40E7-8245-921CC329CF37}"/>
    <cellStyle name="Percent 16 9 15 2" xfId="15620" xr:uid="{B7B4A0DD-69B4-480E-819A-2542C8338CBF}"/>
    <cellStyle name="Percent 16 9 15 2 2" xfId="50716" xr:uid="{89662017-3D6E-4D43-9F28-917E60BD0AD8}"/>
    <cellStyle name="Percent 16 9 15 3" xfId="15621" xr:uid="{9B2907FF-255C-45BA-B365-C5B9EBCD1D3B}"/>
    <cellStyle name="Percent 16 9 15 3 2" xfId="50717" xr:uid="{5EE95394-3B93-43C4-B978-7A23ED53874B}"/>
    <cellStyle name="Percent 16 9 15 4" xfId="15622" xr:uid="{6105DB4F-2F1E-4CFD-AAA2-BDF66D2E3203}"/>
    <cellStyle name="Percent 16 9 15 4 2" xfId="50718" xr:uid="{4428EE09-02A9-40DE-AF1B-AFC4B841DDF5}"/>
    <cellStyle name="Percent 16 9 15 5" xfId="30870" xr:uid="{A89A8AC6-EB4E-4DA7-9F6D-B71B4667FD7A}"/>
    <cellStyle name="Percent 16 9 15 6" xfId="50715" xr:uid="{A569A95E-8F49-4827-9381-8915FE2F86FF}"/>
    <cellStyle name="Percent 16 9 15 7" xfId="15619" xr:uid="{8513888B-5879-459E-8D7B-A053F3FBA394}"/>
    <cellStyle name="Percent 16 9 16" xfId="1508" xr:uid="{B1914203-C575-4541-93DC-91B20B9F3B1D}"/>
    <cellStyle name="Percent 16 9 16 2" xfId="15624" xr:uid="{AE0A7600-B9B4-471F-87A9-B0698554492D}"/>
    <cellStyle name="Percent 16 9 16 2 2" xfId="50720" xr:uid="{5B9B6A6A-71D7-4A92-A963-212C6BDAFAF9}"/>
    <cellStyle name="Percent 16 9 16 3" xfId="15625" xr:uid="{378CB2B3-597D-4D34-A177-515F48AB3D6D}"/>
    <cellStyle name="Percent 16 9 16 3 2" xfId="50721" xr:uid="{614D8568-3432-46C0-9FA9-65FD30A9CBE7}"/>
    <cellStyle name="Percent 16 9 16 4" xfId="15626" xr:uid="{E852CA4E-D277-41F4-BA33-4827721617F4}"/>
    <cellStyle name="Percent 16 9 16 4 2" xfId="50722" xr:uid="{39AF99D1-10EE-470B-AD28-DA06F4840572}"/>
    <cellStyle name="Percent 16 9 16 5" xfId="30871" xr:uid="{8814655E-5025-43E1-B473-B9EE7B1E9A21}"/>
    <cellStyle name="Percent 16 9 16 6" xfId="50719" xr:uid="{12340C97-C6D1-49FE-9444-F2FEA937C2E8}"/>
    <cellStyle name="Percent 16 9 16 7" xfId="15623" xr:uid="{44FD59CF-3232-4407-9792-513BA631E9A0}"/>
    <cellStyle name="Percent 16 9 17" xfId="1509" xr:uid="{C05DB97F-3701-4990-BFD9-97212060B5BE}"/>
    <cellStyle name="Percent 16 9 17 2" xfId="15628" xr:uid="{39286856-6200-4D00-8259-A204455D84FC}"/>
    <cellStyle name="Percent 16 9 17 2 2" xfId="50724" xr:uid="{F2DD2810-333A-430B-9A4A-BDFAB28A88C7}"/>
    <cellStyle name="Percent 16 9 17 3" xfId="15629" xr:uid="{F46C7018-F48A-44F7-8D22-8B7D5B6FC026}"/>
    <cellStyle name="Percent 16 9 17 3 2" xfId="50725" xr:uid="{4512FBCD-30FB-4ADE-A35C-92746CC93372}"/>
    <cellStyle name="Percent 16 9 17 4" xfId="15630" xr:uid="{D02059EA-FF7D-41CF-B76D-CC5E3BAB5A6C}"/>
    <cellStyle name="Percent 16 9 17 4 2" xfId="50726" xr:uid="{45C24DC8-BFE4-4D7A-B931-11CD6BD514E4}"/>
    <cellStyle name="Percent 16 9 17 5" xfId="30872" xr:uid="{884E23F4-F6AF-488D-AAC9-770EBB510FDB}"/>
    <cellStyle name="Percent 16 9 17 6" xfId="50723" xr:uid="{5F2BEFB7-5456-4A5A-81F1-D6544D1EC3CD}"/>
    <cellStyle name="Percent 16 9 17 7" xfId="15627" xr:uid="{FA3BEFE3-9D9A-4E7A-A9D1-C58993077886}"/>
    <cellStyle name="Percent 16 9 18" xfId="15631" xr:uid="{3CEC44F3-B27C-4D8F-8C01-EA920B51276D}"/>
    <cellStyle name="Percent 16 9 18 2" xfId="50727" xr:uid="{A868D999-9B35-4DC9-A8C6-6A92C6D18ADC}"/>
    <cellStyle name="Percent 16 9 19" xfId="15632" xr:uid="{8A1102FD-884C-4981-8884-5A8F71033A68}"/>
    <cellStyle name="Percent 16 9 19 2" xfId="50728" xr:uid="{5071E8DA-B114-419B-A579-1C78B5D4F915}"/>
    <cellStyle name="Percent 16 9 2" xfId="1510" xr:uid="{02C6EDD8-12C1-4B8E-BB6B-A568F0C1CA46}"/>
    <cellStyle name="Percent 16 9 2 2" xfId="15634" xr:uid="{57F6EB9F-7B8C-4643-9A23-E6D996FC8965}"/>
    <cellStyle name="Percent 16 9 2 2 2" xfId="50730" xr:uid="{7C98D88B-E2CD-404B-8CB2-22139266BC68}"/>
    <cellStyle name="Percent 16 9 2 3" xfId="15635" xr:uid="{E868402F-68A8-4C3D-A889-0A47A0C32FA5}"/>
    <cellStyle name="Percent 16 9 2 3 2" xfId="50731" xr:uid="{BF81A592-1693-4542-BDC4-0AE40E3B70FC}"/>
    <cellStyle name="Percent 16 9 2 4" xfId="15636" xr:uid="{CCD95F60-4D64-4777-B798-E1CC657B976D}"/>
    <cellStyle name="Percent 16 9 2 4 2" xfId="50732" xr:uid="{F9EE9A5C-05D5-4599-9040-A154E47D9B35}"/>
    <cellStyle name="Percent 16 9 2 5" xfId="30873" xr:uid="{5E428E32-6C49-4657-BE7C-82FE512A6B87}"/>
    <cellStyle name="Percent 16 9 2 6" xfId="50729" xr:uid="{CB70819E-3F3E-4C04-9E93-B26C8F0A00EC}"/>
    <cellStyle name="Percent 16 9 2 7" xfId="15633" xr:uid="{C093E2FB-F87B-4C72-B402-0B028B678605}"/>
    <cellStyle name="Percent 16 9 20" xfId="15637" xr:uid="{FEDAB6F0-85BE-480A-B80C-466FE20F4E69}"/>
    <cellStyle name="Percent 16 9 20 2" xfId="50733" xr:uid="{28564C52-C9AC-4765-9A52-1B88FA73CD40}"/>
    <cellStyle name="Percent 16 9 21" xfId="30864" xr:uid="{9E8D805B-1EA5-4611-9AC2-1FA2B2B9C2CF}"/>
    <cellStyle name="Percent 16 9 22" xfId="50694" xr:uid="{5BE21AB9-576A-431E-9994-4E9C6F1C4015}"/>
    <cellStyle name="Percent 16 9 23" xfId="15598" xr:uid="{AF5B042E-A95C-4CA8-B8DD-23321AF27D77}"/>
    <cellStyle name="Percent 16 9 3" xfId="1511" xr:uid="{C347CEBB-F4C1-4D34-8550-350D81D94FDA}"/>
    <cellStyle name="Percent 16 9 3 2" xfId="15639" xr:uid="{548AAACA-D133-4A80-B109-F5DEEF2C0A6F}"/>
    <cellStyle name="Percent 16 9 3 2 2" xfId="50735" xr:uid="{15B5E6B7-F58C-4336-B7F4-8AD2FA3053E3}"/>
    <cellStyle name="Percent 16 9 3 3" xfId="15640" xr:uid="{930D73B0-661F-42F4-AB43-84DE120FD6A2}"/>
    <cellStyle name="Percent 16 9 3 3 2" xfId="50736" xr:uid="{BFF8B90F-DA59-4C8E-8542-AB69AD7054B5}"/>
    <cellStyle name="Percent 16 9 3 4" xfId="15641" xr:uid="{4062D032-2D83-422D-90E9-FC68AE1F58BD}"/>
    <cellStyle name="Percent 16 9 3 4 2" xfId="50737" xr:uid="{27AB2EA5-BB1A-4D5F-98B0-7319432DA5A4}"/>
    <cellStyle name="Percent 16 9 3 5" xfId="30874" xr:uid="{9E288C3C-BE63-4358-AF21-DB0D03FC15E9}"/>
    <cellStyle name="Percent 16 9 3 6" xfId="50734" xr:uid="{AF933D25-6F73-40F4-AA34-C0E3BE8C17CB}"/>
    <cellStyle name="Percent 16 9 3 7" xfId="15638" xr:uid="{601DB50F-C0F6-4638-B0EF-C0A709117AFF}"/>
    <cellStyle name="Percent 16 9 4" xfId="1512" xr:uid="{9A14DFFD-65BD-4FC2-82DB-106A20CE44E1}"/>
    <cellStyle name="Percent 16 9 4 2" xfId="15643" xr:uid="{55BE2CC4-7A61-4B52-90DA-C4DCD3D95259}"/>
    <cellStyle name="Percent 16 9 4 2 2" xfId="50739" xr:uid="{A13A060D-C6CE-4371-A44C-508FD00EB121}"/>
    <cellStyle name="Percent 16 9 4 3" xfId="15644" xr:uid="{D1949DBB-8291-4DFD-9221-50377D35D8EE}"/>
    <cellStyle name="Percent 16 9 4 3 2" xfId="50740" xr:uid="{EE454BEE-A9AF-4CE8-AFB7-EA443E6DD9E2}"/>
    <cellStyle name="Percent 16 9 4 4" xfId="15645" xr:uid="{BE5E8204-3090-4ED1-B575-1F4CCCB71549}"/>
    <cellStyle name="Percent 16 9 4 4 2" xfId="50741" xr:uid="{A0C62C79-379E-4979-AFA5-1E585A1442C5}"/>
    <cellStyle name="Percent 16 9 4 5" xfId="30875" xr:uid="{732BCE4D-8D06-4259-8953-3703685C1997}"/>
    <cellStyle name="Percent 16 9 4 6" xfId="50738" xr:uid="{7559CA77-0E34-4347-BE6C-D02654FF51D2}"/>
    <cellStyle name="Percent 16 9 4 7" xfId="15642" xr:uid="{C883C034-7FF7-45D5-80BD-31598CB5E69A}"/>
    <cellStyle name="Percent 16 9 5" xfId="1513" xr:uid="{BB9AE05A-165B-4E57-976C-36370A977B04}"/>
    <cellStyle name="Percent 16 9 5 2" xfId="15647" xr:uid="{8B96D9C5-DB00-43E3-A4C4-E0DFC8A3AB51}"/>
    <cellStyle name="Percent 16 9 5 2 2" xfId="50743" xr:uid="{8689E741-5327-410B-AA51-59CCCDC7B47D}"/>
    <cellStyle name="Percent 16 9 5 3" xfId="15648" xr:uid="{60FC3901-B09B-4FD6-B5F5-DD686A00330D}"/>
    <cellStyle name="Percent 16 9 5 3 2" xfId="50744" xr:uid="{2BA8C403-1C4E-4D61-B50B-7B19B41298A1}"/>
    <cellStyle name="Percent 16 9 5 4" xfId="15649" xr:uid="{8EECFC4F-3A76-46FD-BD3B-4A72267BA447}"/>
    <cellStyle name="Percent 16 9 5 4 2" xfId="50745" xr:uid="{94B542BB-8EFD-4157-9A80-658798E3BD45}"/>
    <cellStyle name="Percent 16 9 5 5" xfId="30876" xr:uid="{80F20534-8958-4BF3-A5A9-70293B292357}"/>
    <cellStyle name="Percent 16 9 5 6" xfId="50742" xr:uid="{BA4C19D8-91A3-4BA5-9446-443BBE921709}"/>
    <cellStyle name="Percent 16 9 5 7" xfId="15646" xr:uid="{F5D9EC32-28C3-472F-9191-6FEA551D9A3C}"/>
    <cellStyle name="Percent 16 9 6" xfId="1514" xr:uid="{C5330C0E-5CF4-4DD5-86F8-4BA90E6D289A}"/>
    <cellStyle name="Percent 16 9 6 2" xfId="15651" xr:uid="{E3E61ADD-6609-4E80-91D7-615A1CAB54E9}"/>
    <cellStyle name="Percent 16 9 6 2 2" xfId="50747" xr:uid="{6A88BC18-9EED-469A-812A-C7A255E7314D}"/>
    <cellStyle name="Percent 16 9 6 3" xfId="15652" xr:uid="{ED3E2E8D-1838-438F-AE06-5C68CF4C8315}"/>
    <cellStyle name="Percent 16 9 6 3 2" xfId="50748" xr:uid="{3A17F7A3-1BFE-4623-ABB4-2650640E5553}"/>
    <cellStyle name="Percent 16 9 6 4" xfId="15653" xr:uid="{00A571B3-534D-4EA1-87EA-D0FE6B218E4C}"/>
    <cellStyle name="Percent 16 9 6 4 2" xfId="50749" xr:uid="{BCD3C4E2-0D89-4073-A7C4-5A30F5A57299}"/>
    <cellStyle name="Percent 16 9 6 5" xfId="30877" xr:uid="{4B979589-1140-4A0D-938E-3D95A812C1EB}"/>
    <cellStyle name="Percent 16 9 6 6" xfId="50746" xr:uid="{BB272341-73CD-4588-913D-CD9B3D1AF645}"/>
    <cellStyle name="Percent 16 9 6 7" xfId="15650" xr:uid="{23FA4686-FF40-4262-85E6-ABA87F0A4625}"/>
    <cellStyle name="Percent 16 9 7" xfId="1515" xr:uid="{E80AC524-E5D9-4545-A313-D9B6971FD724}"/>
    <cellStyle name="Percent 16 9 7 2" xfId="15655" xr:uid="{E1AB592E-E535-4F39-82CA-34088798AD42}"/>
    <cellStyle name="Percent 16 9 7 2 2" xfId="50751" xr:uid="{25499CBA-7DCF-4902-9FB5-9559F578D376}"/>
    <cellStyle name="Percent 16 9 7 3" xfId="15656" xr:uid="{9F0844C6-3679-479E-81B8-0003D55ACD15}"/>
    <cellStyle name="Percent 16 9 7 3 2" xfId="50752" xr:uid="{39DCFC5C-308D-4710-90EA-B021902A8152}"/>
    <cellStyle name="Percent 16 9 7 4" xfId="15657" xr:uid="{9156FA0B-F101-4E7F-8E60-332D52109E28}"/>
    <cellStyle name="Percent 16 9 7 4 2" xfId="50753" xr:uid="{599C1EF9-0F5D-4AAD-BA13-350BE8747054}"/>
    <cellStyle name="Percent 16 9 7 5" xfId="30878" xr:uid="{4AFAF0B8-F3EF-4F35-BD21-E054E75ADBE2}"/>
    <cellStyle name="Percent 16 9 7 6" xfId="50750" xr:uid="{899C70B4-F3DA-48F8-8FF8-0C706E8204C2}"/>
    <cellStyle name="Percent 16 9 7 7" xfId="15654" xr:uid="{7781DF3D-B9E6-4792-B34A-14556EAFE156}"/>
    <cellStyle name="Percent 16 9 8" xfId="1516" xr:uid="{2C9C5B26-69D0-46F4-9043-67955181EC75}"/>
    <cellStyle name="Percent 16 9 8 2" xfId="15659" xr:uid="{BBC2DA78-FAA3-42C2-9E62-3DEAEC674703}"/>
    <cellStyle name="Percent 16 9 8 2 2" xfId="50755" xr:uid="{FC64B446-D0A2-4A07-9045-607FA71AB645}"/>
    <cellStyle name="Percent 16 9 8 3" xfId="15660" xr:uid="{B5EC1D3A-4B49-4DE4-B334-05FEF9B8D5A9}"/>
    <cellStyle name="Percent 16 9 8 3 2" xfId="50756" xr:uid="{FF397BD4-808B-4E13-9A34-8C5DF05CC667}"/>
    <cellStyle name="Percent 16 9 8 4" xfId="15661" xr:uid="{5617B298-72A5-4E15-8B1F-18753D1F2036}"/>
    <cellStyle name="Percent 16 9 8 4 2" xfId="50757" xr:uid="{623B6DB3-638E-44D5-84A3-C59CBA7A15A0}"/>
    <cellStyle name="Percent 16 9 8 5" xfId="30879" xr:uid="{C5190C8E-4935-41E9-B1B5-B93AB0BF88B8}"/>
    <cellStyle name="Percent 16 9 8 6" xfId="50754" xr:uid="{EDC75E19-7237-47E8-B271-080BE8592A75}"/>
    <cellStyle name="Percent 16 9 8 7" xfId="15658" xr:uid="{5998CAD2-26C6-4FA4-8CD2-280DF4C1EEC4}"/>
    <cellStyle name="Percent 16 9 9" xfId="1517" xr:uid="{5A42C7E0-DAEB-46C1-9D70-72000C0C6E73}"/>
    <cellStyle name="Percent 16 9 9 2" xfId="15663" xr:uid="{4CA88ED7-76F9-4177-8F69-685B33A8304C}"/>
    <cellStyle name="Percent 16 9 9 2 2" xfId="50759" xr:uid="{20B00F83-17B2-441B-A23D-2578248E3A51}"/>
    <cellStyle name="Percent 16 9 9 3" xfId="15664" xr:uid="{0F293499-23FB-44B5-B582-694733EFD93E}"/>
    <cellStyle name="Percent 16 9 9 3 2" xfId="50760" xr:uid="{0353721A-14FF-4A4E-86FB-17B8E0AAAC7F}"/>
    <cellStyle name="Percent 16 9 9 4" xfId="15665" xr:uid="{7758E0F5-3943-4AED-BAAF-FBC684E6AA2F}"/>
    <cellStyle name="Percent 16 9 9 4 2" xfId="50761" xr:uid="{BB56B586-A59E-4CE1-8926-80BC72AFD6E3}"/>
    <cellStyle name="Percent 16 9 9 5" xfId="30880" xr:uid="{9CA2EBEF-5360-473B-8E37-72BD736FF5CB}"/>
    <cellStyle name="Percent 16 9 9 6" xfId="50758" xr:uid="{DECC6D84-93BA-4A58-A60D-9DE5DE8163C3}"/>
    <cellStyle name="Percent 16 9 9 7" xfId="15662" xr:uid="{6EDA18C4-C671-4504-AC31-991C1AB3F965}"/>
    <cellStyle name="Percent 17" xfId="1518" xr:uid="{7C230432-7071-4A3D-8F58-39232C2856C2}"/>
    <cellStyle name="Percent 17 10" xfId="15667" xr:uid="{A93372B8-4C68-4F5D-AFEA-774293E0894E}"/>
    <cellStyle name="Percent 17 10 2" xfId="15668" xr:uid="{6929B67A-5C7F-4576-806D-2CF814F340C5}"/>
    <cellStyle name="Percent 17 10 2 2" xfId="50764" xr:uid="{A6443445-FB0F-40AB-804B-CBE101A6796D}"/>
    <cellStyle name="Percent 17 10 3" xfId="15669" xr:uid="{C5ED125F-6429-4C33-A27B-6CD4A93F09C5}"/>
    <cellStyle name="Percent 17 10 3 2" xfId="50765" xr:uid="{57602D15-E4F5-4645-B68B-930D124B26BE}"/>
    <cellStyle name="Percent 17 10 4" xfId="50763" xr:uid="{7CD9DFD3-7A60-46CD-B4CD-7EE1C41AE8E0}"/>
    <cellStyle name="Percent 17 11" xfId="15670" xr:uid="{4F04CEC7-3891-4C67-A5B8-E6018ECBE688}"/>
    <cellStyle name="Percent 17 11 2" xfId="50766" xr:uid="{F75DCB16-D70F-4E3A-A19A-93D251FF15DB}"/>
    <cellStyle name="Percent 17 12" xfId="15671" xr:uid="{7FE1DA4E-2D7E-4492-9144-13E689930721}"/>
    <cellStyle name="Percent 17 12 2" xfId="50767" xr:uid="{B4D56CC4-87A3-4672-BFBA-2DE901FF16A5}"/>
    <cellStyle name="Percent 17 13" xfId="15672" xr:uid="{E2F967F8-1973-48FD-AB4E-384BEBDEA8C9}"/>
    <cellStyle name="Percent 17 13 2" xfId="50768" xr:uid="{E406AF02-F750-44A4-8721-F61675762C8D}"/>
    <cellStyle name="Percent 17 14" xfId="36421" xr:uid="{BC4EA778-5CE0-418D-918F-81DD56034C01}"/>
    <cellStyle name="Percent 17 15" xfId="50762" xr:uid="{EBB05A68-46A8-4C59-BFAB-404E20C05D4E}"/>
    <cellStyle name="Percent 17 16" xfId="15666" xr:uid="{A4A0AD87-E032-49D6-84C0-F32CAB30AF7D}"/>
    <cellStyle name="Percent 17 2" xfId="15673" xr:uid="{B15ABD0D-37EF-480D-8870-CF5D808E11DB}"/>
    <cellStyle name="Percent 17 2 2" xfId="15674" xr:uid="{F881F21B-F28B-4124-92AA-4AAAA37C03D8}"/>
    <cellStyle name="Percent 17 2 2 2" xfId="50770" xr:uid="{1DC39166-A50A-449F-A3F8-6ADCEB207D24}"/>
    <cellStyle name="Percent 17 2 3" xfId="15675" xr:uid="{364A4B99-8A19-4C67-ACB7-7234E88914C0}"/>
    <cellStyle name="Percent 17 2 3 2" xfId="50771" xr:uid="{C3BA5FCE-8F1A-4CDA-8566-A2A2C4A4ADDD}"/>
    <cellStyle name="Percent 17 2 4" xfId="50769" xr:uid="{842C8FD5-15BA-4C96-BBE3-83694C289BB9}"/>
    <cellStyle name="Percent 17 3" xfId="15676" xr:uid="{EE11E45A-09B4-4C9C-A2BF-54E3575BAF78}"/>
    <cellStyle name="Percent 17 3 2" xfId="15677" xr:uid="{C2FFFD7D-32D4-4955-9180-247C3E203CB8}"/>
    <cellStyle name="Percent 17 3 2 2" xfId="50773" xr:uid="{D6B22C3E-89A4-423B-BDF6-F3FAFFAB208C}"/>
    <cellStyle name="Percent 17 3 3" xfId="15678" xr:uid="{C1F6A5E2-AFCE-4D69-9D84-283B4DC617E5}"/>
    <cellStyle name="Percent 17 3 3 2" xfId="50774" xr:uid="{B29C8F82-B9C7-4682-8397-488900DEF4CB}"/>
    <cellStyle name="Percent 17 3 4" xfId="50772" xr:uid="{B721F763-5A7C-4717-89F5-CFAA97243B20}"/>
    <cellStyle name="Percent 17 4" xfId="15679" xr:uid="{406B7A05-E7C9-4189-9304-E62AE2979C0C}"/>
    <cellStyle name="Percent 17 4 2" xfId="15680" xr:uid="{A55B15C5-B916-4EE3-B110-92239D26F6DC}"/>
    <cellStyle name="Percent 17 4 2 2" xfId="50776" xr:uid="{DF452479-CF44-4919-AFF2-51C5637CCB3E}"/>
    <cellStyle name="Percent 17 4 3" xfId="15681" xr:uid="{B4382299-821E-4C88-87DD-2BF10B1B61CF}"/>
    <cellStyle name="Percent 17 4 3 2" xfId="50777" xr:uid="{E4F1EE10-A8C0-4573-A927-18AC49165B1A}"/>
    <cellStyle name="Percent 17 4 4" xfId="50775" xr:uid="{19F0137A-DC87-408D-A975-9F65E7CE7BAD}"/>
    <cellStyle name="Percent 17 5" xfId="15682" xr:uid="{2686D678-4DAE-4DF5-906E-2F69150F08C6}"/>
    <cellStyle name="Percent 17 5 2" xfId="15683" xr:uid="{100B9282-99E7-49EE-87A6-2F06CAE348B1}"/>
    <cellStyle name="Percent 17 5 2 2" xfId="50779" xr:uid="{A4CD522D-4C5C-411E-822E-96106195B17F}"/>
    <cellStyle name="Percent 17 5 3" xfId="15684" xr:uid="{0C89BF39-A8FF-476D-BCB6-F1F86F359E5F}"/>
    <cellStyle name="Percent 17 5 3 2" xfId="50780" xr:uid="{587120F6-614F-4A6D-923A-4AD6EEC6975C}"/>
    <cellStyle name="Percent 17 5 4" xfId="50778" xr:uid="{B8D44A0B-5B11-4487-BAEE-719710C07690}"/>
    <cellStyle name="Percent 17 6" xfId="15685" xr:uid="{F2B202A1-20F8-4DA9-A230-C0BE66205B65}"/>
    <cellStyle name="Percent 17 6 2" xfId="15686" xr:uid="{96ADC5B2-F020-4F3B-8A5B-F38A2DD3065C}"/>
    <cellStyle name="Percent 17 6 2 2" xfId="50782" xr:uid="{90348F3C-38B4-472E-95DA-61C9132442AF}"/>
    <cellStyle name="Percent 17 6 3" xfId="15687" xr:uid="{73B3D53D-7C78-4C08-B6BD-796E88F599BC}"/>
    <cellStyle name="Percent 17 6 3 2" xfId="50783" xr:uid="{0BAE3856-8824-4192-909D-F60C19E7EC07}"/>
    <cellStyle name="Percent 17 6 4" xfId="50781" xr:uid="{BF6CD835-3AD7-4DAC-8D5B-8E278889BECE}"/>
    <cellStyle name="Percent 17 7" xfId="15688" xr:uid="{89E48007-EB94-45D7-A84B-32FE23F0687B}"/>
    <cellStyle name="Percent 17 7 2" xfId="15689" xr:uid="{3C6818E8-20BC-4B43-AB67-8399F1515B0C}"/>
    <cellStyle name="Percent 17 7 2 2" xfId="15690" xr:uid="{D8188A8B-DBC1-426A-BB6E-290CEDFF038D}"/>
    <cellStyle name="Percent 17 7 2 2 2" xfId="50786" xr:uid="{1FFBE04E-0EAD-4D5E-83C8-1B13A4FA349D}"/>
    <cellStyle name="Percent 17 7 2 3" xfId="15691" xr:uid="{F2FFB26C-D797-4713-92DB-FB23665DCE4A}"/>
    <cellStyle name="Percent 17 7 2 3 2" xfId="50787" xr:uid="{5ABDE88F-42D4-43EB-873D-47382ED6DCBB}"/>
    <cellStyle name="Percent 17 7 2 4" xfId="50785" xr:uid="{FBE5A111-3F35-44F6-AA93-B3FC1CD47093}"/>
    <cellStyle name="Percent 17 7 3" xfId="15692" xr:uid="{D8FA6417-177F-4945-A78F-29D5F54BD8A0}"/>
    <cellStyle name="Percent 17 7 3 2" xfId="15693" xr:uid="{D678FD4C-0738-44E1-B7F6-A91876039DF1}"/>
    <cellStyle name="Percent 17 7 3 2 2" xfId="50789" xr:uid="{E63031AD-87B8-41F9-903E-675B99852BD4}"/>
    <cellStyle name="Percent 17 7 3 3" xfId="15694" xr:uid="{10106C46-A903-47E8-ACDB-6139D1722BAF}"/>
    <cellStyle name="Percent 17 7 3 3 2" xfId="50790" xr:uid="{DD49E32D-4CA3-472C-900B-8C2732995FE7}"/>
    <cellStyle name="Percent 17 7 3 4" xfId="50788" xr:uid="{1A13AD21-4C6F-4C4F-B613-960D52196C74}"/>
    <cellStyle name="Percent 17 7 4" xfId="15695" xr:uid="{5BDF4CFD-C503-4A26-8226-C00AB61909F6}"/>
    <cellStyle name="Percent 17 7 4 2" xfId="50791" xr:uid="{296FEDFD-0A2A-4F78-A8E7-4B03EC3BEC31}"/>
    <cellStyle name="Percent 17 7 5" xfId="15696" xr:uid="{5343B4F0-7735-4F90-9C69-D52424E65ADB}"/>
    <cellStyle name="Percent 17 7 5 2" xfId="50792" xr:uid="{47E28DB8-FC57-4413-B9D7-782F2F119B85}"/>
    <cellStyle name="Percent 17 7 6" xfId="50784" xr:uid="{1FAEA690-6471-4AD3-AD20-1B7639BDB901}"/>
    <cellStyle name="Percent 17 8" xfId="15697" xr:uid="{002CCC02-5843-471A-9865-80ECD9CD34FB}"/>
    <cellStyle name="Percent 17 8 2" xfId="15698" xr:uid="{EA1EEB9B-46F2-4560-829A-386F198AD9D5}"/>
    <cellStyle name="Percent 17 8 2 2" xfId="15699" xr:uid="{B7E84E13-22D8-43C3-AEEB-5E7D3A513A29}"/>
    <cellStyle name="Percent 17 8 2 2 2" xfId="50795" xr:uid="{904B9507-3D5C-41BD-9256-7C3CB2E26B9C}"/>
    <cellStyle name="Percent 17 8 2 3" xfId="15700" xr:uid="{840036F4-9CB1-4CED-869F-886E978E4379}"/>
    <cellStyle name="Percent 17 8 2 3 2" xfId="50796" xr:uid="{F6C87492-CC2C-4DC8-A318-B96954EE95BF}"/>
    <cellStyle name="Percent 17 8 2 4" xfId="50794" xr:uid="{4283BE63-F3BF-45AB-8BA8-BC0961C271CB}"/>
    <cellStyle name="Percent 17 8 3" xfId="15701" xr:uid="{5DB7B0CA-55DB-464E-B6B7-715277C1DC73}"/>
    <cellStyle name="Percent 17 8 3 2" xfId="50797" xr:uid="{0B329F2D-33B3-44D4-B728-D55E287A9085}"/>
    <cellStyle name="Percent 17 8 4" xfId="15702" xr:uid="{EC240AD3-9674-4F1A-AAB2-8DBA9498090F}"/>
    <cellStyle name="Percent 17 8 4 2" xfId="50798" xr:uid="{D645C70A-F9B5-4298-B618-C278B535C578}"/>
    <cellStyle name="Percent 17 8 5" xfId="50793" xr:uid="{4F8470E0-CE90-4534-B665-34B0025ABCE1}"/>
    <cellStyle name="Percent 17 9" xfId="15703" xr:uid="{96ACC816-A691-4622-8978-074E81EDABA0}"/>
    <cellStyle name="Percent 17 9 2" xfId="15704" xr:uid="{798EDB15-6F79-4946-AFA5-260D7614C8CA}"/>
    <cellStyle name="Percent 17 9 2 2" xfId="50800" xr:uid="{FDF55734-CEE0-4919-A67F-56EFD0C0EDA9}"/>
    <cellStyle name="Percent 17 9 3" xfId="15705" xr:uid="{D622F826-4FCB-4533-BC21-DADF96D20A97}"/>
    <cellStyle name="Percent 17 9 3 2" xfId="50801" xr:uid="{9CE30C14-193C-4A9D-8AD5-042D14BCEC9B}"/>
    <cellStyle name="Percent 17 9 4" xfId="50799" xr:uid="{3C919074-0E7A-420A-B01E-1CF9DB1A06A9}"/>
    <cellStyle name="Percent 18" xfId="1519" xr:uid="{1E717C33-2800-4EE3-9A1A-CD5BA4009239}"/>
    <cellStyle name="Percent 18 2" xfId="1520" xr:uid="{4DD1EF69-84CA-43F9-9F40-3C5AF361C093}"/>
    <cellStyle name="Percent 18 2 2" xfId="50803" xr:uid="{1CA805C7-7A5F-43A4-A839-09E7827CADD1}"/>
    <cellStyle name="Percent 18 2 3" xfId="15707" xr:uid="{41DC9FA8-6A41-4BA4-BE3D-9EE9D42D34E9}"/>
    <cellStyle name="Percent 18 3" xfId="15708" xr:uid="{8245834E-9BF9-4F05-AD36-80CE2A63092F}"/>
    <cellStyle name="Percent 18 3 2" xfId="50804" xr:uid="{A91BA925-C187-4294-9737-E4B7645D100D}"/>
    <cellStyle name="Percent 18 4" xfId="50802" xr:uid="{B1B9C50B-15DA-4AF5-8231-5F587941EC7D}"/>
    <cellStyle name="Percent 18 5" xfId="15706" xr:uid="{C7EF457C-DD3B-4EA8-9D69-86DB785E327E}"/>
    <cellStyle name="Percent 19" xfId="1521" xr:uid="{06FC4012-FAA8-4DBA-BF84-E87FF52C7C0F}"/>
    <cellStyle name="Percent 19 2" xfId="15710" xr:uid="{0975CADF-5B44-4070-84E5-3CA4CE5280F9}"/>
    <cellStyle name="Percent 19 2 2" xfId="15711" xr:uid="{77A7DEEC-9EA6-4301-AFD6-3F00381062BD}"/>
    <cellStyle name="Percent 19 2 2 2" xfId="50807" xr:uid="{74EB3962-32BE-4D2A-82AA-965D72EA0325}"/>
    <cellStyle name="Percent 19 2 3" xfId="15712" xr:uid="{7E38DCF3-C678-4A87-ADF9-F8F53699E64D}"/>
    <cellStyle name="Percent 19 2 3 2" xfId="50808" xr:uid="{360359E5-9AB4-460E-A3D7-C150F3C0E8FA}"/>
    <cellStyle name="Percent 19 2 4" xfId="50806" xr:uid="{456C221C-9BA8-4EE5-A84D-12F434B4C26A}"/>
    <cellStyle name="Percent 19 3" xfId="15713" xr:uid="{E58CEFE4-CC99-421F-9F12-28F77D53F452}"/>
    <cellStyle name="Percent 19 3 2" xfId="50809" xr:uid="{322306B7-4AB6-4712-970F-938C8F48FA3A}"/>
    <cellStyle name="Percent 19 4" xfId="15714" xr:uid="{D01F2DA4-69EA-4DF4-9E6F-A24A0F675C19}"/>
    <cellStyle name="Percent 19 4 2" xfId="50810" xr:uid="{DEDE9FC8-A57B-4D34-86B0-6E61651989CA}"/>
    <cellStyle name="Percent 19 5" xfId="50805" xr:uid="{8E9EFF32-281F-480D-B015-DA4921754A54}"/>
    <cellStyle name="Percent 19 6" xfId="15709" xr:uid="{2C7136B4-F967-4CE9-902B-88147224B93F}"/>
    <cellStyle name="Percent 2" xfId="1522" xr:uid="{9F833416-34B8-483C-81B2-A15CA214935D}"/>
    <cellStyle name="Percent 2 10" xfId="1523" xr:uid="{4CAEA0DB-0B45-4DA2-A3C9-557F2F12734E}"/>
    <cellStyle name="Percent 2 10 10" xfId="15717" xr:uid="{586456F4-6F76-4ECB-A3FD-6E78D391A38F}"/>
    <cellStyle name="Percent 2 10 10 2" xfId="50813" xr:uid="{77343B51-FF07-4140-9CA6-08BF8603FB6C}"/>
    <cellStyle name="Percent 2 10 11" xfId="15718" xr:uid="{2A7B0D1B-861A-4390-872B-DC528EDF3A16}"/>
    <cellStyle name="Percent 2 10 11 2" xfId="50814" xr:uid="{4F26A944-8672-48E6-8D11-2669C48D21B7}"/>
    <cellStyle name="Percent 2 10 12" xfId="30881" xr:uid="{C00F4EEF-9506-48B0-B8C4-29070690F354}"/>
    <cellStyle name="Percent 2 10 13" xfId="50812" xr:uid="{841C87A7-AF7F-4387-A684-23E8BEB957A2}"/>
    <cellStyle name="Percent 2 10 14" xfId="15716" xr:uid="{489621C5-44CC-4B1C-8759-A4D8B568E3FC}"/>
    <cellStyle name="Percent 2 10 2" xfId="1524" xr:uid="{B8A23F4D-A568-4452-AD74-73706EBEE17A}"/>
    <cellStyle name="Percent 2 10 2 2" xfId="15720" xr:uid="{F9A30AF2-3398-4CB0-AB9D-8474ADE9A27F}"/>
    <cellStyle name="Percent 2 10 2 2 2" xfId="50816" xr:uid="{D76A4CF9-9803-4099-8F91-38E866A07B76}"/>
    <cellStyle name="Percent 2 10 2 3" xfId="15721" xr:uid="{FB83D5F0-0BF5-48C3-B2CC-EBF6270C2FAF}"/>
    <cellStyle name="Percent 2 10 2 3 2" xfId="50817" xr:uid="{1299CA67-3E95-446F-AA01-AB47225E23F5}"/>
    <cellStyle name="Percent 2 10 2 4" xfId="15722" xr:uid="{06620B65-991E-4BDE-A36A-7970E3CB276D}"/>
    <cellStyle name="Percent 2 10 2 4 2" xfId="50818" xr:uid="{5DFE325E-86B3-44C8-A122-1CDB88BA27F3}"/>
    <cellStyle name="Percent 2 10 2 5" xfId="30882" xr:uid="{36567589-F302-481E-AFAA-6C6974B7B37F}"/>
    <cellStyle name="Percent 2 10 2 6" xfId="50815" xr:uid="{DFF4B9B7-DFF4-47CB-9B05-145E92054AAE}"/>
    <cellStyle name="Percent 2 10 2 7" xfId="15719" xr:uid="{7EC875FA-484A-4525-B073-8C11DF747BC8}"/>
    <cellStyle name="Percent 2 10 3" xfId="1525" xr:uid="{807D88EF-36A7-4F61-B3DB-F9A89CFEC177}"/>
    <cellStyle name="Percent 2 10 3 2" xfId="15724" xr:uid="{69D71293-C9B5-4DC8-AD08-37B8E4058E95}"/>
    <cellStyle name="Percent 2 10 3 2 2" xfId="50820" xr:uid="{AE361A71-0874-4E1F-A333-311CA6A135B6}"/>
    <cellStyle name="Percent 2 10 3 3" xfId="15725" xr:uid="{423032C4-DF16-4261-92EC-F2B37B500754}"/>
    <cellStyle name="Percent 2 10 3 3 2" xfId="50821" xr:uid="{18FBBA14-41DB-40B7-B4FC-557FECCAD8B2}"/>
    <cellStyle name="Percent 2 10 3 4" xfId="15726" xr:uid="{12A325C9-1983-418D-B56E-6D3A34A96D1B}"/>
    <cellStyle name="Percent 2 10 3 4 2" xfId="50822" xr:uid="{25B21A3E-30EE-4A1E-AC61-76A40EE5B63F}"/>
    <cellStyle name="Percent 2 10 3 5" xfId="30883" xr:uid="{DC1AB621-DD8F-41CC-88AA-06BF67EA5E33}"/>
    <cellStyle name="Percent 2 10 3 6" xfId="50819" xr:uid="{A7F3A028-5ECE-4842-A953-76E5A2223743}"/>
    <cellStyle name="Percent 2 10 3 7" xfId="15723" xr:uid="{8563F420-9CD6-452C-A42B-966E0692A41A}"/>
    <cellStyle name="Percent 2 10 4" xfId="1526" xr:uid="{302C015D-AD60-470F-A916-B6A8DAFDF693}"/>
    <cellStyle name="Percent 2 10 4 2" xfId="15728" xr:uid="{CC7CC97A-406B-4F4D-B674-B53311B5A49F}"/>
    <cellStyle name="Percent 2 10 4 2 2" xfId="50824" xr:uid="{3531EA5D-7364-4380-92E9-323D3E44A2E5}"/>
    <cellStyle name="Percent 2 10 4 3" xfId="15729" xr:uid="{BFB0FFA8-7973-46B8-BFC6-23A0C27C6DB1}"/>
    <cellStyle name="Percent 2 10 4 3 2" xfId="50825" xr:uid="{3E1A94D7-CA85-4436-BD91-76C5CC221682}"/>
    <cellStyle name="Percent 2 10 4 4" xfId="15730" xr:uid="{2D5912E1-98D4-489D-9095-13DE6738BABF}"/>
    <cellStyle name="Percent 2 10 4 4 2" xfId="50826" xr:uid="{B2E57093-AC1B-4D34-BE2D-A370361C6DB9}"/>
    <cellStyle name="Percent 2 10 4 5" xfId="30884" xr:uid="{570E70A5-3924-4969-A772-B9EAED742A53}"/>
    <cellStyle name="Percent 2 10 4 6" xfId="50823" xr:uid="{5DCCABDB-2D80-4E2E-9D61-3CA430DBAD16}"/>
    <cellStyle name="Percent 2 10 4 7" xfId="15727" xr:uid="{69520E75-7989-4100-B991-2722DC891857}"/>
    <cellStyle name="Percent 2 10 5" xfId="1527" xr:uid="{CF13D0B6-D774-4551-88C0-013A66033F10}"/>
    <cellStyle name="Percent 2 10 5 2" xfId="15732" xr:uid="{0DAF60C9-AB79-4C3A-9FAE-5172C602095D}"/>
    <cellStyle name="Percent 2 10 5 2 2" xfId="50828" xr:uid="{677303C6-8C94-4E26-91F2-CB4B453DBA1F}"/>
    <cellStyle name="Percent 2 10 5 3" xfId="15733" xr:uid="{6A01FC91-7B8D-44D4-9693-3B11421F768E}"/>
    <cellStyle name="Percent 2 10 5 3 2" xfId="50829" xr:uid="{84D683A9-56BC-4D99-B262-962B5DDD235F}"/>
    <cellStyle name="Percent 2 10 5 4" xfId="15734" xr:uid="{192734C1-9728-4F9B-AD28-53BF07154D57}"/>
    <cellStyle name="Percent 2 10 5 4 2" xfId="50830" xr:uid="{929904B9-1858-4A3E-AD2A-8C8CD948785A}"/>
    <cellStyle name="Percent 2 10 5 5" xfId="30885" xr:uid="{038EBE2A-B61B-4F3E-9CD4-EE67B0E4F5F3}"/>
    <cellStyle name="Percent 2 10 5 6" xfId="50827" xr:uid="{DDBC37AB-0DAA-4A41-B0E8-80C074FD5BD3}"/>
    <cellStyle name="Percent 2 10 5 7" xfId="15731" xr:uid="{7D357694-EECB-4425-A9FB-B80ABDA5D0FC}"/>
    <cellStyle name="Percent 2 10 6" xfId="1528" xr:uid="{B36ADC8F-CF74-404A-9AC8-3590A1B47C4E}"/>
    <cellStyle name="Percent 2 10 6 2" xfId="15736" xr:uid="{C4D407EC-BCA4-4A91-B01E-58DEB0CD097F}"/>
    <cellStyle name="Percent 2 10 6 2 2" xfId="50832" xr:uid="{147EE319-70B2-4BC6-8571-451681D8DDB8}"/>
    <cellStyle name="Percent 2 10 6 3" xfId="15737" xr:uid="{16612BCB-4B23-4B76-A73D-090270674097}"/>
    <cellStyle name="Percent 2 10 6 3 2" xfId="50833" xr:uid="{6235048F-DA8A-4742-BB1C-77CAA1CA602E}"/>
    <cellStyle name="Percent 2 10 6 4" xfId="15738" xr:uid="{DD44527D-CFD9-463D-9B16-B544315EB358}"/>
    <cellStyle name="Percent 2 10 6 4 2" xfId="50834" xr:uid="{D58396F9-C655-4EF9-83DB-62D87C7CE6EF}"/>
    <cellStyle name="Percent 2 10 6 5" xfId="30886" xr:uid="{E4D375F2-579E-452C-A589-2B8C7CFF6849}"/>
    <cellStyle name="Percent 2 10 6 6" xfId="50831" xr:uid="{AFE17C65-946C-4E6C-A819-6BAEF278F89B}"/>
    <cellStyle name="Percent 2 10 6 7" xfId="15735" xr:uid="{F316BBC2-32AC-4120-A271-025F76CD777D}"/>
    <cellStyle name="Percent 2 10 7" xfId="1529" xr:uid="{DBC1A98D-9F11-4335-A948-8CC363C09A1B}"/>
    <cellStyle name="Percent 2 10 7 2" xfId="15740" xr:uid="{059C26A7-14A4-4970-946C-93000F5234ED}"/>
    <cellStyle name="Percent 2 10 7 2 2" xfId="50836" xr:uid="{7819C55A-D993-40A2-9BBE-74BF428F3438}"/>
    <cellStyle name="Percent 2 10 7 3" xfId="15741" xr:uid="{3EFA4EB2-12F6-4113-8BF8-D7E3F0FC8973}"/>
    <cellStyle name="Percent 2 10 7 3 2" xfId="50837" xr:uid="{D53BD564-1813-4625-8492-76931D096D56}"/>
    <cellStyle name="Percent 2 10 7 4" xfId="15742" xr:uid="{131C996D-F5A9-4E03-9DF4-38A5EE2198E2}"/>
    <cellStyle name="Percent 2 10 7 4 2" xfId="50838" xr:uid="{482DBC00-3E18-4437-BA89-07CC3493B83C}"/>
    <cellStyle name="Percent 2 10 7 5" xfId="30887" xr:uid="{A418601F-64CE-41A7-811F-5D0D5479D5AA}"/>
    <cellStyle name="Percent 2 10 7 6" xfId="50835" xr:uid="{B2F07AD1-44EC-4A0D-86D6-DCA1E6AAA11F}"/>
    <cellStyle name="Percent 2 10 7 7" xfId="15739" xr:uid="{744736AC-1B07-47B0-AA98-8BBA34703E0D}"/>
    <cellStyle name="Percent 2 10 8" xfId="1530" xr:uid="{F440CB55-2CA9-433D-BA99-458EABC388A8}"/>
    <cellStyle name="Percent 2 10 8 2" xfId="15744" xr:uid="{0F419909-1F17-469B-AFCE-41BD91476B1E}"/>
    <cellStyle name="Percent 2 10 8 2 2" xfId="50840" xr:uid="{1A84260B-D5AC-4D89-A650-0040B4D14D97}"/>
    <cellStyle name="Percent 2 10 8 3" xfId="15745" xr:uid="{274D6B1A-0FA1-4480-9C19-173BD795A60C}"/>
    <cellStyle name="Percent 2 10 8 3 2" xfId="50841" xr:uid="{61B7D848-ABB5-4C6A-BDB3-17F05176C07C}"/>
    <cellStyle name="Percent 2 10 8 4" xfId="15746" xr:uid="{72BD6D27-E677-491D-808C-3239913C8334}"/>
    <cellStyle name="Percent 2 10 8 4 2" xfId="50842" xr:uid="{B25502C4-CDB2-44DB-91E9-ABB0F85DE2D9}"/>
    <cellStyle name="Percent 2 10 8 5" xfId="30888" xr:uid="{72B96F35-5616-4717-BA97-352C7439FF9A}"/>
    <cellStyle name="Percent 2 10 8 6" xfId="50839" xr:uid="{ED302D4A-BF44-44F6-8F89-D162E1F6F781}"/>
    <cellStyle name="Percent 2 10 8 7" xfId="15743" xr:uid="{71D392EE-9F8D-4B4A-87AF-3163119F5C24}"/>
    <cellStyle name="Percent 2 10 9" xfId="15747" xr:uid="{2FB48A63-884D-476A-A619-DD56EC858CD7}"/>
    <cellStyle name="Percent 2 10 9 2" xfId="50843" xr:uid="{15DB0613-BE3A-48B1-9D56-70666B251953}"/>
    <cellStyle name="Percent 2 11" xfId="1531" xr:uid="{26AA3A58-1D35-49AF-B7CF-BD8436CEE558}"/>
    <cellStyle name="Percent 2 11 10" xfId="15749" xr:uid="{E0270BA9-1208-4E3A-AA20-EC3F810D708B}"/>
    <cellStyle name="Percent 2 11 10 2" xfId="50845" xr:uid="{11BB2988-2DED-4D9E-B627-8467EFE04E0A}"/>
    <cellStyle name="Percent 2 11 11" xfId="15750" xr:uid="{9401E751-EE9D-4F18-957F-2646F4D44435}"/>
    <cellStyle name="Percent 2 11 11 2" xfId="50846" xr:uid="{94D1C1B4-DF8A-47D2-BF98-8E03D919B9F8}"/>
    <cellStyle name="Percent 2 11 12" xfId="30889" xr:uid="{7088FF86-5067-4614-B47B-5810093759BA}"/>
    <cellStyle name="Percent 2 11 13" xfId="50844" xr:uid="{772A734B-BC7D-46E3-87FF-34F3573DC369}"/>
    <cellStyle name="Percent 2 11 14" xfId="15748" xr:uid="{D5A3B92C-068A-4029-8B67-CED393490240}"/>
    <cellStyle name="Percent 2 11 2" xfId="1532" xr:uid="{E3004EEE-2168-4C8D-8494-ABA1F655B8F1}"/>
    <cellStyle name="Percent 2 11 2 2" xfId="15752" xr:uid="{EE56A933-87DE-4F5F-B19B-4413279AA13E}"/>
    <cellStyle name="Percent 2 11 2 2 2" xfId="50848" xr:uid="{992E51C6-C9D9-4A5B-AE3D-49BC6E2A4F23}"/>
    <cellStyle name="Percent 2 11 2 3" xfId="15753" xr:uid="{B69D923E-F40D-4C53-A328-22433CF12B91}"/>
    <cellStyle name="Percent 2 11 2 3 2" xfId="50849" xr:uid="{42BC4969-22FC-432C-AD04-30D66AC0E14B}"/>
    <cellStyle name="Percent 2 11 2 4" xfId="15754" xr:uid="{1310D7AE-066C-4FC1-B6B1-46D319C48DA1}"/>
    <cellStyle name="Percent 2 11 2 4 2" xfId="50850" xr:uid="{E9E95CF7-703A-4E05-B6DF-7E9954244CDC}"/>
    <cellStyle name="Percent 2 11 2 5" xfId="30890" xr:uid="{37DBAFF5-5EC4-4B7E-839A-A4E9F282C3E8}"/>
    <cellStyle name="Percent 2 11 2 6" xfId="50847" xr:uid="{436D7C0A-ADE4-43FE-A9C3-809E86A8147A}"/>
    <cellStyle name="Percent 2 11 2 7" xfId="15751" xr:uid="{72B19612-D97E-49D1-8C6C-451F76D0E15E}"/>
    <cellStyle name="Percent 2 11 3" xfId="1533" xr:uid="{B9400D25-1A55-4875-B27F-47282482693B}"/>
    <cellStyle name="Percent 2 11 3 2" xfId="15756" xr:uid="{D807EDA4-E867-4DEA-9410-EEB331001ED0}"/>
    <cellStyle name="Percent 2 11 3 2 2" xfId="50852" xr:uid="{D8354B52-A3F7-407B-AE14-D15CAD936225}"/>
    <cellStyle name="Percent 2 11 3 3" xfId="15757" xr:uid="{9324919B-20D8-44A5-9EBF-23767E2169BA}"/>
    <cellStyle name="Percent 2 11 3 3 2" xfId="50853" xr:uid="{014A639A-E1CD-4258-B7D3-65937AF322E2}"/>
    <cellStyle name="Percent 2 11 3 4" xfId="15758" xr:uid="{E4ED3576-82F4-4855-8BC3-B4D5ABEAD325}"/>
    <cellStyle name="Percent 2 11 3 4 2" xfId="50854" xr:uid="{65246E40-1076-472F-9F7B-95DEC33BCE24}"/>
    <cellStyle name="Percent 2 11 3 5" xfId="30891" xr:uid="{12AF30F2-298F-4E91-8D8F-886B4ABD3E8A}"/>
    <cellStyle name="Percent 2 11 3 6" xfId="50851" xr:uid="{B3530956-419D-4294-9139-3840A9E18B92}"/>
    <cellStyle name="Percent 2 11 3 7" xfId="15755" xr:uid="{B82FFDAB-48C6-469C-A840-4F1F642290D7}"/>
    <cellStyle name="Percent 2 11 4" xfId="1534" xr:uid="{EF119267-0433-4B13-8FD7-1C80B5FF2CA6}"/>
    <cellStyle name="Percent 2 11 4 2" xfId="15760" xr:uid="{DE95DD0B-0B85-456E-BB10-9B9686101AB1}"/>
    <cellStyle name="Percent 2 11 4 2 2" xfId="50856" xr:uid="{450E0FB4-C5A2-459E-A76D-FEFEF6D790E3}"/>
    <cellStyle name="Percent 2 11 4 3" xfId="15761" xr:uid="{301DE2E5-548B-4CB6-AF4D-4B7D92C54486}"/>
    <cellStyle name="Percent 2 11 4 3 2" xfId="50857" xr:uid="{91DA7AAB-1203-40B2-AE0A-AED9F89497C1}"/>
    <cellStyle name="Percent 2 11 4 4" xfId="15762" xr:uid="{8AAC684D-4BC2-4CFF-BA78-D9F738627A4C}"/>
    <cellStyle name="Percent 2 11 4 4 2" xfId="50858" xr:uid="{A14B7CF7-9DAA-46DD-9883-B49F7E834972}"/>
    <cellStyle name="Percent 2 11 4 5" xfId="30892" xr:uid="{0FD8576F-37F0-4892-B900-160ABA4C8431}"/>
    <cellStyle name="Percent 2 11 4 6" xfId="50855" xr:uid="{47E79D44-57A6-4EBE-BB4F-AEB6326B3A84}"/>
    <cellStyle name="Percent 2 11 4 7" xfId="15759" xr:uid="{2EE2868C-F00C-4076-8D32-053308AC91B7}"/>
    <cellStyle name="Percent 2 11 5" xfId="1535" xr:uid="{5333319E-C950-41BF-8DE3-9BA3DA2E4D59}"/>
    <cellStyle name="Percent 2 11 5 2" xfId="15764" xr:uid="{7B965E29-B129-48ED-AB8F-CFED6669AD6C}"/>
    <cellStyle name="Percent 2 11 5 2 2" xfId="50860" xr:uid="{40242380-DF5D-4FBC-ACBB-76DAA38BDBC3}"/>
    <cellStyle name="Percent 2 11 5 3" xfId="15765" xr:uid="{2B02F2C8-FEA7-43C4-B9AC-ACDCCE117435}"/>
    <cellStyle name="Percent 2 11 5 3 2" xfId="50861" xr:uid="{2031B6A1-5733-4F24-B257-47337A28BDAC}"/>
    <cellStyle name="Percent 2 11 5 4" xfId="15766" xr:uid="{CA75DD70-E66B-4683-B283-5BCF31AD1F1A}"/>
    <cellStyle name="Percent 2 11 5 4 2" xfId="50862" xr:uid="{B9F5AA41-70C1-4ADC-81E3-69CFB9262109}"/>
    <cellStyle name="Percent 2 11 5 5" xfId="30893" xr:uid="{9E9727E2-D66C-40CC-90FA-72351D690203}"/>
    <cellStyle name="Percent 2 11 5 6" xfId="50859" xr:uid="{2AB142A1-6F3D-4C5C-AF38-37B33F7C1133}"/>
    <cellStyle name="Percent 2 11 5 7" xfId="15763" xr:uid="{829A6E0E-12FF-4FDC-8082-2F22CF0EB678}"/>
    <cellStyle name="Percent 2 11 6" xfId="1536" xr:uid="{FC973840-B1EB-4AE8-AD4C-A39255044436}"/>
    <cellStyle name="Percent 2 11 6 2" xfId="15768" xr:uid="{3570113E-2A63-4EDD-B563-8BEC2EFDD35E}"/>
    <cellStyle name="Percent 2 11 6 2 2" xfId="50864" xr:uid="{EC883288-9034-4B07-BB20-ECB1264BBAFB}"/>
    <cellStyle name="Percent 2 11 6 3" xfId="15769" xr:uid="{3027CF9B-D2C1-42FC-AA4F-8BCE60AFD9FF}"/>
    <cellStyle name="Percent 2 11 6 3 2" xfId="50865" xr:uid="{AC95A56F-A9DA-4194-B3AC-B019AC52B678}"/>
    <cellStyle name="Percent 2 11 6 4" xfId="15770" xr:uid="{1CB7A713-B66B-453A-A97D-8BCD59626324}"/>
    <cellStyle name="Percent 2 11 6 4 2" xfId="50866" xr:uid="{62F3391E-45B0-47E3-A4C6-ADCCB8C2C1A3}"/>
    <cellStyle name="Percent 2 11 6 5" xfId="30894" xr:uid="{9A721326-291C-4492-874D-F1BE0BD99302}"/>
    <cellStyle name="Percent 2 11 6 6" xfId="50863" xr:uid="{8F19917E-C589-47D7-9D11-DE386E9832FC}"/>
    <cellStyle name="Percent 2 11 6 7" xfId="15767" xr:uid="{9275D887-77FA-42AB-B014-8350E3427BA4}"/>
    <cellStyle name="Percent 2 11 7" xfId="1537" xr:uid="{84E4E439-4025-46A1-97DE-2DEA21BD56EA}"/>
    <cellStyle name="Percent 2 11 7 2" xfId="15772" xr:uid="{30EDD6E0-991F-4857-B614-74CA45DBF28C}"/>
    <cellStyle name="Percent 2 11 7 2 2" xfId="50868" xr:uid="{66761C1B-572F-4594-A687-C805C0351AA2}"/>
    <cellStyle name="Percent 2 11 7 3" xfId="15773" xr:uid="{95543026-FCA2-45C5-93F1-0B962F918F1A}"/>
    <cellStyle name="Percent 2 11 7 3 2" xfId="50869" xr:uid="{D9AD8D21-B139-4F3B-978A-7B97FECF515B}"/>
    <cellStyle name="Percent 2 11 7 4" xfId="15774" xr:uid="{16F8A9ED-1581-4270-95CA-49C066D90D69}"/>
    <cellStyle name="Percent 2 11 7 4 2" xfId="50870" xr:uid="{C650C71E-5F6E-4FF4-B3B6-4345946CC623}"/>
    <cellStyle name="Percent 2 11 7 5" xfId="30895" xr:uid="{B87A6642-3707-4876-8081-C937112AC54C}"/>
    <cellStyle name="Percent 2 11 7 6" xfId="50867" xr:uid="{B3486312-7C0D-4C0E-9504-33BED44D06F7}"/>
    <cellStyle name="Percent 2 11 7 7" xfId="15771" xr:uid="{4BACB3A1-5443-47A5-AD56-D11F40643550}"/>
    <cellStyle name="Percent 2 11 8" xfId="1538" xr:uid="{07BBB684-6FCE-4285-A083-61DF6BDCF3D3}"/>
    <cellStyle name="Percent 2 11 8 2" xfId="15776" xr:uid="{C894147E-1C2C-4300-B313-4ABBA2CC5773}"/>
    <cellStyle name="Percent 2 11 8 2 2" xfId="50872" xr:uid="{2229713D-2356-4C82-85B0-292B76A439F1}"/>
    <cellStyle name="Percent 2 11 8 3" xfId="15777" xr:uid="{3ABC77C1-4AC3-442D-AB36-7EB3F08486B6}"/>
    <cellStyle name="Percent 2 11 8 3 2" xfId="50873" xr:uid="{CF5C001B-5758-4DE5-A159-E854B06270E5}"/>
    <cellStyle name="Percent 2 11 8 4" xfId="15778" xr:uid="{140A1C98-F8BA-4893-BF4E-36F04FFBA2F0}"/>
    <cellStyle name="Percent 2 11 8 4 2" xfId="50874" xr:uid="{518058B2-CD27-4607-81F3-42EC7DEA7FB6}"/>
    <cellStyle name="Percent 2 11 8 5" xfId="30896" xr:uid="{137718BF-EAE5-4643-98AA-9D82E0415F9B}"/>
    <cellStyle name="Percent 2 11 8 6" xfId="50871" xr:uid="{75D18FE6-771E-4E6D-89CC-E961EB507663}"/>
    <cellStyle name="Percent 2 11 8 7" xfId="15775" xr:uid="{2F4178D3-B81C-41D8-A2E5-38B66E622C78}"/>
    <cellStyle name="Percent 2 11 9" xfId="15779" xr:uid="{41DAAD7F-3BEB-4E1F-AC1A-EF575325C245}"/>
    <cellStyle name="Percent 2 11 9 2" xfId="50875" xr:uid="{527375DB-2759-4633-A738-F872541C34E1}"/>
    <cellStyle name="Percent 2 12" xfId="1539" xr:uid="{1524B354-0B7A-4B65-A9F9-B4DC207D367D}"/>
    <cellStyle name="Percent 2 12 2" xfId="15781" xr:uid="{10BD63FD-C35D-4CA7-8D47-DD65F70C3B1E}"/>
    <cellStyle name="Percent 2 12 2 2" xfId="50877" xr:uid="{B1718A3C-9268-4376-9AFF-DA441A0A3320}"/>
    <cellStyle name="Percent 2 12 3" xfId="15782" xr:uid="{AE3531F3-F71C-4CED-9F5E-9ABBAD613D70}"/>
    <cellStyle name="Percent 2 12 3 2" xfId="50878" xr:uid="{C84F1A46-CE1D-4A20-8056-787D0DF03FD6}"/>
    <cellStyle name="Percent 2 12 4" xfId="15783" xr:uid="{BD9ECE55-2601-4345-9AEE-0EFBF52FEFCE}"/>
    <cellStyle name="Percent 2 12 4 2" xfId="50879" xr:uid="{6992C3E0-90AA-4911-A76A-D3E8CF202219}"/>
    <cellStyle name="Percent 2 12 5" xfId="30897" xr:uid="{202DE64E-D937-406E-B4B5-6F18F1A283B2}"/>
    <cellStyle name="Percent 2 12 6" xfId="50876" xr:uid="{94A892E0-D4A7-4BBC-9AA4-01C160C4E3D0}"/>
    <cellStyle name="Percent 2 12 7" xfId="15780" xr:uid="{E2510FC7-F9EA-4AD2-B0A2-FFDF4D239FAC}"/>
    <cellStyle name="Percent 2 13" xfId="1540" xr:uid="{37A53EAD-D064-4F90-9657-37C0B6560E62}"/>
    <cellStyle name="Percent 2 13 2" xfId="15785" xr:uid="{FE7805BC-03AC-4C0D-8859-9B116209F2B2}"/>
    <cellStyle name="Percent 2 13 2 2" xfId="50881" xr:uid="{8D797084-809F-4332-B878-7AF869430155}"/>
    <cellStyle name="Percent 2 13 3" xfId="15786" xr:uid="{6102D4C1-C2B4-4EE6-A30A-0BA7F3009EA1}"/>
    <cellStyle name="Percent 2 13 3 2" xfId="50882" xr:uid="{7AD1DA4F-2F2B-4EC8-B04F-5E83AEF7A22E}"/>
    <cellStyle name="Percent 2 13 4" xfId="15787" xr:uid="{321598D0-B36A-40F1-97EB-F48618850F8F}"/>
    <cellStyle name="Percent 2 13 4 2" xfId="50883" xr:uid="{581B43AE-0003-4A99-80B9-ACF895750B49}"/>
    <cellStyle name="Percent 2 13 5" xfId="30898" xr:uid="{826B1429-710E-454B-BE90-9420392A2F87}"/>
    <cellStyle name="Percent 2 13 6" xfId="50880" xr:uid="{3AFFAECD-0B05-47B6-B150-0899FCFEC413}"/>
    <cellStyle name="Percent 2 13 7" xfId="15784" xr:uid="{9469783B-FADB-477E-8A64-FDD4B4D37C8B}"/>
    <cellStyle name="Percent 2 14" xfId="1541" xr:uid="{CC5C9B11-209B-484F-88B8-7F09725C8CA2}"/>
    <cellStyle name="Percent 2 14 2" xfId="15789" xr:uid="{20156036-B36A-4CAE-B3C1-066AAED8FEE9}"/>
    <cellStyle name="Percent 2 14 2 2" xfId="50885" xr:uid="{034BE2BE-41B7-45D8-97C5-7073CB752B12}"/>
    <cellStyle name="Percent 2 14 3" xfId="15790" xr:uid="{1729F3AB-F32B-4AEB-9D7D-ACA3CE89F358}"/>
    <cellStyle name="Percent 2 14 3 2" xfId="50886" xr:uid="{BB3F650E-0DF6-4829-A277-352160AAAB04}"/>
    <cellStyle name="Percent 2 14 4" xfId="15791" xr:uid="{4ABD9076-41D6-4C33-A0E8-F53EFC58A1BA}"/>
    <cellStyle name="Percent 2 14 4 2" xfId="50887" xr:uid="{D1A3885C-8D8D-4EC5-A4C3-9183D8A92CF0}"/>
    <cellStyle name="Percent 2 14 5" xfId="30899" xr:uid="{FAF74C54-2CCF-4BC4-A47D-3618ECDE6069}"/>
    <cellStyle name="Percent 2 14 6" xfId="50884" xr:uid="{6D590543-A94C-49A1-87EB-552D34EAFC6C}"/>
    <cellStyle name="Percent 2 14 7" xfId="15788" xr:uid="{D41E3907-A429-452B-94C5-0334D057CE39}"/>
    <cellStyle name="Percent 2 15" xfId="1542" xr:uid="{AF45DE57-2B00-4500-9E0D-8B7055563FAB}"/>
    <cellStyle name="Percent 2 15 2" xfId="15793" xr:uid="{B53437C4-2013-4149-BC98-1803F7700C4C}"/>
    <cellStyle name="Percent 2 15 2 2" xfId="50889" xr:uid="{FAB0508A-8285-4D36-9906-7519CA6F0A71}"/>
    <cellStyle name="Percent 2 15 3" xfId="15794" xr:uid="{15AD0CAC-9B9B-4233-86BB-8A156E8326C5}"/>
    <cellStyle name="Percent 2 15 3 2" xfId="50890" xr:uid="{7F06F70F-C492-46A1-B48C-1BD9BA137725}"/>
    <cellStyle name="Percent 2 15 4" xfId="15795" xr:uid="{435A16F8-83DE-4F5A-BE15-657500F7709A}"/>
    <cellStyle name="Percent 2 15 4 2" xfId="50891" xr:uid="{8AB1D41D-DF8C-4622-A7CC-40A34C78CD29}"/>
    <cellStyle name="Percent 2 15 5" xfId="30900" xr:uid="{EC8D217C-5864-43FE-8994-90F75311FED7}"/>
    <cellStyle name="Percent 2 15 6" xfId="50888" xr:uid="{D24CE791-32D7-4728-9B86-9C7A35DC3702}"/>
    <cellStyle name="Percent 2 15 7" xfId="15792" xr:uid="{5B42D1C2-4608-457E-BDF4-29A7D892466A}"/>
    <cellStyle name="Percent 2 16" xfId="1543" xr:uid="{C9D22B84-757E-4B79-B790-0B5198840E0F}"/>
    <cellStyle name="Percent 2 16 2" xfId="15797" xr:uid="{D43C0FF1-9E8E-4A76-9360-B5DE7A1D06AF}"/>
    <cellStyle name="Percent 2 16 2 2" xfId="50893" xr:uid="{8225DA6D-8ABC-43E8-930C-E86E344B246A}"/>
    <cellStyle name="Percent 2 16 3" xfId="15798" xr:uid="{4ADAA16E-FD5A-46C3-9378-06FDD51145E3}"/>
    <cellStyle name="Percent 2 16 3 2" xfId="50894" xr:uid="{1E78E168-CE51-4BAB-81AB-1361061AD3F3}"/>
    <cellStyle name="Percent 2 16 4" xfId="15799" xr:uid="{96B73C52-248C-4384-AE98-50DB3D3B945F}"/>
    <cellStyle name="Percent 2 16 4 2" xfId="50895" xr:uid="{E9F6A3B6-DFB3-4C47-85E9-5224ECB1F5D9}"/>
    <cellStyle name="Percent 2 16 5" xfId="30901" xr:uid="{743ED8F7-192D-4610-A22E-33E1BF71D092}"/>
    <cellStyle name="Percent 2 16 6" xfId="50892" xr:uid="{AC0973B5-8D56-4F3E-8D41-654BFE058741}"/>
    <cellStyle name="Percent 2 16 7" xfId="15796" xr:uid="{B62AB661-0B8A-477D-BD8B-A9D9520161EC}"/>
    <cellStyle name="Percent 2 17" xfId="1544" xr:uid="{67F36D89-EE6D-4042-A45F-D6F358DA0FCA}"/>
    <cellStyle name="Percent 2 17 2" xfId="15801" xr:uid="{201923C9-B167-4EB6-B034-16C8DD0A6BF5}"/>
    <cellStyle name="Percent 2 17 2 2" xfId="50897" xr:uid="{057481F0-17B2-4EB4-A40E-2F1973C96AED}"/>
    <cellStyle name="Percent 2 17 3" xfId="15802" xr:uid="{363C9C2A-5C64-4D47-B121-20CE8F5D9F97}"/>
    <cellStyle name="Percent 2 17 3 2" xfId="50898" xr:uid="{58AEB2AA-38A3-40D6-9357-9263CF631715}"/>
    <cellStyle name="Percent 2 17 4" xfId="15803" xr:uid="{F84A1246-67CC-4B9C-B17D-B9ACEF691DF0}"/>
    <cellStyle name="Percent 2 17 4 2" xfId="50899" xr:uid="{39604439-B0EB-4A12-B856-83F9CEB06398}"/>
    <cellStyle name="Percent 2 17 5" xfId="30902" xr:uid="{70DD690A-E016-401F-B3F8-175635B6513D}"/>
    <cellStyle name="Percent 2 17 6" xfId="50896" xr:uid="{50390910-87A3-475C-99FE-6DEBB13ADF82}"/>
    <cellStyle name="Percent 2 17 7" xfId="15800" xr:uid="{BFE000D1-908B-4782-BE68-0D5453835BC5}"/>
    <cellStyle name="Percent 2 18" xfId="1545" xr:uid="{71C64834-FD7E-4F14-8299-0156735F590B}"/>
    <cellStyle name="Percent 2 18 2" xfId="15805" xr:uid="{129FEDA6-7962-4812-8A38-BECA26FD38DC}"/>
    <cellStyle name="Percent 2 18 2 2" xfId="50901" xr:uid="{D10FE731-9F6D-4D2C-BA7C-2C37B3FF12FE}"/>
    <cellStyle name="Percent 2 18 3" xfId="15806" xr:uid="{E42EE513-4534-437D-BC01-4B7CEB427D13}"/>
    <cellStyle name="Percent 2 18 3 2" xfId="50902" xr:uid="{0F1ABB0F-4151-4D98-AE2B-B8DA4D79A6F9}"/>
    <cellStyle name="Percent 2 18 4" xfId="15807" xr:uid="{8FA069E9-21C4-47C4-B6EB-070D4E6D267F}"/>
    <cellStyle name="Percent 2 18 4 2" xfId="50903" xr:uid="{1629EC3D-7B47-4301-9AB9-C6505FFB276B}"/>
    <cellStyle name="Percent 2 18 5" xfId="30903" xr:uid="{72EFAF74-A1B7-4303-BDC9-2DBBE033CC38}"/>
    <cellStyle name="Percent 2 18 6" xfId="50900" xr:uid="{CB61BCE5-A1CC-4EBB-849D-0FB72AC6DF80}"/>
    <cellStyle name="Percent 2 18 7" xfId="15804" xr:uid="{404706A1-D9DC-457F-8EB8-1C844D305A41}"/>
    <cellStyle name="Percent 2 19" xfId="1546" xr:uid="{208AE7C9-39DD-4628-A289-12F8BCFC99F4}"/>
    <cellStyle name="Percent 2 19 2" xfId="15809" xr:uid="{DA7B44D8-5720-49D7-884A-B6996D4613C7}"/>
    <cellStyle name="Percent 2 19 2 2" xfId="50905" xr:uid="{01B1932F-F269-44F4-B1F2-16D18478E676}"/>
    <cellStyle name="Percent 2 19 3" xfId="15810" xr:uid="{C46C6727-2C33-4F17-B3CE-D073FFD68125}"/>
    <cellStyle name="Percent 2 19 3 2" xfId="50906" xr:uid="{D8F91DD3-5534-4F61-9921-122ED505E72F}"/>
    <cellStyle name="Percent 2 19 4" xfId="15811" xr:uid="{B56A745B-74BC-4D47-986F-C2DFB266EBCD}"/>
    <cellStyle name="Percent 2 19 4 2" xfId="50907" xr:uid="{52203195-4042-4D18-A2AB-39CC8B2D4733}"/>
    <cellStyle name="Percent 2 19 5" xfId="31088" xr:uid="{D94FC34D-87C4-4876-88D0-B0BEC06D976B}"/>
    <cellStyle name="Percent 2 19 6" xfId="36184" xr:uid="{33FDB0A2-96EC-44CE-A928-AC62F440A8C4}"/>
    <cellStyle name="Percent 2 19 7" xfId="50904" xr:uid="{60B82CA9-0435-40AE-B17E-D347A3B4250F}"/>
    <cellStyle name="Percent 2 19 8" xfId="15808" xr:uid="{5E43B130-8257-4BF7-807E-1682E2E9370B}"/>
    <cellStyle name="Percent 2 2" xfId="1547" xr:uid="{0D1D8158-AB8A-4B41-88D2-6ADF705C5104}"/>
    <cellStyle name="Percent 2 2 10" xfId="15813" xr:uid="{A701C23C-D9F2-43B7-822F-A8C5C7329742}"/>
    <cellStyle name="Percent 2 2 10 2" xfId="50909" xr:uid="{C0FDCC63-F708-4119-B3D9-7634656D3227}"/>
    <cellStyle name="Percent 2 2 11" xfId="15814" xr:uid="{B43E1D1E-E4DD-4E3E-B649-B19080220D09}"/>
    <cellStyle name="Percent 2 2 11 2" xfId="50910" xr:uid="{61A9B872-F992-48B5-823A-5756156EAAE3}"/>
    <cellStyle name="Percent 2 2 12" xfId="15815" xr:uid="{8F197DE5-14B4-4828-A65F-9FEC2CF235F6}"/>
    <cellStyle name="Percent 2 2 12 2" xfId="50911" xr:uid="{E0D2E1A2-0269-46C6-B5AD-D90D631F7B38}"/>
    <cellStyle name="Percent 2 2 13" xfId="22666" xr:uid="{3BA55B71-BACD-4241-8626-ACA9068DEDEC}"/>
    <cellStyle name="Percent 2 2 14" xfId="50908" xr:uid="{C6D5CAB0-9EF1-4728-A02C-9C6F32EB6C23}"/>
    <cellStyle name="Percent 2 2 15" xfId="15812" xr:uid="{62553954-2C51-4E15-AD57-CBE1BDF27750}"/>
    <cellStyle name="Percent 2 2 2" xfId="1548" xr:uid="{595C6E07-3C1C-4B95-813A-4677935E1967}"/>
    <cellStyle name="Percent 2 2 2 2" xfId="15817" xr:uid="{1A0634AF-B562-441C-89E1-002640319CB3}"/>
    <cellStyle name="Percent 2 2 2 2 2" xfId="50913" xr:uid="{A9BAB25E-DE7A-4726-BF07-936192F4F95D}"/>
    <cellStyle name="Percent 2 2 2 3" xfId="15818" xr:uid="{1E8538E2-A470-4795-91FC-018D55F0F396}"/>
    <cellStyle name="Percent 2 2 2 3 2" xfId="50914" xr:uid="{86E4CE51-8933-4212-8668-BE06B8D67FF6}"/>
    <cellStyle name="Percent 2 2 2 4" xfId="15819" xr:uid="{B2706C6D-E2EC-4D3C-8B53-84914421D70E}"/>
    <cellStyle name="Percent 2 2 2 4 2" xfId="50915" xr:uid="{FC6FE530-D318-4612-96AE-9C2642482E70}"/>
    <cellStyle name="Percent 2 2 2 5" xfId="24027" xr:uid="{C2061D47-05D1-4932-B44B-E1F438D8B4AB}"/>
    <cellStyle name="Percent 2 2 2 6" xfId="50912" xr:uid="{836A6639-16A7-459C-B211-BB9370E8183E}"/>
    <cellStyle name="Percent 2 2 2 7" xfId="15816" xr:uid="{2B88C6E3-77DA-4A92-B410-DEEC5C15B4DA}"/>
    <cellStyle name="Percent 2 2 3" xfId="1549" xr:uid="{97CF0E4A-3B4A-4E23-A02D-4402F3526CE2}"/>
    <cellStyle name="Percent 2 2 3 10" xfId="50916" xr:uid="{6E521BF6-F789-4837-B97D-4E010561B6E7}"/>
    <cellStyle name="Percent 2 2 3 11" xfId="15820" xr:uid="{5D06956B-A1EC-4DEA-A33F-A2CED0074E71}"/>
    <cellStyle name="Percent 2 2 3 2" xfId="1550" xr:uid="{6A91AD51-ECEA-4982-A3EE-20ABB290A7B7}"/>
    <cellStyle name="Percent 2 2 3 2 2" xfId="15822" xr:uid="{B4426FC8-96E8-448A-81F0-F85C5EFB6C1C}"/>
    <cellStyle name="Percent 2 2 3 2 2 2" xfId="26048" xr:uid="{137C7D1F-1E72-4F82-AE8B-31A44EF62755}"/>
    <cellStyle name="Percent 2 2 3 2 2 2 2" xfId="29304" xr:uid="{2EB5F39D-AA35-4650-A145-5DE70C304ACF}"/>
    <cellStyle name="Percent 2 2 3 2 2 2 2 2" xfId="34497" xr:uid="{78BBBDE3-EB87-481F-9B4D-E2A5B7A45A91}"/>
    <cellStyle name="Percent 2 2 3 2 2 2 3" xfId="32330" xr:uid="{B3492F77-C3EF-4FC8-A3D0-E1C97194DD73}"/>
    <cellStyle name="Percent 2 2 3 2 2 3" xfId="50918" xr:uid="{51671207-2ECB-4951-A9C1-4C56AD0A01BD}"/>
    <cellStyle name="Percent 2 2 3 2 3" xfId="15823" xr:uid="{B4249916-6260-4415-B555-7A8EE057679C}"/>
    <cellStyle name="Percent 2 2 3 2 3 2" xfId="26993" xr:uid="{2236C412-F146-4FCD-A5CF-9A93E30D0961}"/>
    <cellStyle name="Percent 2 2 3 2 3 2 2" xfId="29437" xr:uid="{E201E48F-9BCF-400D-92D0-6461DF5A892A}"/>
    <cellStyle name="Percent 2 2 3 2 3 2 2 2" xfId="34630" xr:uid="{63C3E71A-15BA-4EA6-9A6F-8D794E54BEAC}"/>
    <cellStyle name="Percent 2 2 3 2 3 2 3" xfId="32463" xr:uid="{89C733C1-72B3-4CCF-BF1D-76372D93EA0F}"/>
    <cellStyle name="Percent 2 2 3 2 3 3" xfId="50919" xr:uid="{0E14E652-34D4-4FB6-B96B-1FF012FC55F2}"/>
    <cellStyle name="Percent 2 2 3 2 4" xfId="27126" xr:uid="{8BB791E6-7AD7-469B-90F4-8DEDD7648004}"/>
    <cellStyle name="Percent 2 2 3 2 4 2" xfId="29570" xr:uid="{6E48C77B-00E8-4F59-95AE-CDCF0DD9B876}"/>
    <cellStyle name="Percent 2 2 3 2 4 2 2" xfId="34763" xr:uid="{8E64BD94-3F14-4E01-B6B5-8439A01839B9}"/>
    <cellStyle name="Percent 2 2 3 2 4 3" xfId="32596" xr:uid="{4707A455-2E30-4CAC-8502-A8A8F483ED8E}"/>
    <cellStyle name="Percent 2 2 3 2 5" xfId="24029" xr:uid="{E54E8EC4-C62C-47FF-BDF4-4DDEEB1BBAC9}"/>
    <cellStyle name="Percent 2 2 3 2 5 2" xfId="29182" xr:uid="{C05A03E0-9647-4D64-A3E8-5C51ED881F5E}"/>
    <cellStyle name="Percent 2 2 3 2 5 2 2" xfId="34388" xr:uid="{EA055F53-27A3-445C-9C6B-A1CC7D79AC5D}"/>
    <cellStyle name="Percent 2 2 3 2 5 3" xfId="32221" xr:uid="{ABAD8D68-CD1D-4082-86D6-546B6C63BFE8}"/>
    <cellStyle name="Percent 2 2 3 2 6" xfId="50917" xr:uid="{D0EB21F2-3303-4858-955B-715A23620C8C}"/>
    <cellStyle name="Percent 2 2 3 2 7" xfId="15821" xr:uid="{5A67E62C-8FED-485C-AEA7-CD05A8CB205C}"/>
    <cellStyle name="Percent 2 2 3 3" xfId="15824" xr:uid="{6E39A070-7CBD-4B72-8183-8DCFADB84E0A}"/>
    <cellStyle name="Percent 2 2 3 3 2" xfId="15825" xr:uid="{F4B52D6D-F21A-4105-94C0-4CF930836577}"/>
    <cellStyle name="Percent 2 2 3 3 2 2" xfId="50921" xr:uid="{8F2C2F29-E644-4AB0-B459-83BF1420E85C}"/>
    <cellStyle name="Percent 2 2 3 3 3" xfId="15826" xr:uid="{C8E9D339-C142-44B7-A520-3DACC71DA676}"/>
    <cellStyle name="Percent 2 2 3 3 3 2" xfId="50922" xr:uid="{06E11A5D-BA78-4F9D-B8B4-AA7C3DC5A188}"/>
    <cellStyle name="Percent 2 2 3 3 4" xfId="26047" xr:uid="{CB60BDF6-230B-4F84-B722-CBE7E02C9908}"/>
    <cellStyle name="Percent 2 2 3 3 4 2" xfId="29303" xr:uid="{5F11916E-7D38-40D1-B3FA-9ECD51743371}"/>
    <cellStyle name="Percent 2 2 3 3 4 2 2" xfId="34496" xr:uid="{81B4808C-1E30-4025-A729-6BD88D0167DD}"/>
    <cellStyle name="Percent 2 2 3 3 4 3" xfId="32329" xr:uid="{E3705ED9-257E-4743-801D-AE4817DDEF8B}"/>
    <cellStyle name="Percent 2 2 3 3 5" xfId="50920" xr:uid="{EECDD3A6-0149-4C0B-B116-509C966438E7}"/>
    <cellStyle name="Percent 2 2 3 4" xfId="15827" xr:uid="{1B296D23-30DD-48ED-B53E-E7711C8CF6BD}"/>
    <cellStyle name="Percent 2 2 3 4 2" xfId="15828" xr:uid="{D82E5751-9409-4204-A4FC-3D6F54ED6B22}"/>
    <cellStyle name="Percent 2 2 3 4 2 2" xfId="15829" xr:uid="{9A615E0B-95FD-41E8-8AAC-32B88199F9E7}"/>
    <cellStyle name="Percent 2 2 3 4 2 2 2" xfId="50925" xr:uid="{2E9BB0DE-6E48-464F-9D05-6726D0CD3020}"/>
    <cellStyle name="Percent 2 2 3 4 2 3" xfId="15830" xr:uid="{9FCD7497-3651-4349-9E48-B18EF7CFEEBB}"/>
    <cellStyle name="Percent 2 2 3 4 2 3 2" xfId="50926" xr:uid="{D80C285C-4A17-4156-ACCE-8B2A371F3901}"/>
    <cellStyle name="Percent 2 2 3 4 2 4" xfId="50924" xr:uid="{BADE4364-F16F-4C1E-BF67-5D100893545B}"/>
    <cellStyle name="Percent 2 2 3 4 3" xfId="15831" xr:uid="{DF3E50A9-6354-4B82-B8F1-F00FCC7C8F51}"/>
    <cellStyle name="Percent 2 2 3 4 3 2" xfId="50927" xr:uid="{219CC1B2-39AC-4698-9ACB-B7A83B13DFC0}"/>
    <cellStyle name="Percent 2 2 3 4 4" xfId="15832" xr:uid="{7EEC0320-0D80-4C39-B8EC-92032285910B}"/>
    <cellStyle name="Percent 2 2 3 4 4 2" xfId="50928" xr:uid="{F48689C3-5953-407B-AA9A-5ECE464B7CF6}"/>
    <cellStyle name="Percent 2 2 3 4 5" xfId="26992" xr:uid="{DC856D65-5777-4931-951B-A53184EF89E2}"/>
    <cellStyle name="Percent 2 2 3 4 5 2" xfId="29436" xr:uid="{4A53CC8D-E275-45DC-A3BD-28FB8D5ABF19}"/>
    <cellStyle name="Percent 2 2 3 4 5 2 2" xfId="34629" xr:uid="{6F885CF8-884E-4D96-A575-77480C1F10BA}"/>
    <cellStyle name="Percent 2 2 3 4 5 3" xfId="32462" xr:uid="{23F5796A-6D78-46BA-ABDB-BE5298C7A482}"/>
    <cellStyle name="Percent 2 2 3 4 6" xfId="50923" xr:uid="{3C6A26E8-39FD-45DE-B001-F0636377088D}"/>
    <cellStyle name="Percent 2 2 3 5" xfId="15833" xr:uid="{E96A80AA-35D1-4D38-AFC5-C009F36E5DA9}"/>
    <cellStyle name="Percent 2 2 3 5 2" xfId="27125" xr:uid="{FED54C70-CB4A-4605-B9D1-9FD442B234D4}"/>
    <cellStyle name="Percent 2 2 3 5 2 2" xfId="29569" xr:uid="{98591585-D4C6-4DA0-AD5C-95E4AFCFCCBE}"/>
    <cellStyle name="Percent 2 2 3 5 2 2 2" xfId="34762" xr:uid="{5B64AD69-6B45-4B38-BBB2-A04704602931}"/>
    <cellStyle name="Percent 2 2 3 5 2 3" xfId="32595" xr:uid="{04728182-BB7B-457B-A1FC-03F01A2EFA78}"/>
    <cellStyle name="Percent 2 2 3 5 3" xfId="50929" xr:uid="{A6E3455D-C9CD-4E80-AFD9-7C041AE2AB33}"/>
    <cellStyle name="Percent 2 2 3 6" xfId="15834" xr:uid="{0BE59C8D-CD34-4BFB-A11B-EAA28F384632}"/>
    <cellStyle name="Percent 2 2 3 6 2" xfId="50930" xr:uid="{366E4ADB-24DB-481F-95F8-7F9CEEC5F2FE}"/>
    <cellStyle name="Percent 2 2 3 7" xfId="15835" xr:uid="{3E240F1E-1097-4763-8C32-F69C6963CD85}"/>
    <cellStyle name="Percent 2 2 3 7 2" xfId="50931" xr:uid="{A16755B7-ED91-41E7-AB8F-754F1D176EC6}"/>
    <cellStyle name="Percent 2 2 3 8" xfId="24028" xr:uid="{5D4B3FE2-F367-4E45-9538-150EB3CC98EE}"/>
    <cellStyle name="Percent 2 2 3 8 2" xfId="29181" xr:uid="{245376E8-FD6C-457C-B03B-8D19BD110BAE}"/>
    <cellStyle name="Percent 2 2 3 8 2 2" xfId="34387" xr:uid="{4D7C5F4D-932E-4A07-991B-B8B6D9DEC80C}"/>
    <cellStyle name="Percent 2 2 3 8 3" xfId="32220" xr:uid="{728D3AF4-C560-4A90-B2D3-FFF763DADC27}"/>
    <cellStyle name="Percent 2 2 3 9" xfId="30904" xr:uid="{7D27596F-B83D-47C7-B84D-B7178C90401B}"/>
    <cellStyle name="Percent 2 2 4" xfId="1551" xr:uid="{929E6689-5703-48F0-B98F-18474E6B5843}"/>
    <cellStyle name="Percent 2 2 4 10" xfId="15836" xr:uid="{0C2C18FB-1721-4627-A36B-1E371AEA5711}"/>
    <cellStyle name="Percent 2 2 4 2" xfId="15837" xr:uid="{476C9084-0B4E-4F1B-86A3-292ED0D10466}"/>
    <cellStyle name="Percent 2 2 4 2 2" xfId="15838" xr:uid="{21024B0A-BD55-44DB-BD8B-04E961F4BDC7}"/>
    <cellStyle name="Percent 2 2 4 2 2 2" xfId="50934" xr:uid="{D77C544D-019F-47A9-A9A9-EC91984B0CD4}"/>
    <cellStyle name="Percent 2 2 4 2 3" xfId="15839" xr:uid="{238925FF-800F-4D94-ACA1-2B97D12A15EF}"/>
    <cellStyle name="Percent 2 2 4 2 3 2" xfId="50935" xr:uid="{E99230C9-737D-48A6-ABAB-03A9C57636D8}"/>
    <cellStyle name="Percent 2 2 4 2 4" xfId="26049" xr:uid="{9757B938-7021-4443-8B4A-543AC4304304}"/>
    <cellStyle name="Percent 2 2 4 2 4 2" xfId="29305" xr:uid="{E53A5EE6-DCF9-4859-B919-9EDEED699766}"/>
    <cellStyle name="Percent 2 2 4 2 4 2 2" xfId="34498" xr:uid="{22A2EA9D-4211-4915-8592-CABB9378ED73}"/>
    <cellStyle name="Percent 2 2 4 2 4 3" xfId="32331" xr:uid="{F1607CF3-E4A4-4627-9C5F-40AF7DF2A6E9}"/>
    <cellStyle name="Percent 2 2 4 2 5" xfId="50933" xr:uid="{C06CF8F6-FEB9-44B4-B7DF-699FAA2266C9}"/>
    <cellStyle name="Percent 2 2 4 3" xfId="15840" xr:uid="{48776B06-AFAC-4D42-84D7-00D85A2C21B2}"/>
    <cellStyle name="Percent 2 2 4 3 2" xfId="15841" xr:uid="{A914D61E-7CAF-40CF-8A0D-E13A976C7052}"/>
    <cellStyle name="Percent 2 2 4 3 2 2" xfId="50937" xr:uid="{9174012B-958C-4620-BA5F-136C0F3BA3FE}"/>
    <cellStyle name="Percent 2 2 4 3 3" xfId="15842" xr:uid="{C6A61627-611F-4BCB-9F46-5381C59AC76E}"/>
    <cellStyle name="Percent 2 2 4 3 3 2" xfId="50938" xr:uid="{CF5D7525-4FFA-417D-87ED-E136D8759520}"/>
    <cellStyle name="Percent 2 2 4 3 4" xfId="26994" xr:uid="{68C87DEC-CBBC-4AB4-B346-30DFC3EDFA2D}"/>
    <cellStyle name="Percent 2 2 4 3 4 2" xfId="29438" xr:uid="{C7068DA7-4680-4997-97A6-B0F775218EFC}"/>
    <cellStyle name="Percent 2 2 4 3 4 2 2" xfId="34631" xr:uid="{B215E706-12B5-4105-9480-0A98DA9B8293}"/>
    <cellStyle name="Percent 2 2 4 3 4 3" xfId="32464" xr:uid="{C1C37F97-32AE-47BB-AC87-58BA8E7A1E9D}"/>
    <cellStyle name="Percent 2 2 4 3 5" xfId="50936" xr:uid="{C0CBFDC5-1911-41F0-B85C-56716353BF9E}"/>
    <cellStyle name="Percent 2 2 4 4" xfId="15843" xr:uid="{802E1372-8513-4060-B92C-19DE8D8C3842}"/>
    <cellStyle name="Percent 2 2 4 4 2" xfId="27127" xr:uid="{A3E9AE9E-F16D-442C-A208-A08258366A81}"/>
    <cellStyle name="Percent 2 2 4 4 2 2" xfId="29571" xr:uid="{7B3802AB-872C-4473-BD4E-467C5367B3A7}"/>
    <cellStyle name="Percent 2 2 4 4 2 2 2" xfId="34764" xr:uid="{B1066965-A3F9-46F9-AA70-8CFC075B1269}"/>
    <cellStyle name="Percent 2 2 4 4 2 3" xfId="32597" xr:uid="{D750B91A-B7DB-47C5-B2A0-2E464FBD47E1}"/>
    <cellStyle name="Percent 2 2 4 4 3" xfId="50939" xr:uid="{DFDD576B-1B03-475D-A0D2-0A2AD411C097}"/>
    <cellStyle name="Percent 2 2 4 5" xfId="15844" xr:uid="{E064FD16-A202-4192-ACB6-DDBD799B320C}"/>
    <cellStyle name="Percent 2 2 4 5 2" xfId="50940" xr:uid="{3C410871-4338-447E-8306-389BDDE5EE3F}"/>
    <cellStyle name="Percent 2 2 4 6" xfId="15845" xr:uid="{06955D72-29AB-467A-8662-734225358BE5}"/>
    <cellStyle name="Percent 2 2 4 6 2" xfId="50941" xr:uid="{E6786D4A-F6AA-491E-9735-412146C4AEC4}"/>
    <cellStyle name="Percent 2 2 4 7" xfId="24030" xr:uid="{6550E011-C320-44FB-A53D-518996782A93}"/>
    <cellStyle name="Percent 2 2 4 7 2" xfId="29183" xr:uid="{9615259C-73CE-49F2-9DAD-44EB6C99A634}"/>
    <cellStyle name="Percent 2 2 4 7 2 2" xfId="34389" xr:uid="{66E411BB-217B-434E-A1C3-A159D943F457}"/>
    <cellStyle name="Percent 2 2 4 7 3" xfId="32222" xr:uid="{1F6EBEDA-9F08-417C-9667-C76FBBE502E6}"/>
    <cellStyle name="Percent 2 2 4 8" xfId="30905" xr:uid="{F1470AB7-AF5F-4A99-83A2-A5D71E42DA0D}"/>
    <cellStyle name="Percent 2 2 4 9" xfId="50932" xr:uid="{CF006D02-26C9-4C86-9491-68D98F0BF459}"/>
    <cellStyle name="Percent 2 2 5" xfId="1552" xr:uid="{D9E84592-E4B8-4B82-83EC-FF21CABF0767}"/>
    <cellStyle name="Percent 2 2 5 2" xfId="15847" xr:uid="{00587F33-B632-4453-976C-1B7FC47E74D7}"/>
    <cellStyle name="Percent 2 2 5 2 2" xfId="50943" xr:uid="{CEB8A72D-6E92-4511-A369-64CB74613926}"/>
    <cellStyle name="Percent 2 2 5 3" xfId="15848" xr:uid="{A29CC1B4-8366-4B84-B238-11530EA14315}"/>
    <cellStyle name="Percent 2 2 5 3 2" xfId="50944" xr:uid="{F64484E0-FCB8-40AD-AB95-F68EF0E37485}"/>
    <cellStyle name="Percent 2 2 5 4" xfId="15849" xr:uid="{7DEC6262-40AA-4671-BEE0-0210ADAA3A7C}"/>
    <cellStyle name="Percent 2 2 5 4 2" xfId="50945" xr:uid="{C33B01F6-BBFF-4996-A1B4-3AAE5FA02203}"/>
    <cellStyle name="Percent 2 2 5 5" xfId="26046" xr:uid="{AEDA9A2B-9803-4BEB-BB37-328F505CE569}"/>
    <cellStyle name="Percent 2 2 5 5 2" xfId="29302" xr:uid="{89EE91A8-F710-4584-8943-828460319C3F}"/>
    <cellStyle name="Percent 2 2 5 5 2 2" xfId="34495" xr:uid="{F7909495-088D-48F6-BE87-A65D2458F4DE}"/>
    <cellStyle name="Percent 2 2 5 5 3" xfId="32328" xr:uid="{5E9F9F23-3705-40B5-8C78-78E38013EB85}"/>
    <cellStyle name="Percent 2 2 5 6" xfId="30906" xr:uid="{95347F09-8EF1-4BF8-B2B7-991543AB4826}"/>
    <cellStyle name="Percent 2 2 5 7" xfId="50942" xr:uid="{CE05431D-D65F-4266-9F81-8D1E4E2D3482}"/>
    <cellStyle name="Percent 2 2 5 8" xfId="15846" xr:uid="{945D075B-D1DF-4C38-AE18-EB8F979DB81E}"/>
    <cellStyle name="Percent 2 2 6" xfId="1553" xr:uid="{EFEF8B60-2463-4301-AFFA-09CEEEE60037}"/>
    <cellStyle name="Percent 2 2 6 10" xfId="15850" xr:uid="{29DD2581-E64E-49AC-910F-668E16FA9F75}"/>
    <cellStyle name="Percent 2 2 6 2" xfId="15851" xr:uid="{9AEDBA99-DDC2-437E-9CC1-EA529B8F4284}"/>
    <cellStyle name="Percent 2 2 6 2 2" xfId="15852" xr:uid="{43469EFE-5207-467B-AFAA-EA815656EA5A}"/>
    <cellStyle name="Percent 2 2 6 2 2 2" xfId="50948" xr:uid="{8831D104-A98A-4731-990F-B56D0337A4AA}"/>
    <cellStyle name="Percent 2 2 6 2 3" xfId="15853" xr:uid="{57943577-9213-4C4F-B223-F3A959E45874}"/>
    <cellStyle name="Percent 2 2 6 2 3 2" xfId="50949" xr:uid="{F5A5AF25-20D1-4191-96F9-0D1E6B156F32}"/>
    <cellStyle name="Percent 2 2 6 2 4" xfId="50947" xr:uid="{E64DF364-E4FE-4F07-9DAB-C1E913C4C162}"/>
    <cellStyle name="Percent 2 2 6 3" xfId="15854" xr:uid="{2F11586C-FE02-46CD-9C6F-6EE9E0F63B4E}"/>
    <cellStyle name="Percent 2 2 6 3 2" xfId="15855" xr:uid="{6832323D-466B-44BC-8C3A-35A5A20F6D61}"/>
    <cellStyle name="Percent 2 2 6 3 2 2" xfId="50951" xr:uid="{4C38D317-DF44-46B6-BB31-865E8A7D490B}"/>
    <cellStyle name="Percent 2 2 6 3 3" xfId="15856" xr:uid="{40AF9C66-CDF2-401E-ABAD-E3805D0A9105}"/>
    <cellStyle name="Percent 2 2 6 3 3 2" xfId="50952" xr:uid="{A3E023D2-85E0-447C-9396-1715D92366FE}"/>
    <cellStyle name="Percent 2 2 6 3 4" xfId="50950" xr:uid="{697C34B1-5DA7-4E98-966D-ECE7F7841591}"/>
    <cellStyle name="Percent 2 2 6 4" xfId="15857" xr:uid="{2B7157F2-429C-42D8-AD82-5F537A1CA2BD}"/>
    <cellStyle name="Percent 2 2 6 4 2" xfId="50953" xr:uid="{0BFEC24F-3534-409B-A733-68C891CDC7D6}"/>
    <cellStyle name="Percent 2 2 6 5" xfId="15858" xr:uid="{A95AB673-F930-4779-B23A-436B1A461BD0}"/>
    <cellStyle name="Percent 2 2 6 5 2" xfId="50954" xr:uid="{0BE3DAFB-8E2A-4503-BC04-5D632E01F2DD}"/>
    <cellStyle name="Percent 2 2 6 6" xfId="15859" xr:uid="{61DA7662-6300-4E8B-8AAB-7C3CF3DDE780}"/>
    <cellStyle name="Percent 2 2 6 6 2" xfId="50955" xr:uid="{649112EB-1C35-4155-ADF5-582FC64F72CF}"/>
    <cellStyle name="Percent 2 2 6 7" xfId="26991" xr:uid="{88CB6AFC-6030-4451-B510-86BE69AAF677}"/>
    <cellStyle name="Percent 2 2 6 7 2" xfId="29435" xr:uid="{97477058-B013-46CF-B796-D36C8A4C4E25}"/>
    <cellStyle name="Percent 2 2 6 7 2 2" xfId="34628" xr:uid="{163E126A-A132-4DC9-B488-EAB114956553}"/>
    <cellStyle name="Percent 2 2 6 7 3" xfId="32461" xr:uid="{4785AC8C-6B60-47ED-8F30-3E44F1AA49FE}"/>
    <cellStyle name="Percent 2 2 6 8" xfId="30907" xr:uid="{F772A73B-E65C-4120-8C2B-574DF22DF6DC}"/>
    <cellStyle name="Percent 2 2 6 9" xfId="50946" xr:uid="{0FA71B79-06C7-43D6-A193-20AEE44C1DF7}"/>
    <cellStyle name="Percent 2 2 7" xfId="1554" xr:uid="{FE5D6ECC-04BF-4129-A863-244E23E325F4}"/>
    <cellStyle name="Percent 2 2 7 10" xfId="15860" xr:uid="{152D51E3-17F4-4E48-A80A-9AD7BF47231E}"/>
    <cellStyle name="Percent 2 2 7 2" xfId="15861" xr:uid="{0851D709-9C85-4D66-8772-856C203F509C}"/>
    <cellStyle name="Percent 2 2 7 2 2" xfId="15862" xr:uid="{2154B3DC-C6A4-4512-B7CA-A263E5138A9E}"/>
    <cellStyle name="Percent 2 2 7 2 2 2" xfId="50958" xr:uid="{B3402627-38FF-4F21-8257-0CDBF24EB15C}"/>
    <cellStyle name="Percent 2 2 7 2 3" xfId="15863" xr:uid="{4416A69F-F528-4DDA-981A-5EA61A9E42BD}"/>
    <cellStyle name="Percent 2 2 7 2 3 2" xfId="50959" xr:uid="{0BFDBCE9-036D-4314-8911-41643C3FBC3E}"/>
    <cellStyle name="Percent 2 2 7 2 4" xfId="50957" xr:uid="{47A4962B-E3B6-4226-AC41-AC6F1EDB66EF}"/>
    <cellStyle name="Percent 2 2 7 3" xfId="15864" xr:uid="{BDB0177F-9ECF-46B0-B68C-24CC1EC7FD1A}"/>
    <cellStyle name="Percent 2 2 7 3 2" xfId="15865" xr:uid="{C9245054-5076-4198-9913-DB1C383773D8}"/>
    <cellStyle name="Percent 2 2 7 3 2 2" xfId="50961" xr:uid="{A17A0141-7E63-405F-A819-372FB50C340A}"/>
    <cellStyle name="Percent 2 2 7 3 3" xfId="15866" xr:uid="{0C159CA7-2C56-45FC-969B-04E08BBDCF0B}"/>
    <cellStyle name="Percent 2 2 7 3 3 2" xfId="50962" xr:uid="{57D687DC-A3D4-4827-B40C-1FB694A2A383}"/>
    <cellStyle name="Percent 2 2 7 3 4" xfId="50960" xr:uid="{65940CC9-B728-47D0-8E11-59862824EB9A}"/>
    <cellStyle name="Percent 2 2 7 4" xfId="15867" xr:uid="{30572430-4170-4F36-92A6-60B461AB7A07}"/>
    <cellStyle name="Percent 2 2 7 4 2" xfId="50963" xr:uid="{B6172E34-040B-41EE-9D70-D411404E6995}"/>
    <cellStyle name="Percent 2 2 7 5" xfId="15868" xr:uid="{915A50B0-8BD8-4DBD-AFFF-5DB190B5A06B}"/>
    <cellStyle name="Percent 2 2 7 5 2" xfId="50964" xr:uid="{9CC5486C-E585-4C0F-9B07-832602707427}"/>
    <cellStyle name="Percent 2 2 7 6" xfId="15869" xr:uid="{8A5BE0A4-97B6-4D00-AEAF-7C230B69657F}"/>
    <cellStyle name="Percent 2 2 7 6 2" xfId="50965" xr:uid="{FEAB5405-9327-411E-B1AA-FE187F66A38F}"/>
    <cellStyle name="Percent 2 2 7 7" xfId="27124" xr:uid="{15351DCA-9407-4738-AFDC-5E6305726A79}"/>
    <cellStyle name="Percent 2 2 7 7 2" xfId="29568" xr:uid="{D410760C-CFDB-41A2-8E15-9AEE124AB5AA}"/>
    <cellStyle name="Percent 2 2 7 7 2 2" xfId="34761" xr:uid="{61E74F94-F4F6-4B59-AD50-BA4BFBAA566F}"/>
    <cellStyle name="Percent 2 2 7 7 3" xfId="32594" xr:uid="{7E3C91A5-3D39-45EE-AD6E-9BEAFD7F74A9}"/>
    <cellStyle name="Percent 2 2 7 8" xfId="30908" xr:uid="{92E447F1-B6F8-4D13-AD55-7DBE118B1530}"/>
    <cellStyle name="Percent 2 2 7 9" xfId="50956" xr:uid="{20EC6B00-72BB-4FAB-8A75-53C52A087E61}"/>
    <cellStyle name="Percent 2 2 8" xfId="1555" xr:uid="{9A4FB2F9-A074-495B-889E-797D8592CF39}"/>
    <cellStyle name="Percent 2 2 8 2" xfId="15871" xr:uid="{B839A0F5-22F0-44DE-8D1D-E05502CDA874}"/>
    <cellStyle name="Percent 2 2 8 2 2" xfId="50967" xr:uid="{262E221C-D902-4CF1-B294-19DB1BCD6518}"/>
    <cellStyle name="Percent 2 2 8 3" xfId="15872" xr:uid="{16E32956-F494-45EE-971A-3FC41A77E5B6}"/>
    <cellStyle name="Percent 2 2 8 3 2" xfId="50968" xr:uid="{A835EFD2-AB61-42EA-8365-AD9A3E776FD0}"/>
    <cellStyle name="Percent 2 2 8 4" xfId="15873" xr:uid="{8CC0A5BB-F986-4C96-B895-6896F1AC99DD}"/>
    <cellStyle name="Percent 2 2 8 4 2" xfId="50969" xr:uid="{E327E4DF-1A79-442F-8E7B-B0AF0425641C}"/>
    <cellStyle name="Percent 2 2 8 5" xfId="30909" xr:uid="{043E1515-73E1-44D9-AFCD-7F20F6DCF6B8}"/>
    <cellStyle name="Percent 2 2 8 6" xfId="50966" xr:uid="{4F1081EA-0133-4B21-9CC2-6B44AB15F959}"/>
    <cellStyle name="Percent 2 2 8 7" xfId="15870" xr:uid="{1BF4C9C3-BBC6-413D-9322-4F2F850F6A9D}"/>
    <cellStyle name="Percent 2 2 9" xfId="1556" xr:uid="{63DE61B1-39C4-4F64-9F86-296D4342D7B9}"/>
    <cellStyle name="Percent 2 2 9 2" xfId="15875" xr:uid="{D3F81D1B-C431-4FF2-9F8B-B466270047E5}"/>
    <cellStyle name="Percent 2 2 9 2 2" xfId="50971" xr:uid="{179D785B-296B-4C54-8D49-FB0497871577}"/>
    <cellStyle name="Percent 2 2 9 3" xfId="15876" xr:uid="{9FBC0C9F-F0C0-47F8-A64F-7025F77FE2BE}"/>
    <cellStyle name="Percent 2 2 9 3 2" xfId="50972" xr:uid="{24155B3C-F0F9-4DBA-8603-635CF52A3F3B}"/>
    <cellStyle name="Percent 2 2 9 4" xfId="50970" xr:uid="{FFDCD477-21F5-4D3C-93F0-AC97BC6628F7}"/>
    <cellStyle name="Percent 2 2 9 5" xfId="15874" xr:uid="{5C906A81-502E-457D-9A81-0622C8EE2EAB}"/>
    <cellStyle name="Percent 2 20" xfId="15877" xr:uid="{FD3FE003-262B-465B-987C-F264E58CE62E}"/>
    <cellStyle name="Percent 2 20 2" xfId="15878" xr:uid="{ED9EE99E-D906-44B9-BA8E-BC9F11332882}"/>
    <cellStyle name="Percent 2 20 2 2" xfId="50974" xr:uid="{9676B012-4C9A-404F-9C8F-9C0BDCE3F35C}"/>
    <cellStyle name="Percent 2 20 3" xfId="15879" xr:uid="{EBA96383-D309-4CFD-B5EA-8793FCFDB670}"/>
    <cellStyle name="Percent 2 20 3 2" xfId="50975" xr:uid="{820E4C3C-9BE3-4FA7-AA16-1C3245FCF988}"/>
    <cellStyle name="Percent 2 20 4" xfId="50973" xr:uid="{887FB5EC-8AC9-449A-8D24-FA94FF52BD80}"/>
    <cellStyle name="Percent 2 21" xfId="15880" xr:uid="{94F3D951-8812-4A73-8F0F-AA1483EBED3C}"/>
    <cellStyle name="Percent 2 21 2" xfId="15881" xr:uid="{BEB9907D-3706-44B7-9F96-15A05421C209}"/>
    <cellStyle name="Percent 2 21 2 2" xfId="50977" xr:uid="{BE36B307-AAEB-409A-9601-49C6CFBE4505}"/>
    <cellStyle name="Percent 2 21 3" xfId="15882" xr:uid="{322B2DCD-5A2D-4E8F-A983-A001F86AE447}"/>
    <cellStyle name="Percent 2 21 3 2" xfId="50978" xr:uid="{43712EDE-8729-4E48-9297-A46A679A28AB}"/>
    <cellStyle name="Percent 2 21 4" xfId="50976" xr:uid="{67266AE7-5DD5-4C05-AAB7-27BE6BB38C0D}"/>
    <cellStyle name="Percent 2 22" xfId="15883" xr:uid="{65316B99-B8B0-47FD-B6B6-B47DE0B26D0F}"/>
    <cellStyle name="Percent 2 22 2" xfId="15884" xr:uid="{572CC504-077E-45B2-B8BA-4BB62DB7BFAD}"/>
    <cellStyle name="Percent 2 22 2 2" xfId="50980" xr:uid="{797B4229-952E-403A-A5E4-E2773602ED59}"/>
    <cellStyle name="Percent 2 22 3" xfId="15885" xr:uid="{16798B12-1FAE-432C-B26D-FBA4A0969390}"/>
    <cellStyle name="Percent 2 22 3 2" xfId="50981" xr:uid="{EC0DDF45-768C-4B0A-A390-75321FA6F152}"/>
    <cellStyle name="Percent 2 22 4" xfId="50979" xr:uid="{6147155E-02D1-4B38-A1EF-52A422ECA02F}"/>
    <cellStyle name="Percent 2 23" xfId="15886" xr:uid="{4C4BECB1-B303-446F-8983-23E737ED422A}"/>
    <cellStyle name="Percent 2 23 2" xfId="15887" xr:uid="{5B9FDF80-6B61-4CEA-BC24-008EF911D914}"/>
    <cellStyle name="Percent 2 23 2 2" xfId="50983" xr:uid="{F51FC950-C3EC-47E8-93C6-3E939D235C61}"/>
    <cellStyle name="Percent 2 23 3" xfId="15888" xr:uid="{76DEB146-8EE8-4192-BE43-EEE1FD2E153A}"/>
    <cellStyle name="Percent 2 23 3 2" xfId="50984" xr:uid="{675BC1BA-4C09-4033-9250-BD08D1B0218F}"/>
    <cellStyle name="Percent 2 23 4" xfId="50982" xr:uid="{D13798BE-CD11-4963-B677-2CC965881A2A}"/>
    <cellStyle name="Percent 2 24" xfId="15889" xr:uid="{83D7E6EA-840B-4B0C-AE01-9E019520203A}"/>
    <cellStyle name="Percent 2 24 2" xfId="15890" xr:uid="{6581CA7C-863C-4A72-BADC-CE558D2146CC}"/>
    <cellStyle name="Percent 2 24 2 2" xfId="50986" xr:uid="{0242FC50-DC03-47C1-806C-2BA7E9834FBF}"/>
    <cellStyle name="Percent 2 24 3" xfId="15891" xr:uid="{187856F9-A298-4991-A41C-7623D064F55C}"/>
    <cellStyle name="Percent 2 24 3 2" xfId="50987" xr:uid="{D73E7596-8634-42CE-A735-B15565D41840}"/>
    <cellStyle name="Percent 2 24 4" xfId="50985" xr:uid="{F345F92E-E5FC-4F4C-BD79-722CEF41D15C}"/>
    <cellStyle name="Percent 2 25" xfId="15892" xr:uid="{9BB34649-9B70-44F1-BBDF-6FFA4317C820}"/>
    <cellStyle name="Percent 2 25 2" xfId="15893" xr:uid="{9165981C-DB6A-4BF2-A4CB-D123FDC02A45}"/>
    <cellStyle name="Percent 2 25 2 2" xfId="50989" xr:uid="{B67461EF-2E1D-434E-87DA-11D64F25E8D2}"/>
    <cellStyle name="Percent 2 25 3" xfId="15894" xr:uid="{AE3E1874-7D18-4116-983C-310DB701333A}"/>
    <cellStyle name="Percent 2 25 3 2" xfId="50990" xr:uid="{05CE4273-488B-4A25-A988-8552C123A4C2}"/>
    <cellStyle name="Percent 2 25 4" xfId="50988" xr:uid="{E4FA71E8-0179-40FC-A734-196E69347A4B}"/>
    <cellStyle name="Percent 2 26" xfId="15895" xr:uid="{D99D6104-2173-433F-AD33-A83B2A518146}"/>
    <cellStyle name="Percent 2 26 2" xfId="15896" xr:uid="{0A8CA0B6-7E5E-42C1-ABF5-824AD4B436E6}"/>
    <cellStyle name="Percent 2 26 2 2" xfId="50992" xr:uid="{4A7DF773-F7ED-4D8B-AEB3-71A50B75866F}"/>
    <cellStyle name="Percent 2 26 3" xfId="15897" xr:uid="{072951EE-2594-4777-A288-ABCC76DE35E7}"/>
    <cellStyle name="Percent 2 26 3 2" xfId="50993" xr:uid="{1E701D35-DF01-4C30-8531-54FAF4A54874}"/>
    <cellStyle name="Percent 2 26 4" xfId="50991" xr:uid="{CB34C2EB-E3CA-4A15-9295-0F5706908BF9}"/>
    <cellStyle name="Percent 2 27" xfId="15898" xr:uid="{8F0B1603-0E1B-4AA1-9DB7-7BEB48B701F5}"/>
    <cellStyle name="Percent 2 27 2" xfId="15899" xr:uid="{466E4F20-7E36-4A5A-9F42-D2015432A43E}"/>
    <cellStyle name="Percent 2 27 2 2" xfId="50995" xr:uid="{A3497F3D-EC30-4580-9376-350C5608E4BD}"/>
    <cellStyle name="Percent 2 27 3" xfId="15900" xr:uid="{907B2DB2-F4E3-43C0-A61B-E467464F8A7B}"/>
    <cellStyle name="Percent 2 27 3 2" xfId="50996" xr:uid="{FBF101B4-F09E-4032-A070-045E6CD152BC}"/>
    <cellStyle name="Percent 2 27 4" xfId="50994" xr:uid="{E9EDA6D5-A6B7-4BE3-8BA5-CDB6875BBBDB}"/>
    <cellStyle name="Percent 2 28" xfId="15901" xr:uid="{6D106367-183D-4D46-80E2-2B89DDB868E1}"/>
    <cellStyle name="Percent 2 28 2" xfId="15902" xr:uid="{7BF5688C-5F3B-4A7D-B3AF-211C71338D66}"/>
    <cellStyle name="Percent 2 28 2 2" xfId="50998" xr:uid="{0BC0B174-231A-4C70-AD29-38C0748E15C5}"/>
    <cellStyle name="Percent 2 28 3" xfId="15903" xr:uid="{2DDC342C-046F-494B-A511-F23B8FA43EBA}"/>
    <cellStyle name="Percent 2 28 3 2" xfId="50999" xr:uid="{A49D8CA2-524C-45A5-B720-44DEB9BE9F99}"/>
    <cellStyle name="Percent 2 28 4" xfId="50997" xr:uid="{A5E3C172-06A0-4023-845D-CCBD85A1D16E}"/>
    <cellStyle name="Percent 2 29" xfId="15904" xr:uid="{36955DD5-9E92-491D-92EA-3D20B3AB9DA5}"/>
    <cellStyle name="Percent 2 29 2" xfId="15905" xr:uid="{9E71DF55-4E9E-40AF-A108-BFD517FE1A7B}"/>
    <cellStyle name="Percent 2 29 2 2" xfId="51001" xr:uid="{D785A461-73E9-4364-8C99-F7A72E670F62}"/>
    <cellStyle name="Percent 2 29 3" xfId="15906" xr:uid="{73D2D332-2DFC-49BA-B539-C7F55106C118}"/>
    <cellStyle name="Percent 2 29 3 2" xfId="51002" xr:uid="{9C799E62-0BBE-423B-B14F-7FBD2247C552}"/>
    <cellStyle name="Percent 2 29 4" xfId="51000" xr:uid="{83C711B5-9043-4A63-A317-615C20D9BF13}"/>
    <cellStyle name="Percent 2 3" xfId="1557" xr:uid="{027C7D7B-DEC0-4AC7-A837-5A91329E4CB8}"/>
    <cellStyle name="Percent 2 3 10" xfId="15908" xr:uid="{B0C9F707-C5AB-46AC-91C1-F978FD403337}"/>
    <cellStyle name="Percent 2 3 10 2" xfId="15909" xr:uid="{19BBBB52-D1BB-4DAF-8055-24411C4BABD9}"/>
    <cellStyle name="Percent 2 3 10 2 2" xfId="51005" xr:uid="{1E91392A-CCFC-4EF8-9EA0-8E057963EA2C}"/>
    <cellStyle name="Percent 2 3 10 3" xfId="15910" xr:uid="{57AD7F53-2CC1-43E9-BB24-4C3D6AA21B14}"/>
    <cellStyle name="Percent 2 3 10 3 2" xfId="51006" xr:uid="{D604EF6D-53E3-4105-8458-089376E302F5}"/>
    <cellStyle name="Percent 2 3 10 4" xfId="51004" xr:uid="{C5ACB036-4D0B-4F74-8AD5-EE42555862FA}"/>
    <cellStyle name="Percent 2 3 11" xfId="15911" xr:uid="{6AF92DC5-08CA-4BBE-BE28-5812654908F6}"/>
    <cellStyle name="Percent 2 3 11 2" xfId="15912" xr:uid="{74C27C4C-CB6A-4A75-BEBF-AC24FDE1099F}"/>
    <cellStyle name="Percent 2 3 11 2 2" xfId="51008" xr:uid="{C100AA97-FE2D-40A8-A321-BE3DB932DF95}"/>
    <cellStyle name="Percent 2 3 11 3" xfId="15913" xr:uid="{94AEAD1D-7540-4E3E-9775-0B31B35E37C6}"/>
    <cellStyle name="Percent 2 3 11 3 2" xfId="51009" xr:uid="{A4A37836-C6C5-47C4-A4BA-D2A6EC032D19}"/>
    <cellStyle name="Percent 2 3 11 4" xfId="51007" xr:uid="{1A845892-0FEB-40ED-A207-E70E023BDED9}"/>
    <cellStyle name="Percent 2 3 12" xfId="15914" xr:uid="{47B9D748-62E9-4BB3-BB4E-542B442B71FD}"/>
    <cellStyle name="Percent 2 3 12 2" xfId="15915" xr:uid="{A9D637C9-9356-4411-89DC-42A1BFDB4AE3}"/>
    <cellStyle name="Percent 2 3 12 2 2" xfId="51011" xr:uid="{E51FD3FB-92C0-484E-A6C6-49A4DECF386A}"/>
    <cellStyle name="Percent 2 3 12 3" xfId="15916" xr:uid="{BAA3993F-20A5-40D9-B2F6-D61AE1CD5617}"/>
    <cellStyle name="Percent 2 3 12 3 2" xfId="51012" xr:uid="{BBFC17D4-5B90-437A-8439-FB2F8E03EE85}"/>
    <cellStyle name="Percent 2 3 12 4" xfId="51010" xr:uid="{6D8F5E41-7F16-4DBC-9F14-E4FDD280B588}"/>
    <cellStyle name="Percent 2 3 13" xfId="15917" xr:uid="{D236C08E-5361-4439-BF73-30139832CFAF}"/>
    <cellStyle name="Percent 2 3 13 2" xfId="15918" xr:uid="{2AF008BB-F539-4AA6-B917-CFDBAB07325A}"/>
    <cellStyle name="Percent 2 3 13 2 2" xfId="51014" xr:uid="{D8C9E5B8-A156-40C5-A2EB-E956B4D8325C}"/>
    <cellStyle name="Percent 2 3 13 3" xfId="15919" xr:uid="{C31B42AA-6A1C-4836-B2B5-202747510393}"/>
    <cellStyle name="Percent 2 3 13 3 2" xfId="51015" xr:uid="{F15BA3C1-9DE8-4FC3-BBDF-FE9AC0BFBCD2}"/>
    <cellStyle name="Percent 2 3 13 4" xfId="51013" xr:uid="{61D05011-373C-47DB-B3A7-60F5D4B4EC9C}"/>
    <cellStyle name="Percent 2 3 14" xfId="15920" xr:uid="{1C9CEFEC-B7F2-470F-A077-146F29BD094C}"/>
    <cellStyle name="Percent 2 3 14 2" xfId="15921" xr:uid="{64E6E044-9248-447A-B156-2A34B5B14241}"/>
    <cellStyle name="Percent 2 3 14 2 2" xfId="51017" xr:uid="{E85FDF0B-003C-4213-9443-A0CA35E2BB7B}"/>
    <cellStyle name="Percent 2 3 14 3" xfId="15922" xr:uid="{1E81E3EF-1754-4D01-9E6A-7DEB375F328C}"/>
    <cellStyle name="Percent 2 3 14 3 2" xfId="51018" xr:uid="{C56147BA-97A4-4421-960E-8035F1E73591}"/>
    <cellStyle name="Percent 2 3 14 4" xfId="51016" xr:uid="{C66EBF98-A360-4F20-9C96-0C011EF8873A}"/>
    <cellStyle name="Percent 2 3 15" xfId="15923" xr:uid="{23B0538B-D89C-4111-80C9-5401C8D4620E}"/>
    <cellStyle name="Percent 2 3 15 2" xfId="15924" xr:uid="{19368599-5082-4458-8204-74576AF660A6}"/>
    <cellStyle name="Percent 2 3 15 2 2" xfId="51020" xr:uid="{5E1087AC-7AF6-4790-9CBE-0FEF3008A7FF}"/>
    <cellStyle name="Percent 2 3 15 3" xfId="15925" xr:uid="{9E20D609-BFDD-4F86-A802-9041393B6E35}"/>
    <cellStyle name="Percent 2 3 15 3 2" xfId="51021" xr:uid="{FB11AABF-ED24-46FC-8844-A50F7E215B0D}"/>
    <cellStyle name="Percent 2 3 15 4" xfId="51019" xr:uid="{10D1F4AE-0200-4A12-83D5-E5333A282208}"/>
    <cellStyle name="Percent 2 3 16" xfId="15926" xr:uid="{71F6E50C-A61A-4482-B36D-F7BE04624253}"/>
    <cellStyle name="Percent 2 3 16 2" xfId="15927" xr:uid="{FE5F1CFE-BDD4-41D9-982D-8339F533AF4E}"/>
    <cellStyle name="Percent 2 3 16 2 2" xfId="51023" xr:uid="{36B12558-78EA-4985-A0EC-82B6264A7149}"/>
    <cellStyle name="Percent 2 3 16 3" xfId="15928" xr:uid="{6CBB3D92-03D3-409A-882C-8A899F4D8936}"/>
    <cellStyle name="Percent 2 3 16 3 2" xfId="51024" xr:uid="{606A35EB-0616-4B5A-B536-9BDD8A6578E0}"/>
    <cellStyle name="Percent 2 3 16 4" xfId="51022" xr:uid="{F01CCAAB-47F7-4A68-9F30-D702E79E8A19}"/>
    <cellStyle name="Percent 2 3 17" xfId="15929" xr:uid="{A7030754-B0E0-4E4E-A13B-12F47ADB8390}"/>
    <cellStyle name="Percent 2 3 17 2" xfId="51025" xr:uid="{B2010DC1-7D32-4B6E-905B-B4B91CD40385}"/>
    <cellStyle name="Percent 2 3 18" xfId="15930" xr:uid="{FF278B95-4A1E-40E5-B531-532A91902422}"/>
    <cellStyle name="Percent 2 3 18 2" xfId="51026" xr:uid="{21D7DEB1-05A4-4EDD-B60C-EEC87C4F0C1F}"/>
    <cellStyle name="Percent 2 3 19" xfId="15931" xr:uid="{F76D2E87-8B76-4042-BB29-9B672AA47875}"/>
    <cellStyle name="Percent 2 3 19 2" xfId="51027" xr:uid="{68F196B2-0F5D-4157-9B08-0E259D2C1620}"/>
    <cellStyle name="Percent 2 3 2" xfId="1558" xr:uid="{43EAA3FC-B6CF-4A4A-891C-CEE19D9D9C18}"/>
    <cellStyle name="Percent 2 3 2 2" xfId="15933" xr:uid="{C28AD9CF-E0C3-4DC5-AA97-41A06BD976AD}"/>
    <cellStyle name="Percent 2 3 2 2 2" xfId="26051" xr:uid="{695ED27F-A54B-47AB-946B-15559464D087}"/>
    <cellStyle name="Percent 2 3 2 2 2 2" xfId="29307" xr:uid="{B9A13160-5270-411C-8742-FA0B5E384F3A}"/>
    <cellStyle name="Percent 2 3 2 2 2 2 2" xfId="34500" xr:uid="{BE9D8253-E903-46C3-88C2-148BE875B747}"/>
    <cellStyle name="Percent 2 3 2 2 2 3" xfId="32333" xr:uid="{93E83C3D-DC1C-4F52-B2E1-B338DF59C8B5}"/>
    <cellStyle name="Percent 2 3 2 2 3" xfId="51029" xr:uid="{3573FFC9-A137-4798-9935-FCD0E8BE418B}"/>
    <cellStyle name="Percent 2 3 2 3" xfId="15934" xr:uid="{8DDBF2E3-17A9-40A0-BE65-B68616A9BD10}"/>
    <cellStyle name="Percent 2 3 2 3 2" xfId="26996" xr:uid="{3E6E5275-44CD-421F-BC79-26D6EAAFAD76}"/>
    <cellStyle name="Percent 2 3 2 3 2 2" xfId="29440" xr:uid="{4167B7E7-021C-40AC-92EA-6EB09CAE5325}"/>
    <cellStyle name="Percent 2 3 2 3 2 2 2" xfId="34633" xr:uid="{7BFD51FB-A9A6-4B9B-8444-3EA7CBA4C0CA}"/>
    <cellStyle name="Percent 2 3 2 3 2 3" xfId="32466" xr:uid="{C295CF86-2A48-4C86-BE06-F4452243B9AF}"/>
    <cellStyle name="Percent 2 3 2 3 3" xfId="51030" xr:uid="{2EBD249E-BCD5-4A1D-8CE4-FE19D1714071}"/>
    <cellStyle name="Percent 2 3 2 4" xfId="15935" xr:uid="{1B5E705A-54FD-4B75-81AE-766B90DC4D8B}"/>
    <cellStyle name="Percent 2 3 2 4 2" xfId="27129" xr:uid="{88C2FFB6-7EFD-4BB0-905B-36C45F7108A3}"/>
    <cellStyle name="Percent 2 3 2 4 2 2" xfId="29573" xr:uid="{702E9965-14D3-41EB-9CE9-B08D58715005}"/>
    <cellStyle name="Percent 2 3 2 4 2 2 2" xfId="34766" xr:uid="{3F459944-AA7D-49CB-8070-6B864DA2B2D1}"/>
    <cellStyle name="Percent 2 3 2 4 2 3" xfId="32599" xr:uid="{90388A38-AB7C-43CE-AB98-827787A1F14C}"/>
    <cellStyle name="Percent 2 3 2 4 3" xfId="51031" xr:uid="{0D335F1E-0FDA-4791-9C26-D3DF495ACBCC}"/>
    <cellStyle name="Percent 2 3 2 5" xfId="24032" xr:uid="{59602A20-4AF3-4547-B78E-2320BCA81A68}"/>
    <cellStyle name="Percent 2 3 2 5 2" xfId="29185" xr:uid="{6E7E4944-FBCD-4400-A032-4588E9B8247C}"/>
    <cellStyle name="Percent 2 3 2 5 2 2" xfId="34391" xr:uid="{CAB96D24-8081-4653-A0B5-0FAF53F5BD11}"/>
    <cellStyle name="Percent 2 3 2 5 3" xfId="32224" xr:uid="{C202BACA-1764-4949-B48A-A0515ECD22BB}"/>
    <cellStyle name="Percent 2 3 2 6" xfId="30911" xr:uid="{2D423366-2791-47AE-AA12-BCD5C78B9862}"/>
    <cellStyle name="Percent 2 3 2 7" xfId="51028" xr:uid="{EA513B38-B37B-40C7-8DED-9EE6AE36C288}"/>
    <cellStyle name="Percent 2 3 2 8" xfId="15932" xr:uid="{0BA845D7-8583-4634-92AB-4FFA1EA4482D}"/>
    <cellStyle name="Percent 2 3 20" xfId="24031" xr:uid="{653FCE9F-2FEA-4C3F-8BEF-4745EF88F868}"/>
    <cellStyle name="Percent 2 3 20 2" xfId="29184" xr:uid="{D87E52EA-033E-45FC-B86D-9A7F8FD0C816}"/>
    <cellStyle name="Percent 2 3 20 2 2" xfId="34390" xr:uid="{C10A6C39-AF92-4723-9617-816ABB2AFC38}"/>
    <cellStyle name="Percent 2 3 20 3" xfId="32223" xr:uid="{8CC679C5-D9EE-43B8-AF39-F840BB653132}"/>
    <cellStyle name="Percent 2 3 21" xfId="30910" xr:uid="{2BF2BCAC-2E7D-4D5E-94E1-242D31C20EDC}"/>
    <cellStyle name="Percent 2 3 22" xfId="51003" xr:uid="{E0A5A0CB-4430-4F3C-9273-3CCC451D1072}"/>
    <cellStyle name="Percent 2 3 23" xfId="15907" xr:uid="{6CCE82C1-FC14-44E2-964A-760BB6C322B5}"/>
    <cellStyle name="Percent 2 3 3" xfId="1559" xr:uid="{584BCA0D-E5DE-4232-AB8E-C304C99A3E72}"/>
    <cellStyle name="Percent 2 3 3 10" xfId="15936" xr:uid="{D96FE8C5-BF4F-4FFC-8B47-F1FF14D6C493}"/>
    <cellStyle name="Percent 2 3 3 2" xfId="1560" xr:uid="{5565423B-F43C-4813-84CA-8C6F6ED92E0D}"/>
    <cellStyle name="Percent 2 3 3 2 2" xfId="15938" xr:uid="{90D13924-0557-45B9-9C8C-15CEEFE11424}"/>
    <cellStyle name="Percent 2 3 3 2 2 2" xfId="51034" xr:uid="{6A020BD3-69AC-41F0-9269-5F83612561DF}"/>
    <cellStyle name="Percent 2 3 3 2 3" xfId="15939" xr:uid="{FBA663B8-4D1F-459F-ABF4-65D56F919D92}"/>
    <cellStyle name="Percent 2 3 3 2 3 2" xfId="51035" xr:uid="{2479EA81-6F42-44B1-8014-6517BEA63FDC}"/>
    <cellStyle name="Percent 2 3 3 2 4" xfId="51033" xr:uid="{FD7CE542-AFAA-46C3-8EF3-B8D830F5526B}"/>
    <cellStyle name="Percent 2 3 3 2 5" xfId="15937" xr:uid="{1E9EEC66-0C41-4E41-BC89-64FFD14FF97B}"/>
    <cellStyle name="Percent 2 3 3 3" xfId="1561" xr:uid="{9BE95394-915F-4949-A9DB-BAEF840C9CFA}"/>
    <cellStyle name="Percent 2 3 3 3 2" xfId="15941" xr:uid="{985E3EFC-78EC-498F-9AB1-6548925D78C8}"/>
    <cellStyle name="Percent 2 3 3 3 2 2" xfId="15942" xr:uid="{609387FF-C405-495A-9D50-CFFA4D39E084}"/>
    <cellStyle name="Percent 2 3 3 3 2 2 2" xfId="51038" xr:uid="{37D813AF-89F0-4D36-97AB-77ED2E053EF7}"/>
    <cellStyle name="Percent 2 3 3 3 2 3" xfId="15943" xr:uid="{885B535F-D0BA-432B-84E3-F0AFA708EF94}"/>
    <cellStyle name="Percent 2 3 3 3 2 3 2" xfId="51039" xr:uid="{0E9ED3F3-C480-45DF-86A8-D835BB46516F}"/>
    <cellStyle name="Percent 2 3 3 3 2 4" xfId="51037" xr:uid="{6B9EE28D-542C-4E96-A80A-A61763971AEB}"/>
    <cellStyle name="Percent 2 3 3 3 3" xfId="15944" xr:uid="{7940510F-E6B7-4B95-A8A5-F541BB1FCA2D}"/>
    <cellStyle name="Percent 2 3 3 3 3 2" xfId="15945" xr:uid="{4E0B92C7-A514-4CCD-B862-053CAC99076F}"/>
    <cellStyle name="Percent 2 3 3 3 3 2 2" xfId="51041" xr:uid="{C1F297B4-416B-4E60-95EC-722EDD65A0D0}"/>
    <cellStyle name="Percent 2 3 3 3 3 3" xfId="15946" xr:uid="{951B12B7-8CB7-4AB7-953F-A52EE7EC75DC}"/>
    <cellStyle name="Percent 2 3 3 3 3 3 2" xfId="51042" xr:uid="{805BCE92-9DDE-4302-8213-E011C8F682C7}"/>
    <cellStyle name="Percent 2 3 3 3 3 4" xfId="51040" xr:uid="{538DF64A-E20C-454F-A4B4-437298C9A06D}"/>
    <cellStyle name="Percent 2 3 3 3 4" xfId="15947" xr:uid="{5DB9F918-9392-47F0-918B-03DC32DC64EE}"/>
    <cellStyle name="Percent 2 3 3 3 4 2" xfId="15948" xr:uid="{6913DAB9-93B6-4C7E-A0BB-20E134B09126}"/>
    <cellStyle name="Percent 2 3 3 3 4 2 2" xfId="15949" xr:uid="{AE587439-8EBD-4E17-AE0E-891B4E404643}"/>
    <cellStyle name="Percent 2 3 3 3 4 2 2 2" xfId="51045" xr:uid="{F5834EE7-B106-47D2-B7B4-EFAFF0DA8497}"/>
    <cellStyle name="Percent 2 3 3 3 4 2 3" xfId="15950" xr:uid="{94F44D3B-AA1A-47F0-829E-3A236B09A056}"/>
    <cellStyle name="Percent 2 3 3 3 4 2 3 2" xfId="51046" xr:uid="{82F94CD7-FD4C-4B2D-955D-C32E42EBB3BB}"/>
    <cellStyle name="Percent 2 3 3 3 4 2 4" xfId="51044" xr:uid="{D1819397-13AC-4B5E-87DE-C8C6014F8DAF}"/>
    <cellStyle name="Percent 2 3 3 3 4 3" xfId="15951" xr:uid="{E985D133-5723-4D81-83DA-F84DC8FDC35C}"/>
    <cellStyle name="Percent 2 3 3 3 4 3 2" xfId="51047" xr:uid="{639B0300-1034-4E00-B354-ED15AE6700EC}"/>
    <cellStyle name="Percent 2 3 3 3 4 4" xfId="15952" xr:uid="{5C9182B7-9B7A-456E-BED9-B9A77CC7FAF0}"/>
    <cellStyle name="Percent 2 3 3 3 4 4 2" xfId="51048" xr:uid="{C17456B4-7BBA-4C04-A862-08872D490F0F}"/>
    <cellStyle name="Percent 2 3 3 3 4 5" xfId="51043" xr:uid="{A9EE181D-A073-44D5-9FF8-DE45CA5800AC}"/>
    <cellStyle name="Percent 2 3 3 3 5" xfId="15953" xr:uid="{669B813C-3D7A-4ED9-8750-C5EC75805EDC}"/>
    <cellStyle name="Percent 2 3 3 3 5 2" xfId="51049" xr:uid="{B0C858A0-19A9-4C8E-84BD-C30C3DE6DC04}"/>
    <cellStyle name="Percent 2 3 3 3 6" xfId="15954" xr:uid="{679A77DA-BD49-456F-A63F-82BAB8FD964D}"/>
    <cellStyle name="Percent 2 3 3 3 6 2" xfId="51050" xr:uid="{EDB7402F-DA69-4CA0-9FFD-4117D2C3D004}"/>
    <cellStyle name="Percent 2 3 3 3 7" xfId="51036" xr:uid="{0594C02E-67FF-4866-BA88-5D5B31AF9ACF}"/>
    <cellStyle name="Percent 2 3 3 3 8" xfId="15940" xr:uid="{2CAC1E2D-5F2B-4339-A23F-E7C59913BFED}"/>
    <cellStyle name="Percent 2 3 3 4" xfId="15955" xr:uid="{52A5F910-E9CF-41FB-9B0A-335A78B42CE6}"/>
    <cellStyle name="Percent 2 3 3 4 2" xfId="51051" xr:uid="{33541302-BF6D-4FF0-8183-6DC538E4B21C}"/>
    <cellStyle name="Percent 2 3 3 5" xfId="15956" xr:uid="{544E0599-4807-4433-9B44-F2F080C0B889}"/>
    <cellStyle name="Percent 2 3 3 5 2" xfId="51052" xr:uid="{8DD8CF86-D1F9-460E-876C-6B705D3CC1D2}"/>
    <cellStyle name="Percent 2 3 3 6" xfId="15957" xr:uid="{30B12322-081C-400A-B860-735EF51D21B8}"/>
    <cellStyle name="Percent 2 3 3 6 2" xfId="51053" xr:uid="{94445CD0-7662-4DBB-8673-5A8274CF9695}"/>
    <cellStyle name="Percent 2 3 3 7" xfId="26050" xr:uid="{5DFEC1E9-0638-4F29-A74A-8C30189084D6}"/>
    <cellStyle name="Percent 2 3 3 7 2" xfId="29306" xr:uid="{9254D09D-0961-482C-B850-4BD9572BB3B0}"/>
    <cellStyle name="Percent 2 3 3 7 2 2" xfId="34499" xr:uid="{FC39BC47-507F-49C5-B623-CE24CC91FBB4}"/>
    <cellStyle name="Percent 2 3 3 7 3" xfId="32332" xr:uid="{4C2B4235-F19A-4A5D-AC85-B277050C2203}"/>
    <cellStyle name="Percent 2 3 3 8" xfId="30912" xr:uid="{8189170E-2FE8-4AC4-B991-BF02AE18033C}"/>
    <cellStyle name="Percent 2 3 3 9" xfId="51032" xr:uid="{A18E3A44-1CFA-4572-9018-93671A4AEFA6}"/>
    <cellStyle name="Percent 2 3 4" xfId="1562" xr:uid="{61201368-20AE-4D4B-AE78-CB7A28FB3731}"/>
    <cellStyle name="Percent 2 3 4 2" xfId="15959" xr:uid="{23972118-DA28-43A5-9BD5-8D79DD544260}"/>
    <cellStyle name="Percent 2 3 4 2 2" xfId="51055" xr:uid="{9CA604C8-D6B7-4312-8E57-35F43C24F767}"/>
    <cellStyle name="Percent 2 3 4 3" xfId="15960" xr:uid="{A90240A4-FF46-40A6-8AAB-D5C3BCE365A6}"/>
    <cellStyle name="Percent 2 3 4 3 2" xfId="51056" xr:uid="{C1E45791-A2EA-4F69-82AE-8B689EA7F0B0}"/>
    <cellStyle name="Percent 2 3 4 4" xfId="15961" xr:uid="{343D0531-0D31-461D-A177-B91072A9C6E5}"/>
    <cellStyle name="Percent 2 3 4 4 2" xfId="51057" xr:uid="{4682C1AB-1F32-4A33-A914-38EE274FFFB5}"/>
    <cellStyle name="Percent 2 3 4 5" xfId="26995" xr:uid="{B88FCBED-0396-4ABB-989F-8653CBF41E4E}"/>
    <cellStyle name="Percent 2 3 4 5 2" xfId="29439" xr:uid="{D90C41E0-295E-4AE1-9F18-59D30769E443}"/>
    <cellStyle name="Percent 2 3 4 5 2 2" xfId="34632" xr:uid="{58497751-4B9B-42FF-8D0F-23A985387132}"/>
    <cellStyle name="Percent 2 3 4 5 3" xfId="32465" xr:uid="{4BCC91C0-8309-433F-828A-0655CA6C9915}"/>
    <cellStyle name="Percent 2 3 4 6" xfId="30913" xr:uid="{9025FC8C-5980-46BB-9B5C-1BC1558C551E}"/>
    <cellStyle name="Percent 2 3 4 7" xfId="51054" xr:uid="{25FF800F-7938-4650-9297-FCF0E9565AFC}"/>
    <cellStyle name="Percent 2 3 4 8" xfId="15958" xr:uid="{9A6C879C-4480-4562-AB4D-990D0D00289D}"/>
    <cellStyle name="Percent 2 3 5" xfId="1563" xr:uid="{08070798-9B3C-41E4-A9C3-A225F2275D3F}"/>
    <cellStyle name="Percent 2 3 5 2" xfId="15963" xr:uid="{8F1CF353-E522-4C41-A8F6-7AA9D7CBA2A0}"/>
    <cellStyle name="Percent 2 3 5 2 2" xfId="15964" xr:uid="{17ECCD86-326C-4511-8224-3565C6085007}"/>
    <cellStyle name="Percent 2 3 5 2 2 2" xfId="51060" xr:uid="{2BFC8C6B-0853-4554-92BC-83B25FE1CED2}"/>
    <cellStyle name="Percent 2 3 5 2 3" xfId="15965" xr:uid="{DE931BA9-4E2A-4222-943D-4C9D44F580CD}"/>
    <cellStyle name="Percent 2 3 5 2 3 2" xfId="51061" xr:uid="{31EA3849-E770-4E08-8787-0FC8E8B7876A}"/>
    <cellStyle name="Percent 2 3 5 2 4" xfId="51059" xr:uid="{F3B60068-8FF9-4F21-94F7-717D240140E3}"/>
    <cellStyle name="Percent 2 3 5 3" xfId="15966" xr:uid="{9329358E-F35B-4B86-835F-CD3A057B01D5}"/>
    <cellStyle name="Percent 2 3 5 3 2" xfId="51062" xr:uid="{2BB02246-9352-4925-AF79-05EEEEB43455}"/>
    <cellStyle name="Percent 2 3 5 4" xfId="15967" xr:uid="{0B48670E-E220-4D6C-BAD2-5456E7D93C87}"/>
    <cellStyle name="Percent 2 3 5 4 2" xfId="51063" xr:uid="{2559355B-EAE1-4E64-8E32-153EC1E7A3F9}"/>
    <cellStyle name="Percent 2 3 5 5" xfId="15968" xr:uid="{EE1B1949-3ADB-4E68-906B-9F5DFBE9A666}"/>
    <cellStyle name="Percent 2 3 5 5 2" xfId="51064" xr:uid="{FD8A6C86-0BD1-4F9C-A474-4B3D54B809A1}"/>
    <cellStyle name="Percent 2 3 5 6" xfId="27128" xr:uid="{F0FFB30B-0543-4AC0-8FD0-0E37D70C86A9}"/>
    <cellStyle name="Percent 2 3 5 6 2" xfId="29572" xr:uid="{4AC9F2AB-C973-432A-9A52-6F647A0270ED}"/>
    <cellStyle name="Percent 2 3 5 6 2 2" xfId="34765" xr:uid="{300B76AC-B388-466B-A6E8-DBA2321C587A}"/>
    <cellStyle name="Percent 2 3 5 6 3" xfId="32598" xr:uid="{456EC08D-FF3F-4F7D-B65F-3E91A5BBF3EE}"/>
    <cellStyle name="Percent 2 3 5 7" xfId="30914" xr:uid="{4D5A5BC4-DF1E-4423-93BC-A469040047B7}"/>
    <cellStyle name="Percent 2 3 5 8" xfId="51058" xr:uid="{580C41EE-E7FF-43B8-B36C-81BD7008CEEE}"/>
    <cellStyle name="Percent 2 3 5 9" xfId="15962" xr:uid="{0AEDEF97-130F-4EA6-B1DD-AA90CBEEC8B1}"/>
    <cellStyle name="Percent 2 3 6" xfId="1564" xr:uid="{15DB4380-E0B0-4B67-B03B-102F6F5F0DE1}"/>
    <cellStyle name="Percent 2 3 6 2" xfId="15970" xr:uid="{50EB2EB0-EFBF-4E60-A870-5579ACB427D2}"/>
    <cellStyle name="Percent 2 3 6 2 2" xfId="51066" xr:uid="{619CC6D4-FB4F-4E40-B858-B748384B399E}"/>
    <cellStyle name="Percent 2 3 6 3" xfId="15971" xr:uid="{109AFFAF-6493-49F0-9A68-32099836310E}"/>
    <cellStyle name="Percent 2 3 6 3 2" xfId="51067" xr:uid="{411C05DC-FCE8-4418-84AD-9EECC6D7B5BD}"/>
    <cellStyle name="Percent 2 3 6 4" xfId="15972" xr:uid="{E6AF67EA-B338-4B8D-939E-520389CC7C12}"/>
    <cellStyle name="Percent 2 3 6 4 2" xfId="51068" xr:uid="{4ADABBA9-1896-46C0-ADBC-EBD275CE7B4F}"/>
    <cellStyle name="Percent 2 3 6 5" xfId="30915" xr:uid="{B404AC59-9B5B-4385-9380-FBB243696A67}"/>
    <cellStyle name="Percent 2 3 6 6" xfId="51065" xr:uid="{3F86AE90-5DF9-45DA-B3BA-58747FD0AE97}"/>
    <cellStyle name="Percent 2 3 6 7" xfId="15969" xr:uid="{EBE1062E-1C02-480F-81CA-2CE3100BD441}"/>
    <cellStyle name="Percent 2 3 7" xfId="1565" xr:uid="{B9C847F9-F6D3-4DF2-A0ED-022C7731962F}"/>
    <cellStyle name="Percent 2 3 7 2" xfId="15974" xr:uid="{3E8F8A45-A534-499F-B7B1-9DFCEBDCC8E7}"/>
    <cellStyle name="Percent 2 3 7 2 2" xfId="51070" xr:uid="{D3FA8CA9-4ECF-40BD-85AE-31153BBDB4E3}"/>
    <cellStyle name="Percent 2 3 7 3" xfId="15975" xr:uid="{463F21BA-4B5D-4175-BECE-BA98F64EFEE8}"/>
    <cellStyle name="Percent 2 3 7 3 2" xfId="51071" xr:uid="{2098DF74-60A4-4BC3-8AE5-73C29D8E80D8}"/>
    <cellStyle name="Percent 2 3 7 4" xfId="15976" xr:uid="{B0E31789-8817-4F09-BB68-990547586B02}"/>
    <cellStyle name="Percent 2 3 7 4 2" xfId="51072" xr:uid="{5E71405A-1254-4F00-9BA0-BE57B8D7F3D4}"/>
    <cellStyle name="Percent 2 3 7 5" xfId="30916" xr:uid="{5A320C9E-7EE3-4650-B50C-421D2B9566E6}"/>
    <cellStyle name="Percent 2 3 7 6" xfId="51069" xr:uid="{B05A4709-44F3-4797-A27E-9F0129142846}"/>
    <cellStyle name="Percent 2 3 7 7" xfId="15973" xr:uid="{BA3B2EAD-6FA9-46AE-93D2-2210750CAA97}"/>
    <cellStyle name="Percent 2 3 8" xfId="1566" xr:uid="{000475D9-39AA-45E6-81F8-AF590B42ADDF}"/>
    <cellStyle name="Percent 2 3 8 2" xfId="15978" xr:uid="{8D48D774-8A0C-4CCF-B741-A1FD0DAED8FB}"/>
    <cellStyle name="Percent 2 3 8 2 2" xfId="51074" xr:uid="{1BE71BC0-89D3-49DD-9DA1-330F068A8ED7}"/>
    <cellStyle name="Percent 2 3 8 3" xfId="15979" xr:uid="{5CCEFCDF-EEB5-4631-86FF-2A29EC7EAB05}"/>
    <cellStyle name="Percent 2 3 8 3 2" xfId="51075" xr:uid="{F9335B8D-46EB-4E65-B6DD-82FBD8B584DD}"/>
    <cellStyle name="Percent 2 3 8 4" xfId="15980" xr:uid="{8D3EF97D-F9F8-4AE0-8EE5-AE6C95389C37}"/>
    <cellStyle name="Percent 2 3 8 4 2" xfId="51076" xr:uid="{D07601B9-83EF-4135-9442-428CABD3ABA4}"/>
    <cellStyle name="Percent 2 3 8 5" xfId="30917" xr:uid="{A6957B4C-A527-463D-80C4-39135854BA11}"/>
    <cellStyle name="Percent 2 3 8 6" xfId="51073" xr:uid="{15E1A892-5A6E-41B1-ABB6-3BB146C00460}"/>
    <cellStyle name="Percent 2 3 8 7" xfId="15977" xr:uid="{F61F0922-A857-45E1-8C42-997D6116D6A6}"/>
    <cellStyle name="Percent 2 3 9" xfId="15981" xr:uid="{0069ED1D-77F1-4D2F-96DB-5CDA98E38BF0}"/>
    <cellStyle name="Percent 2 3 9 2" xfId="15982" xr:uid="{54F150E7-635A-48C2-927A-A557E0BBE062}"/>
    <cellStyle name="Percent 2 3 9 2 2" xfId="51078" xr:uid="{CEBDB79D-178A-402C-AC17-F937DDD29327}"/>
    <cellStyle name="Percent 2 3 9 3" xfId="15983" xr:uid="{5AC85299-1C05-49F6-9D15-5E806F44C7E8}"/>
    <cellStyle name="Percent 2 3 9 3 2" xfId="51079" xr:uid="{93466A5A-D623-4C29-869D-5097CDFCE796}"/>
    <cellStyle name="Percent 2 3 9 4" xfId="51077" xr:uid="{B3BFA6BB-2840-4C76-B61C-84589575AEF7}"/>
    <cellStyle name="Percent 2 30" xfId="15984" xr:uid="{AC565ED6-56D5-4C74-9FFB-0C18C8AD8A21}"/>
    <cellStyle name="Percent 2 30 2" xfId="15985" xr:uid="{BC6655D7-31EB-469A-8254-6B8132B8DCD7}"/>
    <cellStyle name="Percent 2 30 2 2" xfId="51081" xr:uid="{304B9DA3-2987-4E66-8EBD-753AC82DD2B7}"/>
    <cellStyle name="Percent 2 30 3" xfId="15986" xr:uid="{228C488C-7E0F-4EE4-AB59-48DEE7FBDFE9}"/>
    <cellStyle name="Percent 2 30 3 2" xfId="51082" xr:uid="{AE61842C-CECF-4E2F-8DB9-952C7158070F}"/>
    <cellStyle name="Percent 2 30 4" xfId="51080" xr:uid="{6CD8FB92-AC10-42C7-879B-2564C436D217}"/>
    <cellStyle name="Percent 2 31" xfId="15987" xr:uid="{C1D392DE-FF21-45B2-92A0-CEA64108EA6A}"/>
    <cellStyle name="Percent 2 31 2" xfId="15988" xr:uid="{30CF54AE-2529-44D4-A0BC-D578C3C87AE7}"/>
    <cellStyle name="Percent 2 31 2 2" xfId="51084" xr:uid="{F7FEFC56-DD23-41C9-92DD-A5EE19D43E4C}"/>
    <cellStyle name="Percent 2 31 3" xfId="15989" xr:uid="{A48FC815-CAD2-4078-B5C8-B5AEF246F05D}"/>
    <cellStyle name="Percent 2 31 3 2" xfId="51085" xr:uid="{0D0CF354-D2C0-49BF-8E61-C26BDEBF53B0}"/>
    <cellStyle name="Percent 2 31 4" xfId="51083" xr:uid="{47BCCFF3-1509-4B5A-9133-BA9034E181A9}"/>
    <cellStyle name="Percent 2 32" xfId="15990" xr:uid="{37B61240-2B51-442A-94A4-890A92E0894C}"/>
    <cellStyle name="Percent 2 32 2" xfId="15991" xr:uid="{4CD6C3C9-E1DD-427C-BD8B-793F49DE7C4E}"/>
    <cellStyle name="Percent 2 32 2 2" xfId="51087" xr:uid="{8D23BF3E-035D-40CC-BFF8-EA31AA7DF32A}"/>
    <cellStyle name="Percent 2 32 3" xfId="15992" xr:uid="{CF3A6F05-65FF-4C21-B55C-0337B2F7F138}"/>
    <cellStyle name="Percent 2 32 3 2" xfId="51088" xr:uid="{26BA7002-96DE-43C3-862B-CC7284C70354}"/>
    <cellStyle name="Percent 2 32 4" xfId="51086" xr:uid="{E86D3730-5E73-4FA5-9911-FC71B39F49E5}"/>
    <cellStyle name="Percent 2 33" xfId="15993" xr:uid="{1438798B-F5BE-42BD-9425-7F0AEA30B35D}"/>
    <cellStyle name="Percent 2 33 2" xfId="15994" xr:uid="{9F745272-0987-4C7F-87FF-5A531D9A1376}"/>
    <cellStyle name="Percent 2 33 2 2" xfId="51090" xr:uid="{F40C0F54-6258-4D4E-AA85-C6321AADF39E}"/>
    <cellStyle name="Percent 2 33 3" xfId="15995" xr:uid="{7908CAE3-F1AB-407C-924A-DB07AD84AB4A}"/>
    <cellStyle name="Percent 2 33 3 2" xfId="51091" xr:uid="{33573CDA-EC9A-41F2-ABE0-5A1F6F6A60AA}"/>
    <cellStyle name="Percent 2 33 4" xfId="51089" xr:uid="{9D5625DF-7E4C-4F46-B487-E3E716B61164}"/>
    <cellStyle name="Percent 2 34" xfId="15996" xr:uid="{B22D31CD-BBFD-4C04-9832-EE23A57422FA}"/>
    <cellStyle name="Percent 2 34 2" xfId="15997" xr:uid="{917FBB30-F592-4595-9C71-735F8E8DA882}"/>
    <cellStyle name="Percent 2 34 2 2" xfId="51093" xr:uid="{42CA3F21-CF5C-4958-B6A7-604C5839BB42}"/>
    <cellStyle name="Percent 2 34 3" xfId="15998" xr:uid="{B2539978-59B9-4A85-8A82-3295C5E770DE}"/>
    <cellStyle name="Percent 2 34 3 2" xfId="51094" xr:uid="{E5E7A060-2F30-441E-BBFB-9D790419661E}"/>
    <cellStyle name="Percent 2 34 4" xfId="51092" xr:uid="{5A91A12B-7C78-4174-9E7E-A72DDD1940C0}"/>
    <cellStyle name="Percent 2 35" xfId="15999" xr:uid="{C6A17FCE-CBA4-4BF7-BA2F-3DE0CA73AB1A}"/>
    <cellStyle name="Percent 2 35 2" xfId="16000" xr:uid="{8C07E055-37FB-4DBC-AE36-51DEEC37FF36}"/>
    <cellStyle name="Percent 2 35 2 2" xfId="51096" xr:uid="{4BAC2230-5205-4C96-8DE3-69738E5707DD}"/>
    <cellStyle name="Percent 2 35 3" xfId="16001" xr:uid="{8590BF26-D154-4A7E-AD7D-A99A96A0E99B}"/>
    <cellStyle name="Percent 2 35 3 2" xfId="51097" xr:uid="{8321E398-C46A-47EB-88F4-8092AAF03005}"/>
    <cellStyle name="Percent 2 35 4" xfId="51095" xr:uid="{960E1207-01C1-403F-BB48-F10E0CF688FC}"/>
    <cellStyle name="Percent 2 36" xfId="16002" xr:uid="{5BA1E516-90C2-47AC-90FB-73E47B9F980B}"/>
    <cellStyle name="Percent 2 36 2" xfId="16003" xr:uid="{ECC41C04-C083-425F-A895-4E2218FA6E83}"/>
    <cellStyle name="Percent 2 36 2 2" xfId="51099" xr:uid="{6DCDC987-788F-4955-A7EC-DD760D75F7B6}"/>
    <cellStyle name="Percent 2 36 3" xfId="16004" xr:uid="{2665B0AC-AB84-4CB8-B020-DDD3F16E1C5F}"/>
    <cellStyle name="Percent 2 36 3 2" xfId="51100" xr:uid="{2C387053-5DFB-4564-BD31-F6C1557596B5}"/>
    <cellStyle name="Percent 2 36 4" xfId="51098" xr:uid="{8428459C-A502-4DAE-A091-72F7DD02D5EF}"/>
    <cellStyle name="Percent 2 37" xfId="16005" xr:uid="{B74C052D-2D7B-4814-A8C5-462A341684BF}"/>
    <cellStyle name="Percent 2 37 2" xfId="16006" xr:uid="{3E5B9C9C-7DD1-4F7A-93EB-116D650B5784}"/>
    <cellStyle name="Percent 2 37 2 2" xfId="51102" xr:uid="{052E76E1-BE85-4537-8E83-7A9CD06F121C}"/>
    <cellStyle name="Percent 2 37 3" xfId="16007" xr:uid="{CD9FFC46-C739-406D-AF7D-7466BAC23C64}"/>
    <cellStyle name="Percent 2 37 3 2" xfId="51103" xr:uid="{19560613-68D1-4B96-950B-B9980947AC6D}"/>
    <cellStyle name="Percent 2 37 4" xfId="51101" xr:uid="{414E4477-F445-4186-8CEB-754BE375CA2C}"/>
    <cellStyle name="Percent 2 38" xfId="16008" xr:uid="{F6950767-B94C-4D42-87FF-16528D9F125D}"/>
    <cellStyle name="Percent 2 38 2" xfId="16009" xr:uid="{6F5C7B67-0DC0-4E29-8AAF-9977815B5595}"/>
    <cellStyle name="Percent 2 38 2 2" xfId="51105" xr:uid="{5AB259B0-AA01-4DA4-B425-03899E3B6CFE}"/>
    <cellStyle name="Percent 2 38 3" xfId="16010" xr:uid="{43946671-4282-4CF1-9798-AD6BD62F79BB}"/>
    <cellStyle name="Percent 2 38 3 2" xfId="51106" xr:uid="{AFF11AE4-F91C-4892-95A5-050F0FC33A1B}"/>
    <cellStyle name="Percent 2 38 4" xfId="51104" xr:uid="{A08DEEF2-3888-4939-BCF2-84D7887D67B2}"/>
    <cellStyle name="Percent 2 39" xfId="16011" xr:uid="{BB0880D3-4162-455C-A22A-ECD67B58E67D}"/>
    <cellStyle name="Percent 2 39 2" xfId="16012" xr:uid="{AE52E753-F53E-48E8-8146-40FD717ADD9D}"/>
    <cellStyle name="Percent 2 39 2 2" xfId="51108" xr:uid="{F84D12A4-BDCC-4807-BE3E-B6D15209BC72}"/>
    <cellStyle name="Percent 2 39 3" xfId="16013" xr:uid="{9244B465-586D-4F66-883D-ABB0FC78EBFB}"/>
    <cellStyle name="Percent 2 39 3 2" xfId="51109" xr:uid="{BB06A745-9468-4D17-BA37-3CF4D1D48503}"/>
    <cellStyle name="Percent 2 39 4" xfId="51107" xr:uid="{2916B7B9-3F11-4D38-9F88-27B5CC43C7F1}"/>
    <cellStyle name="Percent 2 4" xfId="1567" xr:uid="{52E5B82F-7A05-4BC6-B9D0-08EFBCC55292}"/>
    <cellStyle name="Percent 2 4 10" xfId="16015" xr:uid="{18FEF612-0CE5-4A7E-A60B-F4CA7B0F5767}"/>
    <cellStyle name="Percent 2 4 10 2" xfId="16016" xr:uid="{A0E9549F-2B44-41AB-B8F3-07CC52C01793}"/>
    <cellStyle name="Percent 2 4 10 2 2" xfId="51112" xr:uid="{201FF900-9A8C-4D52-AF41-57AAC5AB43B1}"/>
    <cellStyle name="Percent 2 4 10 3" xfId="16017" xr:uid="{4CBB0A2C-E41F-4D19-91EE-4DBF3D5C5597}"/>
    <cellStyle name="Percent 2 4 10 3 2" xfId="51113" xr:uid="{857243DE-13C0-45AE-AEE9-818981810006}"/>
    <cellStyle name="Percent 2 4 10 4" xfId="51111" xr:uid="{052F6756-71FA-4835-BAE8-AC18B139EE63}"/>
    <cellStyle name="Percent 2 4 11" xfId="16018" xr:uid="{AE73057F-D306-426B-9080-8CA8DB800B96}"/>
    <cellStyle name="Percent 2 4 11 2" xfId="16019" xr:uid="{09826146-067B-41A2-82ED-4355816E529C}"/>
    <cellStyle name="Percent 2 4 11 2 2" xfId="51115" xr:uid="{C70892B6-4BE9-4ACA-8DA0-F909BA924F59}"/>
    <cellStyle name="Percent 2 4 11 3" xfId="16020" xr:uid="{6CD56A40-20BC-4D1A-8853-244854492850}"/>
    <cellStyle name="Percent 2 4 11 3 2" xfId="51116" xr:uid="{4380049E-136C-43BF-B7AA-3883E9E1DA3E}"/>
    <cellStyle name="Percent 2 4 11 4" xfId="51114" xr:uid="{632D939C-6633-49E1-83BE-7858B1CD278D}"/>
    <cellStyle name="Percent 2 4 12" xfId="16021" xr:uid="{059E825D-93EC-4B66-A59C-702BDABB2EC7}"/>
    <cellStyle name="Percent 2 4 12 2" xfId="16022" xr:uid="{4B10594C-1F0D-405A-A505-02AF9CED064A}"/>
    <cellStyle name="Percent 2 4 12 2 2" xfId="51118" xr:uid="{3BF3488B-B5C1-41E5-B8ED-81C6FCD5A5CB}"/>
    <cellStyle name="Percent 2 4 12 3" xfId="16023" xr:uid="{5034C54F-1D89-4343-BCED-8C637C4A4A08}"/>
    <cellStyle name="Percent 2 4 12 3 2" xfId="51119" xr:uid="{81E5D990-6710-40FF-9862-ED552A841024}"/>
    <cellStyle name="Percent 2 4 12 4" xfId="51117" xr:uid="{05F537F0-E94B-4490-B018-925A6CEA2D0B}"/>
    <cellStyle name="Percent 2 4 13" xfId="16024" xr:uid="{345D1F0D-AE0F-4B6B-9442-DBD26577674D}"/>
    <cellStyle name="Percent 2 4 13 2" xfId="16025" xr:uid="{CA6DC5F4-FE9C-4A3E-A888-B6B58AE87745}"/>
    <cellStyle name="Percent 2 4 13 2 2" xfId="51121" xr:uid="{0DF03CE7-F342-4CAE-A9B9-FEB4274C9949}"/>
    <cellStyle name="Percent 2 4 13 3" xfId="16026" xr:uid="{7FAA43E0-536F-4A7B-9670-0EAACDD419E2}"/>
    <cellStyle name="Percent 2 4 13 3 2" xfId="51122" xr:uid="{81096BBD-78CA-4456-A258-EDFE72D046C1}"/>
    <cellStyle name="Percent 2 4 13 4" xfId="51120" xr:uid="{542EC54A-5225-4353-ADB9-71666AA8CCEB}"/>
    <cellStyle name="Percent 2 4 14" xfId="16027" xr:uid="{3520AECC-D381-402D-9CE9-827BAAA76014}"/>
    <cellStyle name="Percent 2 4 14 2" xfId="16028" xr:uid="{2B0E83AE-9623-4176-93EC-E82A39BA2887}"/>
    <cellStyle name="Percent 2 4 14 2 2" xfId="51124" xr:uid="{0CDDEA1C-E052-430D-9D67-AC315F3F45F3}"/>
    <cellStyle name="Percent 2 4 14 3" xfId="16029" xr:uid="{F03FE735-4D27-4212-A8A1-8612A2B20132}"/>
    <cellStyle name="Percent 2 4 14 3 2" xfId="51125" xr:uid="{EF9ADA04-7158-4827-8EC2-187BDCDA0725}"/>
    <cellStyle name="Percent 2 4 14 4" xfId="51123" xr:uid="{4D969B91-974C-48BB-8946-A7171979454A}"/>
    <cellStyle name="Percent 2 4 15" xfId="16030" xr:uid="{A2F2ED0D-BF71-4839-8F50-E8A3B96C20DE}"/>
    <cellStyle name="Percent 2 4 15 2" xfId="16031" xr:uid="{B5CD8AFC-E13D-4F4A-9E69-23E98BB27884}"/>
    <cellStyle name="Percent 2 4 15 2 2" xfId="51127" xr:uid="{4B2B9CFF-8B03-4141-BB85-DDFA4ABDFB09}"/>
    <cellStyle name="Percent 2 4 15 3" xfId="16032" xr:uid="{5FD4422E-21BD-4664-9ACB-73BC56436289}"/>
    <cellStyle name="Percent 2 4 15 3 2" xfId="51128" xr:uid="{1AD062EB-1A26-4DA1-99B1-415BD2C69E6D}"/>
    <cellStyle name="Percent 2 4 15 4" xfId="51126" xr:uid="{9E8271D7-83AD-48C5-B539-6F91055E224C}"/>
    <cellStyle name="Percent 2 4 16" xfId="16033" xr:uid="{45C00959-4208-446F-832E-5B786E464AF0}"/>
    <cellStyle name="Percent 2 4 16 2" xfId="16034" xr:uid="{1E791B2C-5405-487B-BCC9-821470256737}"/>
    <cellStyle name="Percent 2 4 16 2 2" xfId="51130" xr:uid="{F66FDF22-3C33-40C9-93E4-C475877A2F4D}"/>
    <cellStyle name="Percent 2 4 16 3" xfId="16035" xr:uid="{C171142D-1765-4EAD-A7B1-DAEF198166A2}"/>
    <cellStyle name="Percent 2 4 16 3 2" xfId="51131" xr:uid="{19BC25F1-BCB7-4913-9417-5FBA9446DD83}"/>
    <cellStyle name="Percent 2 4 16 4" xfId="51129" xr:uid="{8E89DD83-DCA3-4903-975C-D281C48E4A7F}"/>
    <cellStyle name="Percent 2 4 17" xfId="16036" xr:uid="{23691E05-3EBD-47BC-91AC-0B7C21D5AF79}"/>
    <cellStyle name="Percent 2 4 17 2" xfId="16037" xr:uid="{FEE79940-8847-4D47-B51C-29E1E505C01F}"/>
    <cellStyle name="Percent 2 4 17 2 2" xfId="51133" xr:uid="{10C30E86-2117-41A9-BD1C-A61A2B658943}"/>
    <cellStyle name="Percent 2 4 17 3" xfId="16038" xr:uid="{43A975E1-8786-4820-8818-3DCA14CFBCE7}"/>
    <cellStyle name="Percent 2 4 17 3 2" xfId="51134" xr:uid="{9F8A1E91-A5B2-4641-9AFB-838E0D2C5C80}"/>
    <cellStyle name="Percent 2 4 17 4" xfId="51132" xr:uid="{CEFA864A-4544-42BF-BC54-B4F72885C9C5}"/>
    <cellStyle name="Percent 2 4 18" xfId="16039" xr:uid="{558DC1FB-5BDC-43A2-957D-DD4CE95DDAAF}"/>
    <cellStyle name="Percent 2 4 18 2" xfId="51135" xr:uid="{B8ABA437-BC89-48A2-9205-DB2F9CF0FE30}"/>
    <cellStyle name="Percent 2 4 19" xfId="16040" xr:uid="{EA122186-AA26-4257-AB2A-EEA7AEA6BF63}"/>
    <cellStyle name="Percent 2 4 19 2" xfId="51136" xr:uid="{A17D3621-EADD-49EB-9F8B-8FBD68D56B77}"/>
    <cellStyle name="Percent 2 4 2" xfId="1568" xr:uid="{1BBBAFF6-3111-4605-B435-9C34729359AC}"/>
    <cellStyle name="Percent 2 4 2 2" xfId="16042" xr:uid="{DCE73AEF-D257-4E3A-931F-C8BDBD25461C}"/>
    <cellStyle name="Percent 2 4 2 2 2" xfId="51138" xr:uid="{AE4356AE-1DBD-4E7D-BEF0-2E2A7F16988A}"/>
    <cellStyle name="Percent 2 4 2 3" xfId="16043" xr:uid="{AF4E0775-EC5C-4AF5-9EF7-C9C17E11E669}"/>
    <cellStyle name="Percent 2 4 2 3 2" xfId="51139" xr:uid="{4826521C-51B8-4B11-BBF1-A97A1B0DFBE9}"/>
    <cellStyle name="Percent 2 4 2 4" xfId="16044" xr:uid="{E16ECE81-283E-4FFE-BDEC-6AA7F0E012DB}"/>
    <cellStyle name="Percent 2 4 2 4 2" xfId="51140" xr:uid="{6201A9A2-C83A-4351-AE34-2F5F165DA34E}"/>
    <cellStyle name="Percent 2 4 2 5" xfId="30919" xr:uid="{F59DF409-A5CB-4B7D-9900-26E3E0649D42}"/>
    <cellStyle name="Percent 2 4 2 6" xfId="51137" xr:uid="{44300049-89F3-4FCF-A8F2-3047477C902E}"/>
    <cellStyle name="Percent 2 4 2 7" xfId="16041" xr:uid="{2A38308E-3FD2-4AC2-AB3A-6CC62FCEC45E}"/>
    <cellStyle name="Percent 2 4 20" xfId="16045" xr:uid="{E630C914-9BC6-45D7-A3E9-8F0E394700A1}"/>
    <cellStyle name="Percent 2 4 20 2" xfId="51141" xr:uid="{CEF55850-A709-493A-BA1A-D8559BC143DE}"/>
    <cellStyle name="Percent 2 4 21" xfId="30918" xr:uid="{5AFA9553-C18F-4E05-BD7F-E95D0F3AE9EC}"/>
    <cellStyle name="Percent 2 4 22" xfId="51110" xr:uid="{3CAC2E39-1BCE-4327-A511-6B08B72E8309}"/>
    <cellStyle name="Percent 2 4 23" xfId="16014" xr:uid="{1072D69F-72EB-4A72-AE46-2E82B4112662}"/>
    <cellStyle name="Percent 2 4 3" xfId="1569" xr:uid="{8BC18126-3DCB-4D9F-B8A8-B6C0DF6425A9}"/>
    <cellStyle name="Percent 2 4 3 2" xfId="16047" xr:uid="{69433898-C6EA-4125-9A5A-2E4D751DA33C}"/>
    <cellStyle name="Percent 2 4 3 2 2" xfId="51143" xr:uid="{A62F1C66-D8B2-49E1-92BB-0259796B8350}"/>
    <cellStyle name="Percent 2 4 3 3" xfId="16048" xr:uid="{E6F93DFC-5997-4243-8288-213D187A2352}"/>
    <cellStyle name="Percent 2 4 3 3 2" xfId="51144" xr:uid="{7B4DFC9C-0E86-4C64-9B5B-430ED8567CD4}"/>
    <cellStyle name="Percent 2 4 3 4" xfId="16049" xr:uid="{1248DA46-2E5A-433E-BE7F-16147EBBE0B2}"/>
    <cellStyle name="Percent 2 4 3 4 2" xfId="51145" xr:uid="{434E0F2C-A575-4BB9-A630-04B2346C2A52}"/>
    <cellStyle name="Percent 2 4 3 5" xfId="30920" xr:uid="{D511EC9A-AE25-4CB3-94F9-199CB66D3926}"/>
    <cellStyle name="Percent 2 4 3 6" xfId="51142" xr:uid="{760EA852-38DB-4C99-A3FF-33874901F56B}"/>
    <cellStyle name="Percent 2 4 3 7" xfId="16046" xr:uid="{C3CF631B-FA51-4440-8A47-73C20517621C}"/>
    <cellStyle name="Percent 2 4 4" xfId="1570" xr:uid="{DB93DB7F-F7EC-46E7-BC30-12BF0FAAFB97}"/>
    <cellStyle name="Percent 2 4 4 2" xfId="16051" xr:uid="{176C2D45-3261-4771-8796-6CBCB6DC65BA}"/>
    <cellStyle name="Percent 2 4 4 2 2" xfId="51147" xr:uid="{9C720D23-9F20-457C-AEF7-B33A19F00236}"/>
    <cellStyle name="Percent 2 4 4 3" xfId="16052" xr:uid="{1E883BDA-3220-4860-AC36-70C1354F9B69}"/>
    <cellStyle name="Percent 2 4 4 3 2" xfId="51148" xr:uid="{2489654D-B385-4F7A-87F6-55D31755E90A}"/>
    <cellStyle name="Percent 2 4 4 4" xfId="16053" xr:uid="{57038EC2-1845-4AE3-ACF3-A32E5AB8C6CB}"/>
    <cellStyle name="Percent 2 4 4 4 2" xfId="51149" xr:uid="{5BDDF446-A0D1-48AE-A98A-55B89CCEE455}"/>
    <cellStyle name="Percent 2 4 4 5" xfId="30921" xr:uid="{AEE1C377-1E28-48D3-AE90-CCE3405ECE38}"/>
    <cellStyle name="Percent 2 4 4 6" xfId="51146" xr:uid="{7A2C36C9-A5DA-450B-BEC3-B6685B5FD4B3}"/>
    <cellStyle name="Percent 2 4 4 7" xfId="16050" xr:uid="{B0605734-DCF4-49AE-9407-AC8960D86CB7}"/>
    <cellStyle name="Percent 2 4 5" xfId="1571" xr:uid="{DA0F4E01-3260-4454-B545-653D8BB31C79}"/>
    <cellStyle name="Percent 2 4 5 2" xfId="16055" xr:uid="{2F1FAA2A-A8A1-4003-8C72-ABA0F5441328}"/>
    <cellStyle name="Percent 2 4 5 2 2" xfId="51151" xr:uid="{2CC2B8BC-6548-421F-A2B2-DA4EB7E85635}"/>
    <cellStyle name="Percent 2 4 5 3" xfId="16056" xr:uid="{CEA2869B-BFC6-4FB9-8903-1A37F60F284E}"/>
    <cellStyle name="Percent 2 4 5 3 2" xfId="51152" xr:uid="{49323FF5-A5F0-4ACF-800D-1E737C550E4B}"/>
    <cellStyle name="Percent 2 4 5 4" xfId="16057" xr:uid="{2C0C6988-6C3E-4C07-8A38-18EA9C9666E3}"/>
    <cellStyle name="Percent 2 4 5 4 2" xfId="51153" xr:uid="{D00E78A6-4895-41DF-A8FD-2992E23249FF}"/>
    <cellStyle name="Percent 2 4 5 5" xfId="30922" xr:uid="{E5CF724A-4F09-4BB1-9A97-E4D7451DFFE2}"/>
    <cellStyle name="Percent 2 4 5 6" xfId="51150" xr:uid="{32BD3AD1-A9F7-491A-8A8F-83E25F64C41F}"/>
    <cellStyle name="Percent 2 4 5 7" xfId="16054" xr:uid="{82B414DF-4409-4F81-BEAD-9A16BB0E2B08}"/>
    <cellStyle name="Percent 2 4 6" xfId="1572" xr:uid="{C84B6DA9-9923-4752-80EE-4FD8A6F45D55}"/>
    <cellStyle name="Percent 2 4 6 2" xfId="16059" xr:uid="{7149FF70-A10E-4C13-A765-B1407DA232A3}"/>
    <cellStyle name="Percent 2 4 6 2 2" xfId="51155" xr:uid="{ED1860E9-F2EA-4857-A51C-8BE9902284B5}"/>
    <cellStyle name="Percent 2 4 6 3" xfId="16060" xr:uid="{E521B670-56DD-4892-9D25-C1488ABEE9EF}"/>
    <cellStyle name="Percent 2 4 6 3 2" xfId="51156" xr:uid="{60A12ED4-7E23-4B77-8425-9D53DC2C5782}"/>
    <cellStyle name="Percent 2 4 6 4" xfId="16061" xr:uid="{11C4D3A3-33D8-40B7-9195-ADA1B99BA941}"/>
    <cellStyle name="Percent 2 4 6 4 2" xfId="51157" xr:uid="{AFF29926-CCEB-4C19-AA33-FD7BB2355728}"/>
    <cellStyle name="Percent 2 4 6 5" xfId="30923" xr:uid="{443DDA53-ACDB-4837-AA17-A1BDC44892D0}"/>
    <cellStyle name="Percent 2 4 6 6" xfId="51154" xr:uid="{04575ADC-7B7C-47B5-9C1F-A8670C85A2C1}"/>
    <cellStyle name="Percent 2 4 6 7" xfId="16058" xr:uid="{7FAE5543-838C-49B4-9B3E-2160B622510E}"/>
    <cellStyle name="Percent 2 4 7" xfId="1573" xr:uid="{25392E14-FD7C-4265-AAC2-73C25B66C398}"/>
    <cellStyle name="Percent 2 4 7 2" xfId="16063" xr:uid="{6AD192B9-A0BC-47AD-83E6-82B408D66588}"/>
    <cellStyle name="Percent 2 4 7 2 2" xfId="51159" xr:uid="{C7F54A79-E1A5-4D75-8842-C7D0048E9135}"/>
    <cellStyle name="Percent 2 4 7 3" xfId="16064" xr:uid="{208DAE35-7577-44D8-AA2F-18317CB40455}"/>
    <cellStyle name="Percent 2 4 7 3 2" xfId="51160" xr:uid="{2984E3FA-E5DB-46FA-9B13-4BA10D777F69}"/>
    <cellStyle name="Percent 2 4 7 4" xfId="16065" xr:uid="{F7B47F57-4931-4C40-BE37-F1DAD56687F8}"/>
    <cellStyle name="Percent 2 4 7 4 2" xfId="51161" xr:uid="{64A3997A-71E2-4B91-873E-4DCF69E31F7D}"/>
    <cellStyle name="Percent 2 4 7 5" xfId="30924" xr:uid="{88E5176C-5EE5-4254-85DF-1F827568333A}"/>
    <cellStyle name="Percent 2 4 7 6" xfId="51158" xr:uid="{B5D7FA55-F59D-4C0E-9F0C-011DC8150C92}"/>
    <cellStyle name="Percent 2 4 7 7" xfId="16062" xr:uid="{6199D85C-9EDE-4100-BB23-B37E9F29D6B3}"/>
    <cellStyle name="Percent 2 4 8" xfId="1574" xr:uid="{A26F4FF5-9028-447E-8AFF-15162DAD208C}"/>
    <cellStyle name="Percent 2 4 8 2" xfId="16067" xr:uid="{4E37758A-E5DC-4AB1-8591-1CFD5D83CEC4}"/>
    <cellStyle name="Percent 2 4 8 2 2" xfId="51163" xr:uid="{C9EC7D7C-BBAC-4D5C-89BB-7A17B9316E66}"/>
    <cellStyle name="Percent 2 4 8 3" xfId="16068" xr:uid="{9822D067-34AF-4A2C-9D0F-934674DC29AB}"/>
    <cellStyle name="Percent 2 4 8 3 2" xfId="51164" xr:uid="{B2B65583-4E4A-44F0-942C-C91E524FD144}"/>
    <cellStyle name="Percent 2 4 8 4" xfId="16069" xr:uid="{16541542-7134-415F-8870-A071C7C93799}"/>
    <cellStyle name="Percent 2 4 8 4 2" xfId="51165" xr:uid="{3773B833-DF98-4BFA-A0A0-EF59750F07DE}"/>
    <cellStyle name="Percent 2 4 8 5" xfId="30925" xr:uid="{D8896DCB-F402-4DF1-9569-23C7E21AF5E5}"/>
    <cellStyle name="Percent 2 4 8 6" xfId="51162" xr:uid="{A5A48C1A-9FD5-489D-9A56-5C98B08752DB}"/>
    <cellStyle name="Percent 2 4 8 7" xfId="16066" xr:uid="{F2F7C92F-EE5F-4832-8993-5307B687BFA2}"/>
    <cellStyle name="Percent 2 4 9" xfId="16070" xr:uid="{09E2301F-2093-43B4-ACDD-574357BFD002}"/>
    <cellStyle name="Percent 2 4 9 2" xfId="16071" xr:uid="{4AD00795-B49C-4282-BDD6-93D41CF660F7}"/>
    <cellStyle name="Percent 2 4 9 2 2" xfId="51167" xr:uid="{041875AF-E7D6-4038-89C6-5FDA76C3494B}"/>
    <cellStyle name="Percent 2 4 9 3" xfId="16072" xr:uid="{14502D88-D5AB-4672-91A6-E09CEF8F494E}"/>
    <cellStyle name="Percent 2 4 9 3 2" xfId="51168" xr:uid="{BA1A0CAF-EC90-413D-8621-2D977F89B150}"/>
    <cellStyle name="Percent 2 4 9 4" xfId="51166" xr:uid="{5B0B7A36-5D68-4774-9770-D17E37D9C2ED}"/>
    <cellStyle name="Percent 2 40" xfId="16073" xr:uid="{C8DC3294-E5A7-4C88-8CDE-7F51576D2692}"/>
    <cellStyle name="Percent 2 40 2" xfId="16074" xr:uid="{CE594CFA-92A4-4CA0-BFFA-0F0B3818B979}"/>
    <cellStyle name="Percent 2 40 2 2" xfId="51170" xr:uid="{C9CF14FC-A96E-47D3-8008-A1B55A77A478}"/>
    <cellStyle name="Percent 2 40 3" xfId="16075" xr:uid="{DD928B91-F404-428A-A388-27DE9F7AFA4D}"/>
    <cellStyle name="Percent 2 40 3 2" xfId="51171" xr:uid="{DCA97D9F-415F-4553-9CE2-2089B5082E3F}"/>
    <cellStyle name="Percent 2 40 4" xfId="51169" xr:uid="{A6FCA419-4F8C-4F3A-A9CC-F51DC5041B8B}"/>
    <cellStyle name="Percent 2 41" xfId="16076" xr:uid="{4D6A222A-E205-42EA-B6E7-1C8E197B407A}"/>
    <cellStyle name="Percent 2 41 2" xfId="16077" xr:uid="{D3782419-6656-4243-8F50-521BB2023042}"/>
    <cellStyle name="Percent 2 41 2 2" xfId="51173" xr:uid="{C76E84F2-FB70-4012-8276-1827FB9CF27C}"/>
    <cellStyle name="Percent 2 41 3" xfId="16078" xr:uid="{D5F12D07-6E8A-4B02-9588-D704EC55B933}"/>
    <cellStyle name="Percent 2 41 3 2" xfId="51174" xr:uid="{533FAD1C-7676-4FA4-95DE-44D202AA614D}"/>
    <cellStyle name="Percent 2 41 4" xfId="51172" xr:uid="{F2B5FD9D-66F3-4FB8-B186-C8766ED22D6D}"/>
    <cellStyle name="Percent 2 42" xfId="16079" xr:uid="{1B2F1774-E471-4A2B-B576-5D261DA9CA3F}"/>
    <cellStyle name="Percent 2 42 2" xfId="16080" xr:uid="{3ED9C84E-7BFF-4D2B-A3C4-844F6553D94C}"/>
    <cellStyle name="Percent 2 42 2 2" xfId="51176" xr:uid="{A52DA415-7C00-4201-84D7-6F4EA6CA74E5}"/>
    <cellStyle name="Percent 2 42 3" xfId="16081" xr:uid="{892B0A52-FE72-4EC4-9706-073EAD8B4DFC}"/>
    <cellStyle name="Percent 2 42 3 2" xfId="51177" xr:uid="{6A2DD88C-7603-4152-BBAA-6A57A52F1326}"/>
    <cellStyle name="Percent 2 42 4" xfId="51175" xr:uid="{514BAEA6-D7A2-4334-8DA2-A60A1F7815DF}"/>
    <cellStyle name="Percent 2 43" xfId="16082" xr:uid="{841378FA-EDAD-4FEB-A962-411F6CDB3935}"/>
    <cellStyle name="Percent 2 43 2" xfId="16083" xr:uid="{FEA8FA90-753E-46C1-953A-6ABBFE4451F6}"/>
    <cellStyle name="Percent 2 43 2 2" xfId="51179" xr:uid="{D4818E53-68A8-4C97-B5D4-9DFE4A6890DB}"/>
    <cellStyle name="Percent 2 43 3" xfId="16084" xr:uid="{0E093CD9-3961-4AB8-A1C5-9DC318D19161}"/>
    <cellStyle name="Percent 2 43 3 2" xfId="51180" xr:uid="{41C886E4-53D2-419F-8EB5-447EB0990731}"/>
    <cellStyle name="Percent 2 43 4" xfId="51178" xr:uid="{5BE3A707-5A93-4E7B-B4E9-545836334741}"/>
    <cellStyle name="Percent 2 44" xfId="16085" xr:uid="{FFA3E883-DA8B-4808-AB52-4E76E3DD5E58}"/>
    <cellStyle name="Percent 2 44 2" xfId="16086" xr:uid="{DEA84F8D-F3D5-4576-AE9C-515A7AEDDD27}"/>
    <cellStyle name="Percent 2 44 2 2" xfId="51182" xr:uid="{F6FA9FF8-B84E-4C51-BD9D-60FCEE18FDBA}"/>
    <cellStyle name="Percent 2 44 3" xfId="16087" xr:uid="{69269026-77E4-4AF4-B1C5-A9D979814EE6}"/>
    <cellStyle name="Percent 2 44 3 2" xfId="51183" xr:uid="{32EE57EF-6152-45B4-B992-B01536619FC0}"/>
    <cellStyle name="Percent 2 44 4" xfId="51181" xr:uid="{E5881BAB-9C58-4297-8571-6B1FE136C5D5}"/>
    <cellStyle name="Percent 2 45" xfId="16088" xr:uid="{8EFE0947-68D4-4CBE-BE79-0D1F92654D7B}"/>
    <cellStyle name="Percent 2 45 2" xfId="16089" xr:uid="{DC7C0337-1407-4CB4-B022-562B5702E062}"/>
    <cellStyle name="Percent 2 45 2 2" xfId="51185" xr:uid="{795C3644-7A40-407D-A638-B0FD0AF6CFC1}"/>
    <cellStyle name="Percent 2 45 3" xfId="16090" xr:uid="{984460FA-E2D2-4D65-8AE5-B2F3390ACF7C}"/>
    <cellStyle name="Percent 2 45 3 2" xfId="51186" xr:uid="{89CE4F7A-862F-4A83-924E-5A097C02D0FB}"/>
    <cellStyle name="Percent 2 45 4" xfId="51184" xr:uid="{84A8AD42-C493-46DA-A08F-4BA29A69A3DF}"/>
    <cellStyle name="Percent 2 46" xfId="16091" xr:uid="{74BB813B-8E05-4322-9603-B94B9C2A2C9B}"/>
    <cellStyle name="Percent 2 46 2" xfId="16092" xr:uid="{6FA85A5A-02A8-4A00-8473-3D47FCDA58E5}"/>
    <cellStyle name="Percent 2 46 2 2" xfId="51188" xr:uid="{01868A7E-B331-4B3E-AE79-3AD71E937CE8}"/>
    <cellStyle name="Percent 2 46 3" xfId="16093" xr:uid="{0084AB8F-7487-457C-B701-16893AB5BE07}"/>
    <cellStyle name="Percent 2 46 3 2" xfId="51189" xr:uid="{F30B2D98-7C70-4BD3-8AA6-1BD51ACF9085}"/>
    <cellStyle name="Percent 2 46 4" xfId="51187" xr:uid="{55265999-1E68-453C-87BB-08F3F4B86CD9}"/>
    <cellStyle name="Percent 2 47" xfId="16094" xr:uid="{14BF07C7-901D-4834-9E15-294615EE559E}"/>
    <cellStyle name="Percent 2 47 2" xfId="16095" xr:uid="{AACE300B-B62D-4D5A-93CC-FFF4872FA280}"/>
    <cellStyle name="Percent 2 47 2 2" xfId="51191" xr:uid="{32951347-DAC7-454A-8713-B9DC647FBD47}"/>
    <cellStyle name="Percent 2 47 3" xfId="16096" xr:uid="{648EC8C6-896C-4AB6-BBF4-FCD983BEDFB4}"/>
    <cellStyle name="Percent 2 47 3 2" xfId="51192" xr:uid="{18659171-0C4B-4889-A20B-67ECDF097152}"/>
    <cellStyle name="Percent 2 47 4" xfId="51190" xr:uid="{1886835D-5A52-4B3D-B8CC-2240EAEBEBFA}"/>
    <cellStyle name="Percent 2 48" xfId="16097" xr:uid="{C92F10FF-0045-4557-AA37-BE6F26BBEE94}"/>
    <cellStyle name="Percent 2 48 2" xfId="16098" xr:uid="{345FF027-F78F-424A-B517-2FAC27E80412}"/>
    <cellStyle name="Percent 2 48 2 2" xfId="16099" xr:uid="{026617D9-8A1F-40C3-8FE2-7F0745FF4841}"/>
    <cellStyle name="Percent 2 48 2 2 2" xfId="51195" xr:uid="{596D9A98-F051-474A-8CBF-9AD95B1E1D12}"/>
    <cellStyle name="Percent 2 48 2 3" xfId="16100" xr:uid="{8AD36DF9-5AC0-497D-8ACA-2449FA519838}"/>
    <cellStyle name="Percent 2 48 2 3 2" xfId="51196" xr:uid="{CFBCE050-4799-4602-A185-396DF7D0F621}"/>
    <cellStyle name="Percent 2 48 2 4" xfId="51194" xr:uid="{C08A97F9-8269-42F6-8388-F1D56100E870}"/>
    <cellStyle name="Percent 2 48 3" xfId="16101" xr:uid="{86CAF65F-BFD7-4325-B6BD-F18F319B059A}"/>
    <cellStyle name="Percent 2 48 3 2" xfId="51197" xr:uid="{DCD46DDC-5385-4671-BC89-AF5B1AE8ACE9}"/>
    <cellStyle name="Percent 2 48 4" xfId="16102" xr:uid="{53EE005F-D19E-4E0A-885D-B6DC65118682}"/>
    <cellStyle name="Percent 2 48 4 2" xfId="51198" xr:uid="{8E4C356E-7F35-412C-8C96-BFB232500EC8}"/>
    <cellStyle name="Percent 2 48 5" xfId="51193" xr:uid="{03D0DD04-985F-4AAE-B0B4-52BF2EF1E235}"/>
    <cellStyle name="Percent 2 49" xfId="16103" xr:uid="{7B025F19-159A-4BDF-A01A-8902AE907A22}"/>
    <cellStyle name="Percent 2 49 2" xfId="16104" xr:uid="{DF47B56F-E263-48A1-BD5C-70E17DC54F79}"/>
    <cellStyle name="Percent 2 49 2 2" xfId="51200" xr:uid="{1AF89CB7-CE33-4945-8CD2-2871F31A15BE}"/>
    <cellStyle name="Percent 2 49 3" xfId="16105" xr:uid="{0738842F-1F12-4B9F-ACAF-E09BEB301C0C}"/>
    <cellStyle name="Percent 2 49 3 2" xfId="51201" xr:uid="{986CB8C4-D7C7-43FC-A85A-B7369E7655BD}"/>
    <cellStyle name="Percent 2 49 4" xfId="51199" xr:uid="{D1B0400C-EFC8-438F-9D58-690E3FE42BD9}"/>
    <cellStyle name="Percent 2 5" xfId="1575" xr:uid="{54636552-DC41-454F-808E-DCA9865ACB45}"/>
    <cellStyle name="Percent 2 5 10" xfId="16107" xr:uid="{1C1A8845-F83E-4C91-ACE5-44DBD9145F13}"/>
    <cellStyle name="Percent 2 5 10 2" xfId="16108" xr:uid="{CB40BD8F-64EF-4C7C-B457-9BFAABAA2B11}"/>
    <cellStyle name="Percent 2 5 10 2 2" xfId="51204" xr:uid="{7C46E770-9F1F-4715-9791-65FA731892C7}"/>
    <cellStyle name="Percent 2 5 10 3" xfId="16109" xr:uid="{B93929E4-7E12-490F-B564-5D7EEAE516EF}"/>
    <cellStyle name="Percent 2 5 10 3 2" xfId="51205" xr:uid="{5F08B20E-1752-45E0-B3CE-D685A1106F15}"/>
    <cellStyle name="Percent 2 5 10 4" xfId="51203" xr:uid="{E69845B7-AF15-4803-A7AE-D75B0C6FD006}"/>
    <cellStyle name="Percent 2 5 11" xfId="16110" xr:uid="{4DE90A77-0AB7-4CC3-8FAB-83A034104E7B}"/>
    <cellStyle name="Percent 2 5 11 2" xfId="16111" xr:uid="{118A2F19-0612-4150-B5DB-BDFC942D244A}"/>
    <cellStyle name="Percent 2 5 11 2 2" xfId="51207" xr:uid="{387D33A4-731B-43FB-85EA-696F7DAD5A2C}"/>
    <cellStyle name="Percent 2 5 11 3" xfId="16112" xr:uid="{56AB9DC8-509C-4FFE-9394-73A7B31C6100}"/>
    <cellStyle name="Percent 2 5 11 3 2" xfId="51208" xr:uid="{95F383A8-6C66-4D78-9982-AE8F5CF5A4CF}"/>
    <cellStyle name="Percent 2 5 11 4" xfId="51206" xr:uid="{0C7747C5-8612-4EB6-9FE3-9791E84EC54D}"/>
    <cellStyle name="Percent 2 5 12" xfId="16113" xr:uid="{6975109A-92DB-4F97-9408-4BB68B1BB20E}"/>
    <cellStyle name="Percent 2 5 12 2" xfId="16114" xr:uid="{2F3184B1-DE13-4A22-9C38-FC414FD47905}"/>
    <cellStyle name="Percent 2 5 12 2 2" xfId="51210" xr:uid="{2192C806-D6B5-4213-A5CA-155F1AF4B313}"/>
    <cellStyle name="Percent 2 5 12 3" xfId="16115" xr:uid="{988A7F92-DB7F-404F-B64D-B16F6C1EF14F}"/>
    <cellStyle name="Percent 2 5 12 3 2" xfId="51211" xr:uid="{4D376E69-10DC-461A-A70E-D3DD98F2A71D}"/>
    <cellStyle name="Percent 2 5 12 4" xfId="51209" xr:uid="{622B6117-27B1-451D-B636-A4BAB618531D}"/>
    <cellStyle name="Percent 2 5 13" xfId="16116" xr:uid="{4A2CFA4D-581C-4428-913B-626E0B4B6FE5}"/>
    <cellStyle name="Percent 2 5 13 2" xfId="16117" xr:uid="{A250AC19-EDC8-4EF2-AAA0-95E2142AC297}"/>
    <cellStyle name="Percent 2 5 13 2 2" xfId="51213" xr:uid="{E29BB9DA-CE94-4725-86D2-4FD439B5B5CE}"/>
    <cellStyle name="Percent 2 5 13 3" xfId="16118" xr:uid="{A458DA1F-681B-4551-A57F-2A305F6D3C3E}"/>
    <cellStyle name="Percent 2 5 13 3 2" xfId="51214" xr:uid="{E008FCFD-5D29-47AE-BEDD-01305958F77D}"/>
    <cellStyle name="Percent 2 5 13 4" xfId="51212" xr:uid="{D7F18082-E2CA-4D8D-AC0C-6B3622417D43}"/>
    <cellStyle name="Percent 2 5 14" xfId="16119" xr:uid="{A49035AB-893B-4763-A4F7-D1A73D47F683}"/>
    <cellStyle name="Percent 2 5 14 2" xfId="16120" xr:uid="{A985120E-406C-4D1D-B421-10B055DED3D1}"/>
    <cellStyle name="Percent 2 5 14 2 2" xfId="51216" xr:uid="{A3F9C168-B764-40F7-9DE2-8304528DBA4F}"/>
    <cellStyle name="Percent 2 5 14 3" xfId="16121" xr:uid="{96A26E7C-8780-4FC0-9118-4FB8A29289CD}"/>
    <cellStyle name="Percent 2 5 14 3 2" xfId="51217" xr:uid="{8B14AB37-29E6-420B-A4CE-84519C429AA8}"/>
    <cellStyle name="Percent 2 5 14 4" xfId="51215" xr:uid="{578DD711-C751-40E0-93F2-B0B9F194D877}"/>
    <cellStyle name="Percent 2 5 15" xfId="16122" xr:uid="{84E72D1C-FDF0-4FC0-8A04-BB30C7D419FD}"/>
    <cellStyle name="Percent 2 5 15 2" xfId="16123" xr:uid="{DBD0B95A-85CD-4059-9BC0-EAB76FCC84B2}"/>
    <cellStyle name="Percent 2 5 15 2 2" xfId="51219" xr:uid="{C10DC1B5-3B06-4203-85FE-FEE5519B5C1D}"/>
    <cellStyle name="Percent 2 5 15 3" xfId="16124" xr:uid="{E497C0B0-D21E-45B1-9586-C8FCF4D38CEC}"/>
    <cellStyle name="Percent 2 5 15 3 2" xfId="51220" xr:uid="{15BF91E8-7FED-453A-A0A7-644815B0E633}"/>
    <cellStyle name="Percent 2 5 15 4" xfId="51218" xr:uid="{5827AB2E-4B8D-464F-B26A-B85DEDD7A570}"/>
    <cellStyle name="Percent 2 5 16" xfId="16125" xr:uid="{9ECDC324-C284-49D5-AC65-F17479C5DEDF}"/>
    <cellStyle name="Percent 2 5 16 2" xfId="51221" xr:uid="{B6E90CEC-C1DF-46AA-AEF6-4015B5914B8A}"/>
    <cellStyle name="Percent 2 5 17" xfId="16126" xr:uid="{013F2A4C-5C74-4257-B92C-EC3A4D97ABBA}"/>
    <cellStyle name="Percent 2 5 17 2" xfId="51222" xr:uid="{EF13195A-8958-4145-A862-FDDF0A8103AA}"/>
    <cellStyle name="Percent 2 5 18" xfId="16127" xr:uid="{1EEAA7F9-B11C-4E73-831D-FCFE3A798A23}"/>
    <cellStyle name="Percent 2 5 18 2" xfId="51223" xr:uid="{E789CA43-7B61-4695-A92A-C7FB8E3FEC41}"/>
    <cellStyle name="Percent 2 5 19" xfId="30926" xr:uid="{547A81DA-82D3-4D22-987D-CE5F988FD42E}"/>
    <cellStyle name="Percent 2 5 2" xfId="1576" xr:uid="{246CCFA0-067A-4F37-90E5-046943075B1A}"/>
    <cellStyle name="Percent 2 5 2 2" xfId="16129" xr:uid="{15BC2BA8-1084-4F2D-883D-B06F1249567C}"/>
    <cellStyle name="Percent 2 5 2 2 2" xfId="51225" xr:uid="{1131FEA5-89FA-499C-9604-1D06B0B54C1F}"/>
    <cellStyle name="Percent 2 5 2 3" xfId="16130" xr:uid="{5A45844A-579F-4C6C-9309-C00681C3FB4B}"/>
    <cellStyle name="Percent 2 5 2 3 2" xfId="51226" xr:uid="{DC07A69C-6F9C-4047-A962-674487CBFD16}"/>
    <cellStyle name="Percent 2 5 2 4" xfId="16131" xr:uid="{34AD4671-F69D-4262-A824-42FDBBBDBC10}"/>
    <cellStyle name="Percent 2 5 2 4 2" xfId="51227" xr:uid="{6B47F269-F51F-49A4-88C3-D54953C99E37}"/>
    <cellStyle name="Percent 2 5 2 5" xfId="30927" xr:uid="{A15BCF36-56CF-4343-AF85-545147840BD2}"/>
    <cellStyle name="Percent 2 5 2 6" xfId="51224" xr:uid="{C250BBA2-AE75-4884-A9AE-C35CEAB2D64E}"/>
    <cellStyle name="Percent 2 5 2 7" xfId="16128" xr:uid="{08912EA2-DEC3-4523-A61A-2B069BC3EBF0}"/>
    <cellStyle name="Percent 2 5 20" xfId="51202" xr:uid="{DB463C9F-3929-4AC5-83D6-A4124F8744D1}"/>
    <cellStyle name="Percent 2 5 21" xfId="16106" xr:uid="{F46443D5-F12D-467C-AE20-C419A409729E}"/>
    <cellStyle name="Percent 2 5 3" xfId="1577" xr:uid="{714CBB42-2859-4FA4-9268-A675D15E531C}"/>
    <cellStyle name="Percent 2 5 3 2" xfId="16133" xr:uid="{BF63C025-3F7A-48EE-BE02-4E48CCFC92C1}"/>
    <cellStyle name="Percent 2 5 3 2 2" xfId="51229" xr:uid="{BC5C2FF0-2FD9-45D2-9635-C7710AC479DB}"/>
    <cellStyle name="Percent 2 5 3 3" xfId="16134" xr:uid="{7DAC32AC-36B1-4DB9-BC79-3E4CE90EF22D}"/>
    <cellStyle name="Percent 2 5 3 3 2" xfId="51230" xr:uid="{DEB296EB-FD0B-48A5-9D68-AF7C48E2317B}"/>
    <cellStyle name="Percent 2 5 3 4" xfId="16135" xr:uid="{F99316F2-8136-45A2-BFCB-36DB4B94DDA8}"/>
    <cellStyle name="Percent 2 5 3 4 2" xfId="51231" xr:uid="{ADB711D5-CA5E-40EB-8C4F-47A85E6531CA}"/>
    <cellStyle name="Percent 2 5 3 5" xfId="30928" xr:uid="{FD69824F-44AB-473E-8CAB-799BEE6DDD3A}"/>
    <cellStyle name="Percent 2 5 3 6" xfId="51228" xr:uid="{DDECFF4B-AA07-4453-956E-789CDA82C907}"/>
    <cellStyle name="Percent 2 5 3 7" xfId="16132" xr:uid="{0BD88582-429D-4EB4-A9F8-E9FB682AD384}"/>
    <cellStyle name="Percent 2 5 4" xfId="1578" xr:uid="{14A74596-4311-4643-8E2E-0F081C611DC1}"/>
    <cellStyle name="Percent 2 5 4 2" xfId="16137" xr:uid="{B4A6867A-1F63-43BE-9940-E584E33EDE41}"/>
    <cellStyle name="Percent 2 5 4 2 2" xfId="51233" xr:uid="{48CC7BA2-4AAF-4DE5-A9A5-D5759DF94860}"/>
    <cellStyle name="Percent 2 5 4 3" xfId="16138" xr:uid="{77911E15-E551-43B9-96E1-AA0F41195A38}"/>
    <cellStyle name="Percent 2 5 4 3 2" xfId="51234" xr:uid="{E18C0F91-CBF5-49AB-8A0A-3924DB3DCFA3}"/>
    <cellStyle name="Percent 2 5 4 4" xfId="16139" xr:uid="{FE654885-BEFB-497F-B164-29F21342FC8C}"/>
    <cellStyle name="Percent 2 5 4 4 2" xfId="51235" xr:uid="{C253C630-F190-4B8F-A7A7-308DB2EC120B}"/>
    <cellStyle name="Percent 2 5 4 5" xfId="30929" xr:uid="{0C1F29EB-6990-46CF-9A6C-C0D59DBAD961}"/>
    <cellStyle name="Percent 2 5 4 6" xfId="51232" xr:uid="{02C9B024-702E-4753-8ECB-EC43A2B24097}"/>
    <cellStyle name="Percent 2 5 4 7" xfId="16136" xr:uid="{CE9BDB1D-C354-49C4-BD12-30AD842E65DC}"/>
    <cellStyle name="Percent 2 5 5" xfId="1579" xr:uid="{C8474457-D976-42A2-9CE2-E0266041A740}"/>
    <cellStyle name="Percent 2 5 5 2" xfId="16141" xr:uid="{6FB64B03-1F41-4E47-AD5A-B0C715536270}"/>
    <cellStyle name="Percent 2 5 5 2 2" xfId="51237" xr:uid="{7909737A-13DE-4781-8C06-38E98407681E}"/>
    <cellStyle name="Percent 2 5 5 3" xfId="16142" xr:uid="{15E335FB-60D1-4BD5-86FF-E691D3DEC11C}"/>
    <cellStyle name="Percent 2 5 5 3 2" xfId="51238" xr:uid="{9A1DF5EE-6DC7-4340-A064-52AE971A86EF}"/>
    <cellStyle name="Percent 2 5 5 4" xfId="16143" xr:uid="{24177FA2-DE9B-487E-BB48-482552A6ACD8}"/>
    <cellStyle name="Percent 2 5 5 4 2" xfId="51239" xr:uid="{6B3E23F0-5C35-46EC-AE85-A46009EBED93}"/>
    <cellStyle name="Percent 2 5 5 5" xfId="30930" xr:uid="{AF77F609-791D-459E-BDCE-524485E69552}"/>
    <cellStyle name="Percent 2 5 5 6" xfId="51236" xr:uid="{DC523370-D791-42CC-A909-988132F0DCE9}"/>
    <cellStyle name="Percent 2 5 5 7" xfId="16140" xr:uid="{AD777482-2463-47A1-88F8-7796D1C67FD8}"/>
    <cellStyle name="Percent 2 5 6" xfId="1580" xr:uid="{3E3D26D6-C69B-4CB9-97AD-5B03349A7F5B}"/>
    <cellStyle name="Percent 2 5 6 2" xfId="16145" xr:uid="{4D2CE441-F491-4928-91AA-99BC4248D055}"/>
    <cellStyle name="Percent 2 5 6 2 2" xfId="51241" xr:uid="{F7D7B59A-1E21-4A62-B4A6-7E4335B058E8}"/>
    <cellStyle name="Percent 2 5 6 3" xfId="16146" xr:uid="{63E882D8-C63E-4F95-813F-B9E6BB878A89}"/>
    <cellStyle name="Percent 2 5 6 3 2" xfId="51242" xr:uid="{E5E2449E-92B6-4877-A990-4F0E1204E26F}"/>
    <cellStyle name="Percent 2 5 6 4" xfId="16147" xr:uid="{1E719222-66C9-4997-8DEB-91538EC9524B}"/>
    <cellStyle name="Percent 2 5 6 4 2" xfId="51243" xr:uid="{C1D80D33-F3BB-4004-BAC6-1AF5067A4056}"/>
    <cellStyle name="Percent 2 5 6 5" xfId="30931" xr:uid="{1F5D900F-C827-48EC-8432-92F9B9EB1328}"/>
    <cellStyle name="Percent 2 5 6 6" xfId="51240" xr:uid="{993FC15C-2A8E-4407-8083-EA17E9E2F907}"/>
    <cellStyle name="Percent 2 5 6 7" xfId="16144" xr:uid="{0FEC5C6D-8701-4050-A498-877FFB2389A8}"/>
    <cellStyle name="Percent 2 5 7" xfId="1581" xr:uid="{EBA25543-DA1C-4158-9E8D-8129D3E34E7A}"/>
    <cellStyle name="Percent 2 5 7 2" xfId="16149" xr:uid="{31881DC9-3CEB-403D-8355-AF02CAC29C9F}"/>
    <cellStyle name="Percent 2 5 7 2 2" xfId="51245" xr:uid="{5552E850-3C8B-4BF9-AE5C-E203B098362D}"/>
    <cellStyle name="Percent 2 5 7 3" xfId="16150" xr:uid="{1F8DD386-AFE9-45B7-95C9-CB3A76BB80A7}"/>
    <cellStyle name="Percent 2 5 7 3 2" xfId="51246" xr:uid="{45CA80BA-324E-447F-8B6D-031C6464B676}"/>
    <cellStyle name="Percent 2 5 7 4" xfId="16151" xr:uid="{5896A702-2036-40AE-9C5C-D75F27EBC61C}"/>
    <cellStyle name="Percent 2 5 7 4 2" xfId="51247" xr:uid="{B35E6A3A-EADC-42B4-862C-318B93935DFC}"/>
    <cellStyle name="Percent 2 5 7 5" xfId="30932" xr:uid="{D94A71F8-5663-4A9A-8AAE-3588CA0B3639}"/>
    <cellStyle name="Percent 2 5 7 6" xfId="51244" xr:uid="{9A778608-1ECB-44F6-89F3-E03893F9250D}"/>
    <cellStyle name="Percent 2 5 7 7" xfId="16148" xr:uid="{5368EDE5-A70E-488F-AA7B-CF80BE0DF2B7}"/>
    <cellStyle name="Percent 2 5 8" xfId="1582" xr:uid="{904297DB-93FB-41D8-9ADC-675BEC6CD91B}"/>
    <cellStyle name="Percent 2 5 8 2" xfId="16153" xr:uid="{87C40A30-60F2-401D-BBFC-9DF28CF54D46}"/>
    <cellStyle name="Percent 2 5 8 2 2" xfId="51249" xr:uid="{809A5695-C80E-4D8F-AC0F-8BF1F519CF3D}"/>
    <cellStyle name="Percent 2 5 8 3" xfId="16154" xr:uid="{3C8C7DCE-8C38-495A-A457-4B843F53AC73}"/>
    <cellStyle name="Percent 2 5 8 3 2" xfId="51250" xr:uid="{3BE75682-5DE4-4260-A86D-2A87DDD66A5A}"/>
    <cellStyle name="Percent 2 5 8 4" xfId="16155" xr:uid="{DEF8D2E2-C6F0-430D-9F3B-85004927C16F}"/>
    <cellStyle name="Percent 2 5 8 4 2" xfId="51251" xr:uid="{7BE506F6-C489-4DF9-894A-B822CE19FD37}"/>
    <cellStyle name="Percent 2 5 8 5" xfId="30933" xr:uid="{A344E0ED-99CB-4812-AC96-15FD3354D17E}"/>
    <cellStyle name="Percent 2 5 8 6" xfId="51248" xr:uid="{768441A5-030F-4F54-9C71-B7AFC6C09353}"/>
    <cellStyle name="Percent 2 5 8 7" xfId="16152" xr:uid="{3AC9B77E-CE1F-4892-B3DA-035D13AB924C}"/>
    <cellStyle name="Percent 2 5 9" xfId="16156" xr:uid="{7D6A47F5-C856-4C7A-A8BE-F53C93282ADB}"/>
    <cellStyle name="Percent 2 5 9 2" xfId="16157" xr:uid="{13A0FE7A-A545-41C9-91B8-41C7015137FC}"/>
    <cellStyle name="Percent 2 5 9 2 2" xfId="51253" xr:uid="{8C0B9472-18BC-4470-BEE1-707AA52312F7}"/>
    <cellStyle name="Percent 2 5 9 3" xfId="16158" xr:uid="{790B0C49-ABC8-4826-9334-EADCB3ACA761}"/>
    <cellStyle name="Percent 2 5 9 3 2" xfId="51254" xr:uid="{471FA071-66A6-42EA-85A3-AB49662CCA73}"/>
    <cellStyle name="Percent 2 5 9 4" xfId="51252" xr:uid="{DA8BF210-8F61-4CCD-962C-BBC62B268F8F}"/>
    <cellStyle name="Percent 2 50" xfId="16159" xr:uid="{24784490-83AE-41F9-8103-4A6642199711}"/>
    <cellStyle name="Percent 2 50 2" xfId="51255" xr:uid="{FFB0B0CA-EC87-4612-ACC7-E33A250229EC}"/>
    <cellStyle name="Percent 2 51" xfId="16160" xr:uid="{A12B35ED-0251-48F5-B79C-FF1BDA07BA52}"/>
    <cellStyle name="Percent 2 51 2" xfId="51256" xr:uid="{09205AB5-147C-446E-84C3-8B3D99C2F9F5}"/>
    <cellStyle name="Percent 2 52" xfId="16161" xr:uid="{476D7E5B-55D1-46C8-A858-9CCE92FE8013}"/>
    <cellStyle name="Percent 2 52 2" xfId="51257" xr:uid="{DEADB52B-2A7E-4AE4-AF79-05EBBBCFF1E6}"/>
    <cellStyle name="Percent 2 53" xfId="19764" xr:uid="{F6E9E6CA-CA59-4251-A9D0-1853D8A970B5}"/>
    <cellStyle name="Percent 2 54" xfId="30547" xr:uid="{89DFFE39-530E-4755-8A76-C96AF30399DF}"/>
    <cellStyle name="Percent 2 54 2" xfId="35670" xr:uid="{773CD61B-A248-4894-81ED-55448BD8D0AD}"/>
    <cellStyle name="Percent 2 55" xfId="36171" xr:uid="{021583A3-AB16-49DF-9D33-936EBADE45FB}"/>
    <cellStyle name="Percent 2 56" xfId="36630" xr:uid="{FA7B08D0-A5D9-485C-8F83-D7EFC35E6E8F}"/>
    <cellStyle name="Percent 2 57" xfId="50811" xr:uid="{83DD71B7-9E41-4C2D-A472-48D1D18D79E6}"/>
    <cellStyle name="Percent 2 58" xfId="15715" xr:uid="{4F99AE27-8F4A-494C-B94D-07196202D359}"/>
    <cellStyle name="Percent 2 6" xfId="1583" xr:uid="{24993786-CCA2-46E8-8B86-47ADF98AE14E}"/>
    <cellStyle name="Percent 2 6 10" xfId="16163" xr:uid="{EE065592-9CE4-4C48-AE61-725B7E642366}"/>
    <cellStyle name="Percent 2 6 10 2" xfId="16164" xr:uid="{1A512A11-6F6C-4D3C-8F48-5C0A316E3182}"/>
    <cellStyle name="Percent 2 6 10 2 2" xfId="51260" xr:uid="{88F3D005-C098-4B35-82AD-CCD85816208F}"/>
    <cellStyle name="Percent 2 6 10 3" xfId="16165" xr:uid="{41DAE7DB-2DA1-443B-A6C3-02262193AFD0}"/>
    <cellStyle name="Percent 2 6 10 3 2" xfId="51261" xr:uid="{B2C235CC-7398-4A4C-A433-F168332A3A24}"/>
    <cellStyle name="Percent 2 6 10 4" xfId="51259" xr:uid="{76362A36-4135-4E28-A063-5751126FB64F}"/>
    <cellStyle name="Percent 2 6 11" xfId="16166" xr:uid="{37238355-F818-4E4A-AB75-F3CA481A4396}"/>
    <cellStyle name="Percent 2 6 11 2" xfId="16167" xr:uid="{B8C8BDA0-3146-419F-BF30-27E78DDECA8D}"/>
    <cellStyle name="Percent 2 6 11 2 2" xfId="51263" xr:uid="{740C960F-1A18-4CB0-BD02-D703A43E402E}"/>
    <cellStyle name="Percent 2 6 11 3" xfId="16168" xr:uid="{0256C57B-D12D-432F-A6D6-A50C11842BE8}"/>
    <cellStyle name="Percent 2 6 11 3 2" xfId="51264" xr:uid="{39A62B02-B414-4A32-891A-24B418A3B0E8}"/>
    <cellStyle name="Percent 2 6 11 4" xfId="51262" xr:uid="{0CD8CDED-B95E-4541-BF51-DBF09E42E0A2}"/>
    <cellStyle name="Percent 2 6 12" xfId="16169" xr:uid="{4D819EF0-501F-4815-BCB8-685947C75D74}"/>
    <cellStyle name="Percent 2 6 12 2" xfId="16170" xr:uid="{BC7B115E-4ABF-427A-A9C1-00A7211EE16C}"/>
    <cellStyle name="Percent 2 6 12 2 2" xfId="51266" xr:uid="{89CBC30C-C01F-4E6F-B2A4-6F9DDC58E64A}"/>
    <cellStyle name="Percent 2 6 12 3" xfId="16171" xr:uid="{FCD77C32-4235-445B-9574-EED460F3185E}"/>
    <cellStyle name="Percent 2 6 12 3 2" xfId="51267" xr:uid="{02E8E0CD-177D-4264-85AA-224D283DD811}"/>
    <cellStyle name="Percent 2 6 12 4" xfId="51265" xr:uid="{7E69B855-25FE-4C28-9FEF-3F566EEF6DC3}"/>
    <cellStyle name="Percent 2 6 13" xfId="16172" xr:uid="{D445FCAB-F991-40CB-80D8-448E03F75AA0}"/>
    <cellStyle name="Percent 2 6 13 2" xfId="16173" xr:uid="{024304A3-1ACD-4C4C-B47A-7629C396CC49}"/>
    <cellStyle name="Percent 2 6 13 2 2" xfId="51269" xr:uid="{B83E9BF8-E941-4C6F-AF09-CCE803591D0B}"/>
    <cellStyle name="Percent 2 6 13 3" xfId="16174" xr:uid="{F5E4F49D-9F8B-4198-B954-473A09C158A6}"/>
    <cellStyle name="Percent 2 6 13 3 2" xfId="51270" xr:uid="{70EE70F5-FF8F-434A-A04E-AF64B4DE443E}"/>
    <cellStyle name="Percent 2 6 13 4" xfId="51268" xr:uid="{981B58DA-0517-464D-A67C-0BFAC78591C1}"/>
    <cellStyle name="Percent 2 6 14" xfId="16175" xr:uid="{9187D9BD-F9E1-4149-9550-771EDC83D9B1}"/>
    <cellStyle name="Percent 2 6 14 2" xfId="16176" xr:uid="{417CC153-2C74-4A6A-A873-48E3FF4FCB31}"/>
    <cellStyle name="Percent 2 6 14 2 2" xfId="51272" xr:uid="{6B20DCEA-DFD3-4C21-9D18-8A1357230B76}"/>
    <cellStyle name="Percent 2 6 14 3" xfId="16177" xr:uid="{CA5C7910-9CE9-42CB-95DF-E9F675331E50}"/>
    <cellStyle name="Percent 2 6 14 3 2" xfId="51273" xr:uid="{4D0A2D31-CD96-4DDC-8081-CA562ED3567B}"/>
    <cellStyle name="Percent 2 6 14 4" xfId="51271" xr:uid="{B6AA125B-4F9D-4DF4-BEA4-0851A5043639}"/>
    <cellStyle name="Percent 2 6 15" xfId="16178" xr:uid="{744B025C-12EA-427D-AC73-7DCF9F03B656}"/>
    <cellStyle name="Percent 2 6 15 2" xfId="16179" xr:uid="{F094B3F7-3A84-404A-B312-4AE53AC931CC}"/>
    <cellStyle name="Percent 2 6 15 2 2" xfId="51275" xr:uid="{CAFFF2FB-DCA7-4744-A8B4-13D48C8A37E4}"/>
    <cellStyle name="Percent 2 6 15 3" xfId="16180" xr:uid="{B2A4D627-9E4A-4083-A115-59DEC3305016}"/>
    <cellStyle name="Percent 2 6 15 3 2" xfId="51276" xr:uid="{2D4FA7C4-65BC-401B-9FAB-FC3CA0266217}"/>
    <cellStyle name="Percent 2 6 15 4" xfId="51274" xr:uid="{7D8C6F04-9A16-4B2C-AD90-AB9140EAEB24}"/>
    <cellStyle name="Percent 2 6 16" xfId="16181" xr:uid="{58BB1156-4344-41BB-B057-CBE574B93281}"/>
    <cellStyle name="Percent 2 6 16 2" xfId="51277" xr:uid="{B5FA15F4-6FED-49BA-AB5E-A25965CD9797}"/>
    <cellStyle name="Percent 2 6 17" xfId="16182" xr:uid="{19075A5C-61A2-4AD3-B2CD-8AB6EF418FD5}"/>
    <cellStyle name="Percent 2 6 17 2" xfId="51278" xr:uid="{1CFCC7D2-3670-42BC-B6A9-D7D9D072B48A}"/>
    <cellStyle name="Percent 2 6 18" xfId="16183" xr:uid="{E90EE448-B497-4086-94BB-2F88014E6456}"/>
    <cellStyle name="Percent 2 6 18 2" xfId="51279" xr:uid="{80D993C6-F70F-4A5E-A2EE-6E86D08F03EF}"/>
    <cellStyle name="Percent 2 6 19" xfId="30934" xr:uid="{FA7A0729-166D-49B7-A1F3-66A0E3819914}"/>
    <cellStyle name="Percent 2 6 2" xfId="1584" xr:uid="{FED6CDFD-6E97-450A-8410-D9797B318207}"/>
    <cellStyle name="Percent 2 6 2 2" xfId="16185" xr:uid="{C1477E61-C94B-40A0-8016-A7929651C1E0}"/>
    <cellStyle name="Percent 2 6 2 2 2" xfId="51281" xr:uid="{35FFB96E-41FD-497F-B60C-3FB3ECA3651A}"/>
    <cellStyle name="Percent 2 6 2 3" xfId="16186" xr:uid="{3DAD449D-945F-4F0E-A865-D14AE4A1D857}"/>
    <cellStyle name="Percent 2 6 2 3 2" xfId="51282" xr:uid="{E4EDC747-3CAA-4B60-ADB9-34D058BF16C3}"/>
    <cellStyle name="Percent 2 6 2 4" xfId="16187" xr:uid="{221E0ADD-7D1F-4279-8BB5-B10F36E115F3}"/>
    <cellStyle name="Percent 2 6 2 4 2" xfId="51283" xr:uid="{67457782-54BE-4749-8C8A-1784302887D4}"/>
    <cellStyle name="Percent 2 6 2 5" xfId="30935" xr:uid="{1F09A364-839A-4FE2-927F-102D43A47CD4}"/>
    <cellStyle name="Percent 2 6 2 6" xfId="51280" xr:uid="{071CB0C7-3D98-4A4E-B3EB-6AAE5A778E75}"/>
    <cellStyle name="Percent 2 6 2 7" xfId="16184" xr:uid="{D593E5A4-D28A-415A-8B69-3879CFDC01FF}"/>
    <cellStyle name="Percent 2 6 20" xfId="51258" xr:uid="{1CEE8225-F67F-4CC8-BAD4-369BB33188E8}"/>
    <cellStyle name="Percent 2 6 21" xfId="16162" xr:uid="{8469A29E-43D5-40F3-BBF8-B69B1B2115D1}"/>
    <cellStyle name="Percent 2 6 3" xfId="1585" xr:uid="{38CFA0B5-A2B3-4877-9023-912353DF4A59}"/>
    <cellStyle name="Percent 2 6 3 2" xfId="16189" xr:uid="{409B2FDF-BDE6-4BBB-855A-29C3FE25E327}"/>
    <cellStyle name="Percent 2 6 3 2 2" xfId="51285" xr:uid="{5FB11943-B67B-4D03-9E04-21060403DCA3}"/>
    <cellStyle name="Percent 2 6 3 3" xfId="16190" xr:uid="{7FF92CFD-F390-4720-9E28-C786FC43296D}"/>
    <cellStyle name="Percent 2 6 3 3 2" xfId="51286" xr:uid="{636A116E-B11A-4AFF-ACF8-8B36391AA3AD}"/>
    <cellStyle name="Percent 2 6 3 4" xfId="16191" xr:uid="{316B2777-E8DA-4021-9F53-658703E20569}"/>
    <cellStyle name="Percent 2 6 3 4 2" xfId="51287" xr:uid="{EAEA53E4-5AEF-416A-9CBE-5501C594AE8F}"/>
    <cellStyle name="Percent 2 6 3 5" xfId="30936" xr:uid="{7B48D019-1BBC-436B-93D1-1E5399748536}"/>
    <cellStyle name="Percent 2 6 3 6" xfId="51284" xr:uid="{EE41F613-A571-468B-BF6D-93107C967937}"/>
    <cellStyle name="Percent 2 6 3 7" xfId="16188" xr:uid="{82D721A8-C2B7-4A04-91EA-D8C8A8B3E5B0}"/>
    <cellStyle name="Percent 2 6 4" xfId="1586" xr:uid="{59B8EFE1-1331-4B33-B2BE-7D64133E6140}"/>
    <cellStyle name="Percent 2 6 4 2" xfId="16193" xr:uid="{70E9ECBC-071B-49E2-A0A7-17BB316C6E0F}"/>
    <cellStyle name="Percent 2 6 4 2 2" xfId="51289" xr:uid="{465D5D2A-1A94-4DE6-8583-CAC4A24671A4}"/>
    <cellStyle name="Percent 2 6 4 3" xfId="16194" xr:uid="{3DA05987-B348-41F5-99A6-04DE066B2D05}"/>
    <cellStyle name="Percent 2 6 4 3 2" xfId="51290" xr:uid="{53107C1F-4BC0-44CC-9B84-F6D39217B8F0}"/>
    <cellStyle name="Percent 2 6 4 4" xfId="16195" xr:uid="{9EF0773D-83A7-4E47-9877-1C634E5A8E20}"/>
    <cellStyle name="Percent 2 6 4 4 2" xfId="51291" xr:uid="{F9698938-8F4C-45B1-B363-8A3B039934B7}"/>
    <cellStyle name="Percent 2 6 4 5" xfId="30937" xr:uid="{B5C33FB8-E37C-401F-9F3C-53FA134F625E}"/>
    <cellStyle name="Percent 2 6 4 6" xfId="51288" xr:uid="{126A7EF4-0D4B-43BB-88D3-CC9A09D2B42D}"/>
    <cellStyle name="Percent 2 6 4 7" xfId="16192" xr:uid="{EF48DD80-0A34-498D-A01A-D570022AC0EA}"/>
    <cellStyle name="Percent 2 6 5" xfId="1587" xr:uid="{AE5B700D-4BB6-4B5F-9D98-7226F624F152}"/>
    <cellStyle name="Percent 2 6 5 2" xfId="16197" xr:uid="{47E5FB33-ADA9-41EC-A6D1-006E92621149}"/>
    <cellStyle name="Percent 2 6 5 2 2" xfId="51293" xr:uid="{F214E431-D297-43D8-9AD7-F8113C541961}"/>
    <cellStyle name="Percent 2 6 5 3" xfId="16198" xr:uid="{72A529AD-4F5B-4C83-9476-463538266D69}"/>
    <cellStyle name="Percent 2 6 5 3 2" xfId="51294" xr:uid="{E1F85666-BB80-425D-BF32-139E972262D7}"/>
    <cellStyle name="Percent 2 6 5 4" xfId="16199" xr:uid="{9C4E5237-24AE-480F-B325-A5CE39625C64}"/>
    <cellStyle name="Percent 2 6 5 4 2" xfId="51295" xr:uid="{155CA964-8233-4D8D-BC47-606249C6F317}"/>
    <cellStyle name="Percent 2 6 5 5" xfId="30938" xr:uid="{89E4B0E9-E7AF-4769-BFBB-1DC1B46FF120}"/>
    <cellStyle name="Percent 2 6 5 6" xfId="51292" xr:uid="{C803838C-AA72-428D-B4FB-92B35386DA77}"/>
    <cellStyle name="Percent 2 6 5 7" xfId="16196" xr:uid="{7347CC7D-CE2C-4498-A28D-EC43924F7385}"/>
    <cellStyle name="Percent 2 6 6" xfId="1588" xr:uid="{3367EF56-64E4-4022-87A8-5A7C9301B54B}"/>
    <cellStyle name="Percent 2 6 6 2" xfId="16201" xr:uid="{8B1318D0-84C2-4E7A-AB6C-663D428E0F41}"/>
    <cellStyle name="Percent 2 6 6 2 2" xfId="51297" xr:uid="{C52BC5BD-7908-409A-9297-0159E9548294}"/>
    <cellStyle name="Percent 2 6 6 3" xfId="16202" xr:uid="{FADA4B50-A186-40D4-8FE5-6C1A6B954CDB}"/>
    <cellStyle name="Percent 2 6 6 3 2" xfId="51298" xr:uid="{91B5B9D3-7084-4833-979C-DDE1D5FC2216}"/>
    <cellStyle name="Percent 2 6 6 4" xfId="16203" xr:uid="{0FF796AE-F352-4E5A-A328-FC206F20D11D}"/>
    <cellStyle name="Percent 2 6 6 4 2" xfId="51299" xr:uid="{AC801064-7743-4BB8-A024-34DC5E869F33}"/>
    <cellStyle name="Percent 2 6 6 5" xfId="30939" xr:uid="{608DA6F3-28A5-414D-BCA8-C7B87C7B5BB2}"/>
    <cellStyle name="Percent 2 6 6 6" xfId="51296" xr:uid="{36828744-5DA2-45C8-AC33-73C5BEDDD1D1}"/>
    <cellStyle name="Percent 2 6 6 7" xfId="16200" xr:uid="{8976D87E-050B-4FA4-8E08-4F2F17AED061}"/>
    <cellStyle name="Percent 2 6 7" xfId="1589" xr:uid="{A76725F0-B49F-4960-99C8-DE1FC19C3748}"/>
    <cellStyle name="Percent 2 6 7 2" xfId="16205" xr:uid="{C29F7748-4EED-41AA-86E0-42045908E872}"/>
    <cellStyle name="Percent 2 6 7 2 2" xfId="51301" xr:uid="{7132908E-3C98-4020-8AE1-E763E2DA0EE4}"/>
    <cellStyle name="Percent 2 6 7 3" xfId="16206" xr:uid="{82E9F71D-7363-47BA-90BC-3531E6415BA9}"/>
    <cellStyle name="Percent 2 6 7 3 2" xfId="51302" xr:uid="{17414F52-81DA-4564-A1BE-AF7EF521D672}"/>
    <cellStyle name="Percent 2 6 7 4" xfId="16207" xr:uid="{F957D7D6-6E52-4C47-BB18-44AE56836499}"/>
    <cellStyle name="Percent 2 6 7 4 2" xfId="51303" xr:uid="{52A730B7-59E4-4D69-B75C-EFBD1A6C8BD1}"/>
    <cellStyle name="Percent 2 6 7 5" xfId="30940" xr:uid="{4B83D52F-19B2-4D25-895A-3CAFC96D9AB0}"/>
    <cellStyle name="Percent 2 6 7 6" xfId="51300" xr:uid="{82F6000D-74E1-47C7-8553-25F5EA767C5A}"/>
    <cellStyle name="Percent 2 6 7 7" xfId="16204" xr:uid="{C5910908-2C4E-4226-A03D-0C06A77F56E8}"/>
    <cellStyle name="Percent 2 6 8" xfId="1590" xr:uid="{0DDF8838-FAD0-4B54-9EBF-F4A88CCA7506}"/>
    <cellStyle name="Percent 2 6 8 2" xfId="16209" xr:uid="{52195B65-CB0E-4C96-9380-AC8D9A657BE1}"/>
    <cellStyle name="Percent 2 6 8 2 2" xfId="51305" xr:uid="{500FFE62-8D85-4805-A97D-C58BAFA737F7}"/>
    <cellStyle name="Percent 2 6 8 3" xfId="16210" xr:uid="{1E191E26-347F-4371-A4E7-D97B6B9F86B6}"/>
    <cellStyle name="Percent 2 6 8 3 2" xfId="51306" xr:uid="{B3E84CBB-37F4-4CCF-BEB7-C7060A1E3C6E}"/>
    <cellStyle name="Percent 2 6 8 4" xfId="16211" xr:uid="{B50DF5AF-DA3C-49FE-AEAA-800EFB8970D0}"/>
    <cellStyle name="Percent 2 6 8 4 2" xfId="51307" xr:uid="{29587E73-BEEE-4890-8DBC-B126E281E1C0}"/>
    <cellStyle name="Percent 2 6 8 5" xfId="30941" xr:uid="{694ECB28-D47D-49E8-B51B-031859F64406}"/>
    <cellStyle name="Percent 2 6 8 6" xfId="51304" xr:uid="{49FC06F5-767F-4F70-98B0-F80A11D3B49C}"/>
    <cellStyle name="Percent 2 6 8 7" xfId="16208" xr:uid="{BFE5D309-2555-4780-8EA8-62B1DC54B198}"/>
    <cellStyle name="Percent 2 6 9" xfId="16212" xr:uid="{DCB053B3-690E-4BDC-B448-7BF7527CA353}"/>
    <cellStyle name="Percent 2 6 9 2" xfId="16213" xr:uid="{5B55809B-DB2A-4AA7-9CDF-75736DAF149B}"/>
    <cellStyle name="Percent 2 6 9 2 2" xfId="51309" xr:uid="{759FC594-C029-4E52-8D50-77380B6EEA8C}"/>
    <cellStyle name="Percent 2 6 9 3" xfId="16214" xr:uid="{E147B170-B74B-4461-837E-F5483AA12AF0}"/>
    <cellStyle name="Percent 2 6 9 3 2" xfId="51310" xr:uid="{A09BEE2E-3861-4165-A600-CE7A1C9D1F13}"/>
    <cellStyle name="Percent 2 6 9 4" xfId="51308" xr:uid="{3917E418-5B1B-42CF-8263-045EAA802CDE}"/>
    <cellStyle name="Percent 2 7" xfId="1591" xr:uid="{CA495253-6649-4F3A-B33C-524245CB8977}"/>
    <cellStyle name="Percent 2 7 10" xfId="16216" xr:uid="{29D62F75-DE4F-4CBA-812B-558640EC63D7}"/>
    <cellStyle name="Percent 2 7 10 2" xfId="51312" xr:uid="{6B1CF2E0-1593-413E-A0D9-40D14DC054B1}"/>
    <cellStyle name="Percent 2 7 11" xfId="16217" xr:uid="{29C6AAD8-D3EF-497F-9CE8-7B6653990D73}"/>
    <cellStyle name="Percent 2 7 11 2" xfId="51313" xr:uid="{483C53AC-12A6-47F6-A32D-81B767F8AA09}"/>
    <cellStyle name="Percent 2 7 12" xfId="30942" xr:uid="{A6D04056-5D28-46F5-8C93-D6239FEF8973}"/>
    <cellStyle name="Percent 2 7 13" xfId="51311" xr:uid="{8661066F-184A-4C6C-BC8B-361357CD2CFC}"/>
    <cellStyle name="Percent 2 7 14" xfId="16215" xr:uid="{61A2D1DA-132E-44F1-B0B3-1BB51643DAE2}"/>
    <cellStyle name="Percent 2 7 2" xfId="1592" xr:uid="{29751B4C-9AA7-44D0-96F8-D6ED411C3412}"/>
    <cellStyle name="Percent 2 7 2 2" xfId="16219" xr:uid="{C3EF9E7A-F902-4437-A27F-6FDAD0FF3093}"/>
    <cellStyle name="Percent 2 7 2 2 2" xfId="51315" xr:uid="{9CADCDDA-E1D7-48F9-BECA-C992AD32331A}"/>
    <cellStyle name="Percent 2 7 2 3" xfId="16220" xr:uid="{3A83B787-8509-47E9-99C0-FF9638531B32}"/>
    <cellStyle name="Percent 2 7 2 3 2" xfId="51316" xr:uid="{735156C7-B3CB-4BCE-9635-86407E7BE7F7}"/>
    <cellStyle name="Percent 2 7 2 4" xfId="16221" xr:uid="{EDE561DA-D080-41BA-80F3-793CDE7EE251}"/>
    <cellStyle name="Percent 2 7 2 4 2" xfId="51317" xr:uid="{6001A164-D8C7-4039-9AE8-49321AE51756}"/>
    <cellStyle name="Percent 2 7 2 5" xfId="30943" xr:uid="{B95E5733-46DD-4D85-B0B0-607B179B0336}"/>
    <cellStyle name="Percent 2 7 2 6" xfId="51314" xr:uid="{2336715C-6619-4503-AD60-B0AB7C089B21}"/>
    <cellStyle name="Percent 2 7 2 7" xfId="16218" xr:uid="{A773C269-22BA-4FAE-994D-786E3110AD54}"/>
    <cellStyle name="Percent 2 7 3" xfId="1593" xr:uid="{D9D768A7-FC92-428F-9364-0BEAC49232BC}"/>
    <cellStyle name="Percent 2 7 3 2" xfId="16223" xr:uid="{69A9C8D2-273A-4272-9978-DB13021D6867}"/>
    <cellStyle name="Percent 2 7 3 2 2" xfId="51319" xr:uid="{F21AEE24-2B8F-4C35-BBF6-4114ABAB8889}"/>
    <cellStyle name="Percent 2 7 3 3" xfId="16224" xr:uid="{8D25EE26-88C6-4AF2-8C7B-CAEF9334AF73}"/>
    <cellStyle name="Percent 2 7 3 3 2" xfId="51320" xr:uid="{0771B5A6-E72D-4FEB-9A80-176F901F8624}"/>
    <cellStyle name="Percent 2 7 3 4" xfId="16225" xr:uid="{D9F2FDF3-972D-47E9-98B3-082F8E88E871}"/>
    <cellStyle name="Percent 2 7 3 4 2" xfId="51321" xr:uid="{48A1EDDC-B651-4C30-9C6A-39FBE3771E02}"/>
    <cellStyle name="Percent 2 7 3 5" xfId="30944" xr:uid="{5E9AF963-F37F-467C-BF7A-84DAF9369C5C}"/>
    <cellStyle name="Percent 2 7 3 6" xfId="51318" xr:uid="{A918C4C2-32E8-4405-B900-E9E637B1A7A9}"/>
    <cellStyle name="Percent 2 7 3 7" xfId="16222" xr:uid="{4B8281BE-9D86-4171-80DB-81358332AB19}"/>
    <cellStyle name="Percent 2 7 4" xfId="1594" xr:uid="{70108609-1126-43CD-8C07-632608964AFA}"/>
    <cellStyle name="Percent 2 7 4 2" xfId="16227" xr:uid="{7ED36E59-6D13-4912-B822-90BB15CD2A6F}"/>
    <cellStyle name="Percent 2 7 4 2 2" xfId="51323" xr:uid="{1A33B9C3-35D7-425A-A6B1-1F4259BFB31E}"/>
    <cellStyle name="Percent 2 7 4 3" xfId="16228" xr:uid="{89D827C2-9D31-401C-B22E-1B5DCB4C0494}"/>
    <cellStyle name="Percent 2 7 4 3 2" xfId="51324" xr:uid="{A0539825-7E6F-4850-813D-0483C5FF3606}"/>
    <cellStyle name="Percent 2 7 4 4" xfId="16229" xr:uid="{639F3EE6-781C-4BB3-B2CB-71AC9BD97A55}"/>
    <cellStyle name="Percent 2 7 4 4 2" xfId="51325" xr:uid="{54559C68-6A75-4E80-83A1-F7CA7B78F79C}"/>
    <cellStyle name="Percent 2 7 4 5" xfId="30945" xr:uid="{55B0BB3E-5832-460A-91BC-ADBCF17883A1}"/>
    <cellStyle name="Percent 2 7 4 6" xfId="51322" xr:uid="{421850B9-D508-4875-A1B3-388EE97F7BAA}"/>
    <cellStyle name="Percent 2 7 4 7" xfId="16226" xr:uid="{722A4742-E21F-4DE9-B5E1-6CD9F88FF2CB}"/>
    <cellStyle name="Percent 2 7 5" xfId="1595" xr:uid="{2D04E38E-A122-4C65-A927-0B3C48DA8DCA}"/>
    <cellStyle name="Percent 2 7 5 2" xfId="16231" xr:uid="{ADD093AE-76A1-4EA4-BF32-FAA0905BA1B1}"/>
    <cellStyle name="Percent 2 7 5 2 2" xfId="51327" xr:uid="{FBF83783-1B25-49D4-A72D-4511E831140F}"/>
    <cellStyle name="Percent 2 7 5 3" xfId="16232" xr:uid="{AC33F026-4317-4168-AAD8-D1921DB9BA04}"/>
    <cellStyle name="Percent 2 7 5 3 2" xfId="51328" xr:uid="{C9CF695A-F815-4015-A2D5-423A48357E32}"/>
    <cellStyle name="Percent 2 7 5 4" xfId="16233" xr:uid="{FF6B419E-A0D9-4FE2-82D0-92E30F5DFD8A}"/>
    <cellStyle name="Percent 2 7 5 4 2" xfId="51329" xr:uid="{73E7F5AF-6F58-493F-8C98-57950F782F91}"/>
    <cellStyle name="Percent 2 7 5 5" xfId="30946" xr:uid="{F8001AE7-94F2-4BE6-A184-94DCD8936BB5}"/>
    <cellStyle name="Percent 2 7 5 6" xfId="51326" xr:uid="{BD1D6CBB-69EA-4FF7-9F29-7B1DFE3D82F6}"/>
    <cellStyle name="Percent 2 7 5 7" xfId="16230" xr:uid="{883C0F29-A310-4048-8167-6686D33D2A9C}"/>
    <cellStyle name="Percent 2 7 6" xfId="1596" xr:uid="{C9BE84FC-ABAE-412E-A4FC-F2ABA4835EE5}"/>
    <cellStyle name="Percent 2 7 6 2" xfId="16235" xr:uid="{AEA9D405-28B5-42B9-A26B-9DC6C7A6D691}"/>
    <cellStyle name="Percent 2 7 6 2 2" xfId="51331" xr:uid="{4E84AE6C-182A-43F4-B21E-47F9BDF6ED8F}"/>
    <cellStyle name="Percent 2 7 6 3" xfId="16236" xr:uid="{1BEF175D-618D-4CD5-A7BE-786283E85D21}"/>
    <cellStyle name="Percent 2 7 6 3 2" xfId="51332" xr:uid="{85B1C9B8-3053-45CF-AEFD-6BE1B8ECC069}"/>
    <cellStyle name="Percent 2 7 6 4" xfId="16237" xr:uid="{D6BE6CE0-24C7-4B82-8D98-1F8E2B2B5A1D}"/>
    <cellStyle name="Percent 2 7 6 4 2" xfId="51333" xr:uid="{F994B1E9-51F0-47D0-8AC0-DC3CD755338B}"/>
    <cellStyle name="Percent 2 7 6 5" xfId="30947" xr:uid="{3E96249A-CA46-42C0-A053-A90C80BBCD29}"/>
    <cellStyle name="Percent 2 7 6 6" xfId="51330" xr:uid="{A87EA987-CFA4-49F1-B1F5-69E60A264B37}"/>
    <cellStyle name="Percent 2 7 6 7" xfId="16234" xr:uid="{AD200767-E3E1-4D76-9BB5-3609D951162E}"/>
    <cellStyle name="Percent 2 7 7" xfId="1597" xr:uid="{62896D35-F61B-4C34-94C2-2BFBA8C8C492}"/>
    <cellStyle name="Percent 2 7 7 2" xfId="16239" xr:uid="{89CEDE8C-69F8-4810-A2ED-23782E26A70E}"/>
    <cellStyle name="Percent 2 7 7 2 2" xfId="51335" xr:uid="{6982532E-1BD6-4E09-902A-626E3F0DA319}"/>
    <cellStyle name="Percent 2 7 7 3" xfId="16240" xr:uid="{C5839316-0AC2-47F7-9F4A-FD324E497B3F}"/>
    <cellStyle name="Percent 2 7 7 3 2" xfId="51336" xr:uid="{6432DE3D-4F59-4B5E-9464-A16077FAEC4A}"/>
    <cellStyle name="Percent 2 7 7 4" xfId="16241" xr:uid="{B0FEA004-387E-45E0-B47D-1864E3D0E74C}"/>
    <cellStyle name="Percent 2 7 7 4 2" xfId="51337" xr:uid="{151C1C52-CBAF-4D90-B651-326106C83FAF}"/>
    <cellStyle name="Percent 2 7 7 5" xfId="30948" xr:uid="{062A61B2-EDD7-4DF0-A5EE-80F64561F5E1}"/>
    <cellStyle name="Percent 2 7 7 6" xfId="51334" xr:uid="{E0176DB2-A8E6-41DC-ACC7-11B9857E711C}"/>
    <cellStyle name="Percent 2 7 7 7" xfId="16238" xr:uid="{99C49AF8-60E3-4386-B080-2B2F3AEBA249}"/>
    <cellStyle name="Percent 2 7 8" xfId="1598" xr:uid="{8B82E640-D203-4C26-AFFA-9D78F2A777C1}"/>
    <cellStyle name="Percent 2 7 8 2" xfId="16243" xr:uid="{3EBAC749-095D-4923-9DC4-D292825B8F53}"/>
    <cellStyle name="Percent 2 7 8 2 2" xfId="51339" xr:uid="{C4481E13-8C0F-4496-BD20-E6B2A331F73A}"/>
    <cellStyle name="Percent 2 7 8 3" xfId="16244" xr:uid="{5C141F8F-B463-4A72-B9C0-E26A0E757365}"/>
    <cellStyle name="Percent 2 7 8 3 2" xfId="51340" xr:uid="{CCE32723-F9DE-442B-884A-004C0EE35267}"/>
    <cellStyle name="Percent 2 7 8 4" xfId="16245" xr:uid="{72BCF8F5-7807-48E4-80E7-78ED4C226FE0}"/>
    <cellStyle name="Percent 2 7 8 4 2" xfId="51341" xr:uid="{9AE26E8D-881A-4672-9C15-C0945B4156D6}"/>
    <cellStyle name="Percent 2 7 8 5" xfId="30949" xr:uid="{9F80FE4E-0183-4405-A2BF-83A8916DB17D}"/>
    <cellStyle name="Percent 2 7 8 6" xfId="51338" xr:uid="{602614A1-89AF-4113-B8E8-21D186DDAE33}"/>
    <cellStyle name="Percent 2 7 8 7" xfId="16242" xr:uid="{D46BF698-2A74-48D5-8F16-5E4D63510D27}"/>
    <cellStyle name="Percent 2 7 9" xfId="16246" xr:uid="{6969F113-14C2-4FD9-B1C5-1AF40B6997BE}"/>
    <cellStyle name="Percent 2 7 9 2" xfId="51342" xr:uid="{98F61AA8-68DF-4D14-A3A1-536E8CCC2DDA}"/>
    <cellStyle name="Percent 2 8" xfId="1599" xr:uid="{A974C6C0-08DE-471E-AB4F-ECC158C28A90}"/>
    <cellStyle name="Percent 2 8 10" xfId="16248" xr:uid="{56F78ADE-FCEF-4191-8D81-A675ADC10DF1}"/>
    <cellStyle name="Percent 2 8 10 2" xfId="51344" xr:uid="{19909736-F9B2-4E22-9788-E8F089427DAA}"/>
    <cellStyle name="Percent 2 8 11" xfId="16249" xr:uid="{622D6F78-1E36-470B-824D-040A61D216A1}"/>
    <cellStyle name="Percent 2 8 11 2" xfId="51345" xr:uid="{BD6CB1A3-7794-4D2C-81C5-09186AFFD880}"/>
    <cellStyle name="Percent 2 8 12" xfId="30950" xr:uid="{32C88DF9-6F6C-4AB3-98C8-D09B3E37EB9B}"/>
    <cellStyle name="Percent 2 8 13" xfId="51343" xr:uid="{1211756F-0C73-4357-B0A4-FEF4E164DE64}"/>
    <cellStyle name="Percent 2 8 14" xfId="16247" xr:uid="{26193275-9ABC-4523-9E7E-56E069A8DCCF}"/>
    <cellStyle name="Percent 2 8 2" xfId="1600" xr:uid="{D56348DE-2A0F-487C-87D2-551375BCD571}"/>
    <cellStyle name="Percent 2 8 2 2" xfId="16251" xr:uid="{EA20EE97-E9B2-446F-80FA-4EFC98A4E099}"/>
    <cellStyle name="Percent 2 8 2 2 2" xfId="51347" xr:uid="{B20AC214-415F-41BB-9BCA-8CD3C7D4FBAD}"/>
    <cellStyle name="Percent 2 8 2 3" xfId="16252" xr:uid="{55A42BC2-2BA4-4906-8E4B-2577C44183AE}"/>
    <cellStyle name="Percent 2 8 2 3 2" xfId="51348" xr:uid="{9D702567-A5F8-458F-9528-2C8689CC3AF9}"/>
    <cellStyle name="Percent 2 8 2 4" xfId="16253" xr:uid="{F11FF932-3314-4630-9A34-79FDF9EE5C4B}"/>
    <cellStyle name="Percent 2 8 2 4 2" xfId="51349" xr:uid="{1B42E7FC-C6A3-42FB-BF8B-800146ECDA4C}"/>
    <cellStyle name="Percent 2 8 2 5" xfId="30951" xr:uid="{E5FDF577-646E-47A2-82B2-65A913FAB1ED}"/>
    <cellStyle name="Percent 2 8 2 6" xfId="51346" xr:uid="{92217F1B-4E35-475B-952C-2AFAE15B456A}"/>
    <cellStyle name="Percent 2 8 2 7" xfId="16250" xr:uid="{896422E0-7936-4CE5-A33F-077162875EDE}"/>
    <cellStyle name="Percent 2 8 3" xfId="1601" xr:uid="{0CFE97CE-6048-4E11-92CA-DE0898F8B020}"/>
    <cellStyle name="Percent 2 8 3 2" xfId="16255" xr:uid="{8678DD51-51C3-47D9-8F50-20A600951599}"/>
    <cellStyle name="Percent 2 8 3 2 2" xfId="51351" xr:uid="{1975BA5D-5B50-45AA-A9F0-E9ADCDB75CC5}"/>
    <cellStyle name="Percent 2 8 3 3" xfId="16256" xr:uid="{3907E2B6-A71F-4864-A007-D5A48A35A4FE}"/>
    <cellStyle name="Percent 2 8 3 3 2" xfId="51352" xr:uid="{39AFD978-17E3-4906-A119-CF623D70A2F0}"/>
    <cellStyle name="Percent 2 8 3 4" xfId="16257" xr:uid="{83F8A627-8EE1-43B1-B8D8-5139A5DD214E}"/>
    <cellStyle name="Percent 2 8 3 4 2" xfId="51353" xr:uid="{A1C8856E-CFB5-4C8C-AE4F-9C010EF79874}"/>
    <cellStyle name="Percent 2 8 3 5" xfId="30952" xr:uid="{90C07B37-EE37-4C7C-BEC5-AB1D03136234}"/>
    <cellStyle name="Percent 2 8 3 6" xfId="51350" xr:uid="{4C62D0EE-E62C-4E2F-8E61-32103E22E509}"/>
    <cellStyle name="Percent 2 8 3 7" xfId="16254" xr:uid="{E03DFDF0-0FC1-40D4-B433-7D31881D45AB}"/>
    <cellStyle name="Percent 2 8 4" xfId="1602" xr:uid="{705D0064-B2CF-4706-B17F-CA24070727FC}"/>
    <cellStyle name="Percent 2 8 4 2" xfId="16259" xr:uid="{1B3EACCE-401C-4685-BF24-103A2D9B7E1A}"/>
    <cellStyle name="Percent 2 8 4 2 2" xfId="51355" xr:uid="{8B1FAC70-5329-4120-AA7C-8EBD851A602E}"/>
    <cellStyle name="Percent 2 8 4 3" xfId="16260" xr:uid="{93A09BFF-974D-4841-8764-56EA0A43AB1A}"/>
    <cellStyle name="Percent 2 8 4 3 2" xfId="51356" xr:uid="{63645885-0AC5-451C-9E7B-A2449E61164F}"/>
    <cellStyle name="Percent 2 8 4 4" xfId="16261" xr:uid="{DB56B14A-F27E-4CBB-B8AA-B4D226F8F011}"/>
    <cellStyle name="Percent 2 8 4 4 2" xfId="51357" xr:uid="{2FFD7A93-0054-4163-979E-CEB59EBE4B9B}"/>
    <cellStyle name="Percent 2 8 4 5" xfId="30953" xr:uid="{52AF9B80-AE9B-4D0E-A21C-E04A13A4AA14}"/>
    <cellStyle name="Percent 2 8 4 6" xfId="51354" xr:uid="{94ED29A6-FA65-4270-83EE-A7334666EC9D}"/>
    <cellStyle name="Percent 2 8 4 7" xfId="16258" xr:uid="{381A7FEC-6CE4-4A37-9A6E-A7922046AFCB}"/>
    <cellStyle name="Percent 2 8 5" xfId="1603" xr:uid="{250017B0-9BBF-4A87-8CB4-682E04385579}"/>
    <cellStyle name="Percent 2 8 5 2" xfId="16263" xr:uid="{6086EEF1-AA5D-43CD-BCB8-80282893854B}"/>
    <cellStyle name="Percent 2 8 5 2 2" xfId="51359" xr:uid="{50FF7F3D-30AF-437A-8CEB-CC66C9F2D9B9}"/>
    <cellStyle name="Percent 2 8 5 3" xfId="16264" xr:uid="{94E3FC4D-ACC7-43FD-B3A5-84AD75E8229E}"/>
    <cellStyle name="Percent 2 8 5 3 2" xfId="51360" xr:uid="{8788CEFF-BFA2-48C0-86BC-B3EDE8BC7A70}"/>
    <cellStyle name="Percent 2 8 5 4" xfId="16265" xr:uid="{B198EB5E-EB3A-4034-A21D-13EC19CD18A4}"/>
    <cellStyle name="Percent 2 8 5 4 2" xfId="51361" xr:uid="{8F8BE642-702F-4ACF-A3D3-B4AA946D3663}"/>
    <cellStyle name="Percent 2 8 5 5" xfId="30954" xr:uid="{32AB191F-4A95-49C7-B0E9-43924E5403BB}"/>
    <cellStyle name="Percent 2 8 5 6" xfId="51358" xr:uid="{B3701ED9-67E1-4CF0-AA1F-04EC7770E568}"/>
    <cellStyle name="Percent 2 8 5 7" xfId="16262" xr:uid="{9EC9EF65-85FE-46A3-AD0F-1B97FC062719}"/>
    <cellStyle name="Percent 2 8 6" xfId="1604" xr:uid="{A355545F-FAEE-4EFE-8D1F-142C13B69BE2}"/>
    <cellStyle name="Percent 2 8 6 2" xfId="16267" xr:uid="{00D3F781-7135-4BF7-AC1E-DA9336C56439}"/>
    <cellStyle name="Percent 2 8 6 2 2" xfId="51363" xr:uid="{08005CC8-D72B-4066-B226-76BD4EA462A0}"/>
    <cellStyle name="Percent 2 8 6 3" xfId="16268" xr:uid="{74E5CB6B-3689-46CD-A1A4-160B68FC5311}"/>
    <cellStyle name="Percent 2 8 6 3 2" xfId="51364" xr:uid="{968CC35E-B92B-4271-B4C3-FABA2B70FCD8}"/>
    <cellStyle name="Percent 2 8 6 4" xfId="16269" xr:uid="{E0B3890A-B6AB-43D2-AC06-5C0F253320D0}"/>
    <cellStyle name="Percent 2 8 6 4 2" xfId="51365" xr:uid="{ECD68DFC-1EF2-4F78-98E9-6BFE685FFA23}"/>
    <cellStyle name="Percent 2 8 6 5" xfId="30955" xr:uid="{F76451C5-AB86-4CBE-A5DF-EA525415B51C}"/>
    <cellStyle name="Percent 2 8 6 6" xfId="51362" xr:uid="{809FAD00-6AD8-425E-9A55-A89AC865FC41}"/>
    <cellStyle name="Percent 2 8 6 7" xfId="16266" xr:uid="{052DF0E5-5EDB-4FF3-9C53-6BCB22065927}"/>
    <cellStyle name="Percent 2 8 7" xfId="1605" xr:uid="{AAA6593F-FEC3-4D08-8069-3D6B84732E26}"/>
    <cellStyle name="Percent 2 8 7 2" xfId="16271" xr:uid="{3F6A153A-7230-4965-862D-A58154AE141B}"/>
    <cellStyle name="Percent 2 8 7 2 2" xfId="51367" xr:uid="{883274F1-5828-408B-B480-1E66968CB443}"/>
    <cellStyle name="Percent 2 8 7 3" xfId="16272" xr:uid="{E1ED7B95-E46E-4C6E-BF2D-DBD78BD4167C}"/>
    <cellStyle name="Percent 2 8 7 3 2" xfId="51368" xr:uid="{AD3814D9-DFC5-4817-93E3-86DDEC5B40EE}"/>
    <cellStyle name="Percent 2 8 7 4" xfId="16273" xr:uid="{CFE2396F-A685-4824-8009-A40A7DF1D14E}"/>
    <cellStyle name="Percent 2 8 7 4 2" xfId="51369" xr:uid="{CFFCB2BC-2721-41F4-BA27-6CBD534981E3}"/>
    <cellStyle name="Percent 2 8 7 5" xfId="30956" xr:uid="{78976166-9495-43C8-9C28-48689582AA02}"/>
    <cellStyle name="Percent 2 8 7 6" xfId="51366" xr:uid="{5D44A705-BECE-46E4-93A2-1BB6E1091526}"/>
    <cellStyle name="Percent 2 8 7 7" xfId="16270" xr:uid="{2FB3AE1B-2D25-4EC1-A18A-64491FF9514A}"/>
    <cellStyle name="Percent 2 8 8" xfId="1606" xr:uid="{E544B1FE-E4E4-4E4F-A1C9-E746403059E6}"/>
    <cellStyle name="Percent 2 8 8 2" xfId="16275" xr:uid="{57FB47BD-29A2-47EF-B1D5-DEEF9C69441C}"/>
    <cellStyle name="Percent 2 8 8 2 2" xfId="51371" xr:uid="{CCC23203-0370-46A5-9791-DCFA7C98BC53}"/>
    <cellStyle name="Percent 2 8 8 3" xfId="16276" xr:uid="{FC53912B-694F-4434-918B-22536C7AC143}"/>
    <cellStyle name="Percent 2 8 8 3 2" xfId="51372" xr:uid="{F5309D2F-B010-4BC8-8B77-8568194F020C}"/>
    <cellStyle name="Percent 2 8 8 4" xfId="16277" xr:uid="{CB1FC8DF-75CF-4720-8D35-88A37DD65FA5}"/>
    <cellStyle name="Percent 2 8 8 4 2" xfId="51373" xr:uid="{78FA2E18-E4B2-42F0-B502-5C4D83DE452B}"/>
    <cellStyle name="Percent 2 8 8 5" xfId="30957" xr:uid="{878B2371-1659-40F6-8E6C-3DD6909B8614}"/>
    <cellStyle name="Percent 2 8 8 6" xfId="51370" xr:uid="{B25E0AB3-BCB1-493C-BBA9-F50F499DBF88}"/>
    <cellStyle name="Percent 2 8 8 7" xfId="16274" xr:uid="{503CD0F9-E850-4ABF-84F7-7DF1DAE3ED8C}"/>
    <cellStyle name="Percent 2 8 9" xfId="16278" xr:uid="{01CBB94D-28CB-4D31-BD57-D3DB0078E52E}"/>
    <cellStyle name="Percent 2 8 9 2" xfId="51374" xr:uid="{F59E02A3-56B0-4C22-9E72-C5E630F5F795}"/>
    <cellStyle name="Percent 2 9" xfId="1607" xr:uid="{0A56CE29-4ECF-449E-8CB1-4CBA9B52C8E5}"/>
    <cellStyle name="Percent 2 9 10" xfId="16280" xr:uid="{8AEDB304-9D3C-4397-B9BA-217760AE8637}"/>
    <cellStyle name="Percent 2 9 10 2" xfId="51376" xr:uid="{5FEA242E-8371-4D1A-8A6D-8B63F6CAEAAC}"/>
    <cellStyle name="Percent 2 9 11" xfId="16281" xr:uid="{22926030-CE0D-4047-AB18-CFFC6D2B2B0A}"/>
    <cellStyle name="Percent 2 9 11 2" xfId="51377" xr:uid="{D8C4CFD1-2A45-4AD6-A48F-74CE114413DC}"/>
    <cellStyle name="Percent 2 9 12" xfId="30958" xr:uid="{269E8ECA-04CE-45F4-B7BE-73E5E502658B}"/>
    <cellStyle name="Percent 2 9 13" xfId="51375" xr:uid="{B776BE5C-14AA-4C36-9B9E-B7FFD687E12C}"/>
    <cellStyle name="Percent 2 9 14" xfId="16279" xr:uid="{10C8AE2B-B504-4725-B48B-0286217B6865}"/>
    <cellStyle name="Percent 2 9 2" xfId="1608" xr:uid="{5D336EA4-1DA0-4DFE-A835-792C69D81CCB}"/>
    <cellStyle name="Percent 2 9 2 2" xfId="16283" xr:uid="{32D6B9D6-2388-45AD-B995-0ED507932D83}"/>
    <cellStyle name="Percent 2 9 2 2 2" xfId="51379" xr:uid="{499D3013-F5EE-48E4-937F-B77DDC33028D}"/>
    <cellStyle name="Percent 2 9 2 3" xfId="16284" xr:uid="{567A65C9-C155-4E07-8C59-695368D0E84B}"/>
    <cellStyle name="Percent 2 9 2 3 2" xfId="51380" xr:uid="{8E287C28-186A-4694-B542-106DA94905D0}"/>
    <cellStyle name="Percent 2 9 2 4" xfId="16285" xr:uid="{D4AEA22C-C449-4DD7-B6CF-7CBEBC4D85D1}"/>
    <cellStyle name="Percent 2 9 2 4 2" xfId="51381" xr:uid="{B500DF7B-8F77-4F4A-B1DE-E0A677BDB02D}"/>
    <cellStyle name="Percent 2 9 2 5" xfId="30959" xr:uid="{078B452D-32E1-41F3-9687-CEFCE4355655}"/>
    <cellStyle name="Percent 2 9 2 6" xfId="51378" xr:uid="{1566E9A8-C5B4-415C-A763-09338C76AE6A}"/>
    <cellStyle name="Percent 2 9 2 7" xfId="16282" xr:uid="{FA8EC148-6721-4597-BA74-BD7E46CB3498}"/>
    <cellStyle name="Percent 2 9 3" xfId="1609" xr:uid="{85F84A6E-C4A7-4771-A253-05F28413BC52}"/>
    <cellStyle name="Percent 2 9 3 2" xfId="16287" xr:uid="{C4C9A49F-A4F1-434E-A256-3755A4DD647B}"/>
    <cellStyle name="Percent 2 9 3 2 2" xfId="51383" xr:uid="{544393A7-E107-4E37-AB35-F7CB11D9015B}"/>
    <cellStyle name="Percent 2 9 3 3" xfId="16288" xr:uid="{CF037E59-CB3B-4988-8643-C74C55028CA8}"/>
    <cellStyle name="Percent 2 9 3 3 2" xfId="51384" xr:uid="{F3410F06-EFB3-4801-98F8-92260B6EF685}"/>
    <cellStyle name="Percent 2 9 3 4" xfId="16289" xr:uid="{F01B0B09-49A2-4ACA-96B3-1F1F8DA6EB00}"/>
    <cellStyle name="Percent 2 9 3 4 2" xfId="51385" xr:uid="{84A924B1-010E-470B-8299-C92264D4B620}"/>
    <cellStyle name="Percent 2 9 3 5" xfId="30960" xr:uid="{D8ED7994-38D2-46FA-B4FD-C4C20DCA63A8}"/>
    <cellStyle name="Percent 2 9 3 6" xfId="51382" xr:uid="{97AEDD9B-24D0-4912-8397-0B271C8BB0B3}"/>
    <cellStyle name="Percent 2 9 3 7" xfId="16286" xr:uid="{C9B4A08F-46E4-4182-A27E-7B11D70B4957}"/>
    <cellStyle name="Percent 2 9 4" xfId="1610" xr:uid="{A5238FE1-A02D-4FF3-9372-F1A0133A980B}"/>
    <cellStyle name="Percent 2 9 4 2" xfId="16291" xr:uid="{40550EED-01B8-4CEF-BD8E-B8B86B6F5F3E}"/>
    <cellStyle name="Percent 2 9 4 2 2" xfId="51387" xr:uid="{198FD7B3-2ED5-4556-A064-89C77D54A115}"/>
    <cellStyle name="Percent 2 9 4 3" xfId="16292" xr:uid="{BAD45B21-EAEA-4234-A798-7D30AB23163A}"/>
    <cellStyle name="Percent 2 9 4 3 2" xfId="51388" xr:uid="{433C455B-2BF3-4D44-8443-4DA1F6D758E7}"/>
    <cellStyle name="Percent 2 9 4 4" xfId="16293" xr:uid="{5EE6F67A-0931-4F93-93E4-C98E48B97F3D}"/>
    <cellStyle name="Percent 2 9 4 4 2" xfId="51389" xr:uid="{16EF90A9-9ED1-409E-A022-92395B857883}"/>
    <cellStyle name="Percent 2 9 4 5" xfId="30961" xr:uid="{57069920-8E5A-42E8-A71E-601592FF11CC}"/>
    <cellStyle name="Percent 2 9 4 6" xfId="51386" xr:uid="{E30BE356-6680-411C-93BE-3F592360F7C1}"/>
    <cellStyle name="Percent 2 9 4 7" xfId="16290" xr:uid="{FCC60EEB-FBAA-46B5-A116-D92A58077C4C}"/>
    <cellStyle name="Percent 2 9 5" xfId="1611" xr:uid="{F500AC31-3BCE-4ADD-B7C4-F29782AE16FE}"/>
    <cellStyle name="Percent 2 9 5 2" xfId="16295" xr:uid="{59A7D8D6-F6FE-43E4-8EFD-A5FA2C3D6F14}"/>
    <cellStyle name="Percent 2 9 5 2 2" xfId="51391" xr:uid="{02D7E42C-0DAA-4C79-8255-43F10C68F1B1}"/>
    <cellStyle name="Percent 2 9 5 3" xfId="16296" xr:uid="{64ADBA14-494C-41CD-BA48-AEA16384E726}"/>
    <cellStyle name="Percent 2 9 5 3 2" xfId="51392" xr:uid="{208286AD-0F2C-4E65-94E8-C5DC1CBFA82A}"/>
    <cellStyle name="Percent 2 9 5 4" xfId="16297" xr:uid="{EF07F172-B729-4AE8-BBC6-30508C124C31}"/>
    <cellStyle name="Percent 2 9 5 4 2" xfId="51393" xr:uid="{435D3323-ED4A-41BB-93D5-A621493EFB69}"/>
    <cellStyle name="Percent 2 9 5 5" xfId="30962" xr:uid="{20F7DDB0-E44D-491A-9267-A6C1A2F923B9}"/>
    <cellStyle name="Percent 2 9 5 6" xfId="51390" xr:uid="{A0A0110F-C315-4040-9622-D62631ADFACA}"/>
    <cellStyle name="Percent 2 9 5 7" xfId="16294" xr:uid="{2300B8A5-710A-4416-BF2A-F1087737228D}"/>
    <cellStyle name="Percent 2 9 6" xfId="1612" xr:uid="{7479B837-6719-4D60-9D38-DFCBCA259234}"/>
    <cellStyle name="Percent 2 9 6 2" xfId="16299" xr:uid="{39C59766-ECB4-45B4-AFC0-491AA6F58C97}"/>
    <cellStyle name="Percent 2 9 6 2 2" xfId="51395" xr:uid="{4F7023A0-2E42-4677-AD6D-7CC3459157E8}"/>
    <cellStyle name="Percent 2 9 6 3" xfId="16300" xr:uid="{6BE9912D-C816-4FE2-BA69-1D9423227E7E}"/>
    <cellStyle name="Percent 2 9 6 3 2" xfId="51396" xr:uid="{DD43008E-1C2D-4162-8FF9-6BA7A15890A3}"/>
    <cellStyle name="Percent 2 9 6 4" xfId="16301" xr:uid="{DEED263D-DAA6-4714-A54E-AAF386E883AD}"/>
    <cellStyle name="Percent 2 9 6 4 2" xfId="51397" xr:uid="{8B259687-078E-40A3-9219-EC7F5A4901E0}"/>
    <cellStyle name="Percent 2 9 6 5" xfId="30963" xr:uid="{2DBCCFA9-ACE0-4EDA-BDF3-F591F032987E}"/>
    <cellStyle name="Percent 2 9 6 6" xfId="51394" xr:uid="{698AEE7B-1D53-42B4-BE51-7A00754D400E}"/>
    <cellStyle name="Percent 2 9 6 7" xfId="16298" xr:uid="{98AB0ACB-2460-4AF2-85DA-B2CD7501E143}"/>
    <cellStyle name="Percent 2 9 7" xfId="1613" xr:uid="{C696E0A4-3DED-4EF0-94DC-2C1116CA37D9}"/>
    <cellStyle name="Percent 2 9 7 2" xfId="16303" xr:uid="{EEEC5B02-EA9E-44D1-AC8E-3BB5D793BCA5}"/>
    <cellStyle name="Percent 2 9 7 2 2" xfId="51399" xr:uid="{735F2497-D8E7-4C83-8ACE-D6225EFAF9C7}"/>
    <cellStyle name="Percent 2 9 7 3" xfId="16304" xr:uid="{341FE2A8-2861-43F6-B495-0FFB18EB156B}"/>
    <cellStyle name="Percent 2 9 7 3 2" xfId="51400" xr:uid="{EFED129F-852B-4D07-9CD5-4009BB277AC2}"/>
    <cellStyle name="Percent 2 9 7 4" xfId="16305" xr:uid="{D2D831A9-D221-4C57-9482-92CC3BFACCEB}"/>
    <cellStyle name="Percent 2 9 7 4 2" xfId="51401" xr:uid="{E00F826B-2872-4566-ACF6-90847F6847D7}"/>
    <cellStyle name="Percent 2 9 7 5" xfId="30964" xr:uid="{1A63DFEA-3885-4469-865D-FA5EEEB3FF20}"/>
    <cellStyle name="Percent 2 9 7 6" xfId="51398" xr:uid="{34BA28C0-68E6-4BFC-8A08-F4FF7143BD5E}"/>
    <cellStyle name="Percent 2 9 7 7" xfId="16302" xr:uid="{AD5D806A-60BD-4AB6-9988-D15697283AB2}"/>
    <cellStyle name="Percent 2 9 8" xfId="1614" xr:uid="{A62E71E6-3F8B-485B-8B90-033BC751D1A5}"/>
    <cellStyle name="Percent 2 9 8 2" xfId="16307" xr:uid="{CE3D7364-1820-4415-B913-16B0F3F8BC33}"/>
    <cellStyle name="Percent 2 9 8 2 2" xfId="51403" xr:uid="{9B92A925-D86C-44F1-A011-7A9F444A3D25}"/>
    <cellStyle name="Percent 2 9 8 3" xfId="16308" xr:uid="{31FA639B-1E1F-4131-B9E0-5800B98AEB1D}"/>
    <cellStyle name="Percent 2 9 8 3 2" xfId="51404" xr:uid="{6D4CD1B2-39EB-4693-91DD-74A354301C01}"/>
    <cellStyle name="Percent 2 9 8 4" xfId="16309" xr:uid="{948DA49C-33DC-4973-9046-0A619E37AAE7}"/>
    <cellStyle name="Percent 2 9 8 4 2" xfId="51405" xr:uid="{E5A1308B-9C6D-40E4-A829-899C420902B2}"/>
    <cellStyle name="Percent 2 9 8 5" xfId="30965" xr:uid="{A4D0ABEB-DF35-446E-84D5-4B19C757D3D6}"/>
    <cellStyle name="Percent 2 9 8 6" xfId="51402" xr:uid="{6CA03689-88B1-402B-8F65-406C9582D0D9}"/>
    <cellStyle name="Percent 2 9 8 7" xfId="16306" xr:uid="{B321F5EA-1D01-4297-8EEE-70261AEFD904}"/>
    <cellStyle name="Percent 2 9 9" xfId="16310" xr:uid="{CCA69F53-F87B-47F9-996B-271F84D93570}"/>
    <cellStyle name="Percent 2 9 9 2" xfId="51406" xr:uid="{D3531750-5DE3-4FBF-8DAF-49CA4C27A532}"/>
    <cellStyle name="Percent 20" xfId="16311" xr:uid="{22BEEED5-A666-4BBA-981C-AE8FFF2B98EA}"/>
    <cellStyle name="Percent 20 10" xfId="16312" xr:uid="{9AC6FBEE-631A-476D-997C-E66197B67637}"/>
    <cellStyle name="Percent 20 10 2" xfId="51408" xr:uid="{5167E8B0-C93E-411F-AEE3-69140679EDD1}"/>
    <cellStyle name="Percent 20 11" xfId="51407" xr:uid="{E914789C-284C-4DFC-AF29-15413FB11DEF}"/>
    <cellStyle name="Percent 20 2" xfId="16313" xr:uid="{F88B01A1-0A82-4C1C-8FDD-C7875D1A8BA8}"/>
    <cellStyle name="Percent 20 2 2" xfId="16314" xr:uid="{85F2A3CF-A16E-4A45-B231-D1BBDA199826}"/>
    <cellStyle name="Percent 20 2 2 2" xfId="51410" xr:uid="{EEB8278E-CF5E-4551-9C54-DD44070E68F1}"/>
    <cellStyle name="Percent 20 2 3" xfId="16315" xr:uid="{4871A6E1-82C1-4090-A4DD-92D3288BC082}"/>
    <cellStyle name="Percent 20 2 3 2" xfId="51411" xr:uid="{89051799-01EC-4E88-A64C-E048BB871C22}"/>
    <cellStyle name="Percent 20 2 4" xfId="16316" xr:uid="{8152E7C2-47FA-4BFC-A06A-8C32331C70F7}"/>
    <cellStyle name="Percent 20 2 4 2" xfId="51412" xr:uid="{42B4AE25-3F9D-4D49-882A-6D7D65FE68C2}"/>
    <cellStyle name="Percent 20 2 5" xfId="51409" xr:uid="{E70B0B1D-E6EF-475B-8433-82DF38DB3BEA}"/>
    <cellStyle name="Percent 20 3" xfId="16317" xr:uid="{0F7CB3C4-E512-4EDD-ADE0-9FB7467AD453}"/>
    <cellStyle name="Percent 20 3 2" xfId="16318" xr:uid="{4CA68D83-659F-49D1-AA18-7014302BF7D5}"/>
    <cellStyle name="Percent 20 3 2 2" xfId="51414" xr:uid="{E70F765A-4F04-4644-8D95-6C852525DD3C}"/>
    <cellStyle name="Percent 20 3 3" xfId="16319" xr:uid="{D78E1AB8-3CB4-4893-BD5A-7C4D156DFC88}"/>
    <cellStyle name="Percent 20 3 3 2" xfId="51415" xr:uid="{D68F5FF0-F2B6-4053-A176-F71177DED0F2}"/>
    <cellStyle name="Percent 20 3 4" xfId="51413" xr:uid="{F329B912-2428-46FC-974A-0A534B24FCAD}"/>
    <cellStyle name="Percent 20 4" xfId="16320" xr:uid="{F5C16837-9811-43FB-8C62-06A0A5E8479E}"/>
    <cellStyle name="Percent 20 4 2" xfId="16321" xr:uid="{7422B79F-60EA-4115-9AD8-D18D06255092}"/>
    <cellStyle name="Percent 20 4 2 2" xfId="51417" xr:uid="{FA71EC0E-1BF8-4E3F-A4AB-0676C19179C7}"/>
    <cellStyle name="Percent 20 4 3" xfId="16322" xr:uid="{40FC352D-D2C2-4738-9080-F1C70DE5BE45}"/>
    <cellStyle name="Percent 20 4 3 2" xfId="51418" xr:uid="{C8D2B12B-3FB2-4A29-B979-7225B6ED6BB9}"/>
    <cellStyle name="Percent 20 4 4" xfId="51416" xr:uid="{03CD1196-C87C-4DC6-BF76-185A062DDB8C}"/>
    <cellStyle name="Percent 20 5" xfId="16323" xr:uid="{C48D43B2-2731-4F62-AE75-4CDAFC64CAE7}"/>
    <cellStyle name="Percent 20 5 2" xfId="16324" xr:uid="{C8B5BA62-3108-44A9-8040-E8D9BF0AA964}"/>
    <cellStyle name="Percent 20 5 2 2" xfId="51420" xr:uid="{3CEE377D-96F1-4F57-A86C-DB700BEA79E4}"/>
    <cellStyle name="Percent 20 5 3" xfId="16325" xr:uid="{DCD12D23-28A0-4421-9E54-CBEEE74F0510}"/>
    <cellStyle name="Percent 20 5 3 2" xfId="51421" xr:uid="{51216C4B-8884-488C-8D80-3B2984472F06}"/>
    <cellStyle name="Percent 20 5 4" xfId="51419" xr:uid="{C646834E-55D3-4B2B-AE6F-AAC0AA235481}"/>
    <cellStyle name="Percent 20 6" xfId="16326" xr:uid="{72B525CA-B66A-4214-9916-994E3CDC0D2E}"/>
    <cellStyle name="Percent 20 6 2" xfId="16327" xr:uid="{6C99B78E-D4BC-4E2C-AF99-24CDB3F8C511}"/>
    <cellStyle name="Percent 20 6 2 2" xfId="51423" xr:uid="{BB87561F-239C-42E6-ACB6-7D9BDE15C2FF}"/>
    <cellStyle name="Percent 20 6 3" xfId="16328" xr:uid="{A14FD00C-57F0-4B8D-AEBC-0DA11754F979}"/>
    <cellStyle name="Percent 20 6 3 2" xfId="51424" xr:uid="{B2908703-D5C3-4545-951E-8986DBD54643}"/>
    <cellStyle name="Percent 20 6 4" xfId="51422" xr:uid="{DF9BEB2E-A21B-4284-B6A7-DECB5B504179}"/>
    <cellStyle name="Percent 20 7" xfId="16329" xr:uid="{967B3D4F-7FD0-45F5-A7BA-2854EFC7A4D2}"/>
    <cellStyle name="Percent 20 7 2" xfId="16330" xr:uid="{31C8247B-E4CB-4FDF-9AAC-0F13503F4361}"/>
    <cellStyle name="Percent 20 7 2 2" xfId="16331" xr:uid="{FFB4151B-3E93-4F1E-B4A4-EE9CEDB3DE02}"/>
    <cellStyle name="Percent 20 7 2 2 2" xfId="51427" xr:uid="{629C661F-FFDB-49EC-AF31-E40136AA6C87}"/>
    <cellStyle name="Percent 20 7 2 3" xfId="16332" xr:uid="{AFF7C732-0118-4390-B8C4-52B2E4882453}"/>
    <cellStyle name="Percent 20 7 2 3 2" xfId="51428" xr:uid="{2A1EF3E8-5BD5-4890-ACA4-160E15B524ED}"/>
    <cellStyle name="Percent 20 7 2 4" xfId="51426" xr:uid="{266D67D1-2955-4E0D-884C-12230F3D2926}"/>
    <cellStyle name="Percent 20 7 3" xfId="16333" xr:uid="{2008CA73-3925-4676-9E69-A03FF824B88E}"/>
    <cellStyle name="Percent 20 7 3 2" xfId="16334" xr:uid="{B835D742-C9E6-4D8B-8A94-3BD882FEEC84}"/>
    <cellStyle name="Percent 20 7 3 2 2" xfId="51430" xr:uid="{DC6B8D94-CED5-4E85-81D6-5A6529B7DF0E}"/>
    <cellStyle name="Percent 20 7 3 3" xfId="16335" xr:uid="{9EAC7D79-C3BC-42F3-8934-7ED49BEA43C0}"/>
    <cellStyle name="Percent 20 7 3 3 2" xfId="51431" xr:uid="{E8EA07E0-E5B3-4F50-BC57-F961354A8602}"/>
    <cellStyle name="Percent 20 7 3 4" xfId="51429" xr:uid="{2EF40514-1E05-45DD-A56E-B1379E06A713}"/>
    <cellStyle name="Percent 20 7 4" xfId="16336" xr:uid="{14899A71-40BD-404D-A45E-C993BECA52A3}"/>
    <cellStyle name="Percent 20 7 4 2" xfId="51432" xr:uid="{5A02E7D6-4B08-4585-9652-32BA1A6C5B8B}"/>
    <cellStyle name="Percent 20 7 5" xfId="16337" xr:uid="{DB1E47B1-F0C9-4638-93F4-7D38DE7F0FB5}"/>
    <cellStyle name="Percent 20 7 5 2" xfId="51433" xr:uid="{B1FA5A3B-1C8A-4E34-8D24-F5BB2745EA9C}"/>
    <cellStyle name="Percent 20 7 6" xfId="51425" xr:uid="{219542CB-740D-41F9-9E08-D4C0AD42E29D}"/>
    <cellStyle name="Percent 20 8" xfId="16338" xr:uid="{73A80AFF-BB53-4E6D-A684-D184AA4A03C9}"/>
    <cellStyle name="Percent 20 8 2" xfId="51434" xr:uid="{06ACD301-9FB3-487C-AA44-B96731FE256E}"/>
    <cellStyle name="Percent 20 9" xfId="16339" xr:uid="{38573A44-BC3A-4049-A6F9-F8278BC74913}"/>
    <cellStyle name="Percent 20 9 2" xfId="51435" xr:uid="{CE8498C3-BB3A-4F98-9991-327391891453}"/>
    <cellStyle name="Percent 21" xfId="16340" xr:uid="{637418A8-FC34-4508-904C-877394850BF5}"/>
    <cellStyle name="Percent 21 10" xfId="51436" xr:uid="{BBC400B8-CE0D-4056-B3DD-1BFF7716CD80}"/>
    <cellStyle name="Percent 21 2" xfId="16341" xr:uid="{4D4EC57E-5FEA-4BD9-B7CC-E1D56CA1D220}"/>
    <cellStyle name="Percent 21 2 2" xfId="16342" xr:uid="{19A10E72-7CAC-4BFA-B5FD-A8309E45619B}"/>
    <cellStyle name="Percent 21 2 2 2" xfId="51438" xr:uid="{79A45195-9911-405F-BF89-B37DA486C4A1}"/>
    <cellStyle name="Percent 21 2 3" xfId="16343" xr:uid="{DD0150EF-9639-42DB-9BD1-299D5976D2CD}"/>
    <cellStyle name="Percent 21 2 3 2" xfId="51439" xr:uid="{37794A6F-6EF7-4BA4-81C3-90B319505288}"/>
    <cellStyle name="Percent 21 2 4" xfId="51437" xr:uid="{5B60BF11-4035-4532-B348-2C63298FF308}"/>
    <cellStyle name="Percent 21 3" xfId="16344" xr:uid="{5F3E83EF-6D1F-4AB0-8B65-214EE889A9AD}"/>
    <cellStyle name="Percent 21 3 2" xfId="16345" xr:uid="{10D5CA77-91E1-4C09-8425-C5BB5D942FC6}"/>
    <cellStyle name="Percent 21 3 2 2" xfId="51441" xr:uid="{FD10C2EE-F3FF-4858-8527-B026FEC48E1F}"/>
    <cellStyle name="Percent 21 3 3" xfId="16346" xr:uid="{11486101-CC17-4304-A4C9-260D6321F822}"/>
    <cellStyle name="Percent 21 3 3 2" xfId="51442" xr:uid="{5321E7A8-ECF9-47B0-849E-C3F3B9BFA731}"/>
    <cellStyle name="Percent 21 3 4" xfId="51440" xr:uid="{7C444D7C-94B2-4F15-8C5D-9E5269D4618F}"/>
    <cellStyle name="Percent 21 4" xfId="16347" xr:uid="{64DC89A3-DA20-4153-923B-CD35E046F533}"/>
    <cellStyle name="Percent 21 4 2" xfId="16348" xr:uid="{CCBA9DCC-1C5F-4414-93C5-AAB42E94F3A3}"/>
    <cellStyle name="Percent 21 4 2 2" xfId="51444" xr:uid="{791271D5-A190-4B62-A9FD-C7458C05D840}"/>
    <cellStyle name="Percent 21 4 3" xfId="16349" xr:uid="{83A2CE90-5C23-4B03-AA94-2F8B49CA4D29}"/>
    <cellStyle name="Percent 21 4 3 2" xfId="51445" xr:uid="{CCF69EA1-0F35-421C-9174-A5B33EB07EC2}"/>
    <cellStyle name="Percent 21 4 4" xfId="51443" xr:uid="{53AA9D67-25CF-4340-A238-46353C39E747}"/>
    <cellStyle name="Percent 21 5" xfId="16350" xr:uid="{6C00739D-616E-4A84-A0ED-66F2D9EC94FA}"/>
    <cellStyle name="Percent 21 5 2" xfId="16351" xr:uid="{7AE2FD1C-0BF4-4678-A041-3F80EA756B2A}"/>
    <cellStyle name="Percent 21 5 2 2" xfId="51447" xr:uid="{531F1D5A-AB50-4D15-9A56-16B1850C6A3D}"/>
    <cellStyle name="Percent 21 5 3" xfId="16352" xr:uid="{A1EC7646-0F65-445A-9FCF-0D8F5E802A24}"/>
    <cellStyle name="Percent 21 5 3 2" xfId="51448" xr:uid="{EBE7529C-BF2E-4E0A-9228-0749EAC21D1C}"/>
    <cellStyle name="Percent 21 5 4" xfId="51446" xr:uid="{876694CA-02BD-41E2-9124-8DAFDE39B919}"/>
    <cellStyle name="Percent 21 6" xfId="16353" xr:uid="{17A80392-D1D0-4E2D-BEE3-F4021F7FEB45}"/>
    <cellStyle name="Percent 21 6 2" xfId="16354" xr:uid="{B81E6B59-39C0-4E8D-9CDF-F67D23EEC2EE}"/>
    <cellStyle name="Percent 21 6 2 2" xfId="51450" xr:uid="{0312F1FE-E7BA-42CC-A3A5-55AAFF77C59A}"/>
    <cellStyle name="Percent 21 6 3" xfId="16355" xr:uid="{E0E1B2BB-5A49-423B-B71A-8F56BCBDE95D}"/>
    <cellStyle name="Percent 21 6 3 2" xfId="51451" xr:uid="{A1C8EFD5-E0E7-4EBD-8D5A-2E71FE39DBB4}"/>
    <cellStyle name="Percent 21 6 4" xfId="51449" xr:uid="{14B3EF58-EA2F-40AE-9A7E-513BB21F7961}"/>
    <cellStyle name="Percent 21 7" xfId="16356" xr:uid="{3E628B04-AF9A-444B-A12C-E859ED5F08CE}"/>
    <cellStyle name="Percent 21 7 2" xfId="16357" xr:uid="{D72AE128-747B-4716-9480-FD4A48659C03}"/>
    <cellStyle name="Percent 21 7 2 2" xfId="16358" xr:uid="{AD7CE94A-1687-4773-862F-1C792449F722}"/>
    <cellStyle name="Percent 21 7 2 2 2" xfId="51454" xr:uid="{54BC52D0-C7D4-4AF7-8C88-E7EC8603F404}"/>
    <cellStyle name="Percent 21 7 2 3" xfId="16359" xr:uid="{65F08DA7-E2F1-4EB4-89D7-7716E8E29946}"/>
    <cellStyle name="Percent 21 7 2 3 2" xfId="51455" xr:uid="{BFD226EC-FE02-4819-8F7B-D8BF298C05B9}"/>
    <cellStyle name="Percent 21 7 2 4" xfId="51453" xr:uid="{190A1EAC-D429-4FFA-A996-3FCF98716BD4}"/>
    <cellStyle name="Percent 21 7 3" xfId="16360" xr:uid="{C8115FF2-AF59-4F02-A235-13187A393928}"/>
    <cellStyle name="Percent 21 7 3 2" xfId="16361" xr:uid="{D35689B7-9B4D-4DA9-89E6-3DE08F4897A9}"/>
    <cellStyle name="Percent 21 7 3 2 2" xfId="51457" xr:uid="{88CEC900-C584-4B92-A345-515A31B4551D}"/>
    <cellStyle name="Percent 21 7 3 3" xfId="16362" xr:uid="{FF080F66-586F-4227-911B-C4466E94D11B}"/>
    <cellStyle name="Percent 21 7 3 3 2" xfId="51458" xr:uid="{48326DE9-7C3B-4F7D-8CB2-5C8A2830BC80}"/>
    <cellStyle name="Percent 21 7 3 4" xfId="51456" xr:uid="{ACCC3B7B-4F59-4D6A-AF4E-6FA843AAC012}"/>
    <cellStyle name="Percent 21 7 4" xfId="16363" xr:uid="{D7FF3D41-2110-4FA5-8F30-BC7BB875594F}"/>
    <cellStyle name="Percent 21 7 4 2" xfId="51459" xr:uid="{F2604C40-0DC7-483F-8272-26EABE2867AB}"/>
    <cellStyle name="Percent 21 7 5" xfId="16364" xr:uid="{FF39722A-8C23-4943-9DF0-200825348A18}"/>
    <cellStyle name="Percent 21 7 5 2" xfId="51460" xr:uid="{1B0E585E-D180-460F-BCCF-04F82E62B510}"/>
    <cellStyle name="Percent 21 7 6" xfId="51452" xr:uid="{6BDB4178-6DA0-40E8-B4E6-D1F2ADA222A7}"/>
    <cellStyle name="Percent 21 8" xfId="16365" xr:uid="{0070160D-7202-4B8A-81EF-64ED520EFAF5}"/>
    <cellStyle name="Percent 21 8 2" xfId="51461" xr:uid="{820ADF43-5DB6-4771-9BB9-7E32FC5493FA}"/>
    <cellStyle name="Percent 21 9" xfId="16366" xr:uid="{8EDCA32F-2CAD-497C-BF67-F02FB2DCE22E}"/>
    <cellStyle name="Percent 21 9 2" xfId="51462" xr:uid="{EA3BC755-22EC-4047-92CE-7023511EF36A}"/>
    <cellStyle name="Percent 22" xfId="16367" xr:uid="{FA09AE70-FC3C-4D4D-970F-DD50C5C83017}"/>
    <cellStyle name="Percent 22 10" xfId="51463" xr:uid="{60633AD9-EFC9-46E8-A513-CF608A0DA786}"/>
    <cellStyle name="Percent 22 2" xfId="16368" xr:uid="{DD0693AF-3AB7-4703-B296-26B7978465FD}"/>
    <cellStyle name="Percent 22 2 2" xfId="16369" xr:uid="{74DA9DE6-CA9B-4215-82AB-7B486A0D03D2}"/>
    <cellStyle name="Percent 22 2 2 2" xfId="51465" xr:uid="{CC6D390C-2449-42B6-B61A-140103C32574}"/>
    <cellStyle name="Percent 22 2 3" xfId="16370" xr:uid="{0DF09101-8E84-4785-92B0-D764E7A30E86}"/>
    <cellStyle name="Percent 22 2 3 2" xfId="51466" xr:uid="{9A012567-60C9-432D-9B8C-3F2765FF3F3E}"/>
    <cellStyle name="Percent 22 2 4" xfId="51464" xr:uid="{CBEDE847-034E-4969-ABCA-DFD20BA48559}"/>
    <cellStyle name="Percent 22 3" xfId="16371" xr:uid="{5313B2F4-DFB4-447A-AE69-C69ED79B0F32}"/>
    <cellStyle name="Percent 22 3 2" xfId="16372" xr:uid="{9DCAA7BA-CC99-4015-8F3F-8B8B89C78E99}"/>
    <cellStyle name="Percent 22 3 2 2" xfId="51468" xr:uid="{F67F6DBD-8AA1-4973-9A61-21944A748CE4}"/>
    <cellStyle name="Percent 22 3 3" xfId="16373" xr:uid="{34ABE1B2-3284-4583-9136-86A8BABEE855}"/>
    <cellStyle name="Percent 22 3 3 2" xfId="51469" xr:uid="{5AA846B1-F000-4445-96E8-B252447355C8}"/>
    <cellStyle name="Percent 22 3 4" xfId="51467" xr:uid="{A78B32DA-D3B1-406F-8B2E-25DFEE6F39F9}"/>
    <cellStyle name="Percent 22 4" xfId="16374" xr:uid="{2C0830C8-17F7-4834-8DA0-00615AF82E52}"/>
    <cellStyle name="Percent 22 4 2" xfId="16375" xr:uid="{BA5A2ED7-3781-48A0-A326-8FDF89F87652}"/>
    <cellStyle name="Percent 22 4 2 2" xfId="51471" xr:uid="{ABDA3C3F-7F2D-429C-B39F-62D043B24C5D}"/>
    <cellStyle name="Percent 22 4 3" xfId="16376" xr:uid="{6B99598F-8988-4199-B609-C7577259983F}"/>
    <cellStyle name="Percent 22 4 3 2" xfId="51472" xr:uid="{EDBE2981-A82B-4989-B807-FD7704F8A1D3}"/>
    <cellStyle name="Percent 22 4 4" xfId="51470" xr:uid="{5A8AF2A1-F300-434F-A5D6-CCE71A61F896}"/>
    <cellStyle name="Percent 22 5" xfId="16377" xr:uid="{ADD82EB3-186E-4BED-A672-EA0780B9E2CE}"/>
    <cellStyle name="Percent 22 5 2" xfId="16378" xr:uid="{F38CC819-BAE3-446E-8C04-F1756417EA60}"/>
    <cellStyle name="Percent 22 5 2 2" xfId="51474" xr:uid="{F14908C0-45D9-4F49-A233-49401A208A6C}"/>
    <cellStyle name="Percent 22 5 3" xfId="16379" xr:uid="{559CB6ED-582F-423D-B930-702D2D6D2441}"/>
    <cellStyle name="Percent 22 5 3 2" xfId="51475" xr:uid="{A982A448-973E-472F-86EA-A57379293A5B}"/>
    <cellStyle name="Percent 22 5 4" xfId="51473" xr:uid="{39F3A285-4A78-4782-B7FD-9D9A90FA76E7}"/>
    <cellStyle name="Percent 22 6" xfId="16380" xr:uid="{E246D4B4-962A-459F-81A5-BCB56D82500F}"/>
    <cellStyle name="Percent 22 6 2" xfId="16381" xr:uid="{953927F1-B271-4490-82A7-643E34A458C3}"/>
    <cellStyle name="Percent 22 6 2 2" xfId="51477" xr:uid="{2F709878-5A81-4A29-8616-CC47398E7AFC}"/>
    <cellStyle name="Percent 22 6 3" xfId="16382" xr:uid="{6E987CEF-E0E2-4549-8527-141A550C692D}"/>
    <cellStyle name="Percent 22 6 3 2" xfId="51478" xr:uid="{24F34126-583A-4557-A413-A5FC7105E6EA}"/>
    <cellStyle name="Percent 22 6 4" xfId="51476" xr:uid="{441350EF-A5CD-4C4F-8F91-BACF34012CEC}"/>
    <cellStyle name="Percent 22 7" xfId="16383" xr:uid="{59658329-E4B2-4A62-95CF-C90F1A8DDC06}"/>
    <cellStyle name="Percent 22 7 2" xfId="16384" xr:uid="{481ABB8D-55E6-4751-B901-747B31DF04D1}"/>
    <cellStyle name="Percent 22 7 2 2" xfId="16385" xr:uid="{79FFA14F-326B-464C-89B8-D767A208E21D}"/>
    <cellStyle name="Percent 22 7 2 2 2" xfId="51481" xr:uid="{E4DF53DB-456E-46D9-B383-37469294C838}"/>
    <cellStyle name="Percent 22 7 2 3" xfId="16386" xr:uid="{4F49F55A-C2E5-4F95-9E81-FD47C40505EB}"/>
    <cellStyle name="Percent 22 7 2 3 2" xfId="51482" xr:uid="{589B4511-1FB8-4FEE-811D-C034983621D2}"/>
    <cellStyle name="Percent 22 7 2 4" xfId="51480" xr:uid="{A9B01023-7557-4327-B9A4-64F3CD252A64}"/>
    <cellStyle name="Percent 22 7 3" xfId="16387" xr:uid="{5A094F55-5776-4572-8BA0-DDCC91236ADB}"/>
    <cellStyle name="Percent 22 7 3 2" xfId="16388" xr:uid="{B9AA6DBC-E8C9-4884-8F13-78DAFE4664A9}"/>
    <cellStyle name="Percent 22 7 3 2 2" xfId="51484" xr:uid="{2B0B7882-5F3D-4ED7-9B9B-B5AA1F97542C}"/>
    <cellStyle name="Percent 22 7 3 3" xfId="16389" xr:uid="{14DDBBAA-E8BE-4CA4-A2B5-D222BED033CA}"/>
    <cellStyle name="Percent 22 7 3 3 2" xfId="51485" xr:uid="{B02464C2-35BA-4675-839C-4F7D92CB76E7}"/>
    <cellStyle name="Percent 22 7 3 4" xfId="51483" xr:uid="{D311220D-FEF2-43AF-94DB-AA17EE074291}"/>
    <cellStyle name="Percent 22 7 4" xfId="16390" xr:uid="{787DE136-E927-463B-8CE5-46EE08D8704E}"/>
    <cellStyle name="Percent 22 7 4 2" xfId="51486" xr:uid="{4DE72566-3C63-4544-934E-EAFC6D01C4C7}"/>
    <cellStyle name="Percent 22 7 5" xfId="16391" xr:uid="{515240C7-E1EB-454E-B7E5-D3C4967610D8}"/>
    <cellStyle name="Percent 22 7 5 2" xfId="51487" xr:uid="{D7DEC845-8AE0-42DA-876D-CE4D9088CC03}"/>
    <cellStyle name="Percent 22 7 6" xfId="51479" xr:uid="{132B14F0-2CC3-4654-B87E-651F5B36D7AB}"/>
    <cellStyle name="Percent 22 8" xfId="16392" xr:uid="{200AB340-DE65-4804-9931-0E890B4D7BCD}"/>
    <cellStyle name="Percent 22 8 2" xfId="51488" xr:uid="{2A95094E-662F-4B84-A3DA-427BA27C47D5}"/>
    <cellStyle name="Percent 22 9" xfId="16393" xr:uid="{15405EEA-9A95-4B3F-A89E-0701A3A3340F}"/>
    <cellStyle name="Percent 22 9 2" xfId="51489" xr:uid="{57496C5C-2A42-4ED5-8896-EDF8A3E72756}"/>
    <cellStyle name="Percent 23" xfId="16394" xr:uid="{6CC114BB-28B6-4248-AD7C-26D557776A08}"/>
    <cellStyle name="Percent 23 10" xfId="51490" xr:uid="{75A48CDA-D323-4BA2-AC6A-EBE40BF02E1C}"/>
    <cellStyle name="Percent 23 2" xfId="16395" xr:uid="{FBC68A61-1A6B-459C-8917-14B0685E3B71}"/>
    <cellStyle name="Percent 23 2 2" xfId="16396" xr:uid="{81083152-0A65-468C-93A9-14A47B54CE1C}"/>
    <cellStyle name="Percent 23 2 2 2" xfId="51492" xr:uid="{7F44AEB6-EB28-4EBF-AA10-649CCB327DC8}"/>
    <cellStyle name="Percent 23 2 3" xfId="16397" xr:uid="{EAE2B41E-E9FB-48D1-B603-C59A828811DB}"/>
    <cellStyle name="Percent 23 2 3 2" xfId="51493" xr:uid="{99E89C38-73EE-4591-B413-39265258A3B3}"/>
    <cellStyle name="Percent 23 2 4" xfId="51491" xr:uid="{4D89B84C-F34D-400C-9E93-808E3CC8865F}"/>
    <cellStyle name="Percent 23 3" xfId="16398" xr:uid="{315F6959-4987-4574-BE9A-45D00D121204}"/>
    <cellStyle name="Percent 23 3 2" xfId="16399" xr:uid="{780F2452-682A-4724-A8F0-D192BAF2C9AF}"/>
    <cellStyle name="Percent 23 3 2 2" xfId="51495" xr:uid="{A78EC7E3-9D7E-42DE-8D60-35DC52F76028}"/>
    <cellStyle name="Percent 23 3 3" xfId="16400" xr:uid="{FBAFC7D8-984D-43A0-8D53-092F2C029118}"/>
    <cellStyle name="Percent 23 3 3 2" xfId="51496" xr:uid="{FE6B40EE-5208-4C79-BB19-BC05B67F14DE}"/>
    <cellStyle name="Percent 23 3 4" xfId="51494" xr:uid="{59323EFF-BB51-4383-B000-3C863FF7CDC0}"/>
    <cellStyle name="Percent 23 4" xfId="16401" xr:uid="{C4E3AA84-0560-42AF-9B93-2093C8D9A70B}"/>
    <cellStyle name="Percent 23 4 2" xfId="16402" xr:uid="{C5A3BBE9-9C40-461B-8F34-3EAD6AF9F6A0}"/>
    <cellStyle name="Percent 23 4 2 2" xfId="51498" xr:uid="{83700EBD-8B0D-4222-A27A-12C34002A339}"/>
    <cellStyle name="Percent 23 4 3" xfId="16403" xr:uid="{9FE8835F-AE3D-47C4-8C7F-555377135816}"/>
    <cellStyle name="Percent 23 4 3 2" xfId="51499" xr:uid="{377D7C1C-74CC-48DB-8923-717D5B360207}"/>
    <cellStyle name="Percent 23 4 4" xfId="51497" xr:uid="{49E2463F-9EBA-4E2A-801A-1565993AE191}"/>
    <cellStyle name="Percent 23 5" xfId="16404" xr:uid="{A676DC5D-D1CA-4AC4-AAF6-B80D3CE1F133}"/>
    <cellStyle name="Percent 23 5 2" xfId="16405" xr:uid="{1741551F-EDCA-46A7-B98C-DA65B0C70D12}"/>
    <cellStyle name="Percent 23 5 2 2" xfId="51501" xr:uid="{43AC3AB6-6476-454C-9C7E-85C51CE04649}"/>
    <cellStyle name="Percent 23 5 3" xfId="16406" xr:uid="{6FDA6137-5E09-4C39-8920-19C6317522E4}"/>
    <cellStyle name="Percent 23 5 3 2" xfId="51502" xr:uid="{769AA3B1-7D9B-4377-8F68-55BAC09F0CFF}"/>
    <cellStyle name="Percent 23 5 4" xfId="51500" xr:uid="{A8A30E7F-093A-4500-AA58-07DD8B08DD0F}"/>
    <cellStyle name="Percent 23 6" xfId="16407" xr:uid="{A79E3A6F-4ABF-49FD-8466-84BC8E109723}"/>
    <cellStyle name="Percent 23 6 2" xfId="16408" xr:uid="{D9432154-33F7-46F7-A6B0-3D0F695771E2}"/>
    <cellStyle name="Percent 23 6 2 2" xfId="51504" xr:uid="{A771B96D-CF46-4180-9417-843169349D86}"/>
    <cellStyle name="Percent 23 6 3" xfId="16409" xr:uid="{88DB9C09-AACA-4209-A2FA-E1F162746679}"/>
    <cellStyle name="Percent 23 6 3 2" xfId="51505" xr:uid="{4FCDAAC7-F846-4F4D-A34A-182223AA2471}"/>
    <cellStyle name="Percent 23 6 4" xfId="51503" xr:uid="{77D2D8D2-3C41-4A85-ABEA-86D36096F289}"/>
    <cellStyle name="Percent 23 7" xfId="16410" xr:uid="{99EEC5D9-BA98-4D3E-B340-AB7462BE7223}"/>
    <cellStyle name="Percent 23 7 2" xfId="16411" xr:uid="{D673742D-6E3C-4042-B8BA-AB652BC9B81A}"/>
    <cellStyle name="Percent 23 7 2 2" xfId="16412" xr:uid="{5A4DDE20-8F03-4234-B02E-E4AC2AA31465}"/>
    <cellStyle name="Percent 23 7 2 2 2" xfId="51508" xr:uid="{658E9C81-2AB3-410F-9370-892D5F8AC126}"/>
    <cellStyle name="Percent 23 7 2 3" xfId="16413" xr:uid="{EBA6C972-B26F-4710-9FEA-D44AAAE6BFA6}"/>
    <cellStyle name="Percent 23 7 2 3 2" xfId="51509" xr:uid="{7BA615BD-3614-4A64-B042-A48EA4A2E46F}"/>
    <cellStyle name="Percent 23 7 2 4" xfId="51507" xr:uid="{4B39A517-7628-46F4-B019-8F5429D6339E}"/>
    <cellStyle name="Percent 23 7 3" xfId="16414" xr:uid="{7A646702-E61E-4DDD-AAC8-C7E0BEE34A9C}"/>
    <cellStyle name="Percent 23 7 3 2" xfId="16415" xr:uid="{FF265F4B-C4D5-421C-B594-2F4A28F171B0}"/>
    <cellStyle name="Percent 23 7 3 2 2" xfId="51511" xr:uid="{B29A4BE8-05AD-4E4B-8C09-AA2230CEE4DF}"/>
    <cellStyle name="Percent 23 7 3 3" xfId="16416" xr:uid="{1F8AF414-FC9A-4C76-B172-EF4568BEA45D}"/>
    <cellStyle name="Percent 23 7 3 3 2" xfId="51512" xr:uid="{8C99F3D5-D86C-4FB3-9710-9CA741A804AB}"/>
    <cellStyle name="Percent 23 7 3 4" xfId="51510" xr:uid="{B980B0BE-7D21-4C12-AE55-F4908B99E614}"/>
    <cellStyle name="Percent 23 7 4" xfId="16417" xr:uid="{FCCD2449-FFA6-455E-A8A9-4329B517BF9D}"/>
    <cellStyle name="Percent 23 7 4 2" xfId="51513" xr:uid="{A4E1B57C-185E-4C3B-818C-146A18C842FA}"/>
    <cellStyle name="Percent 23 7 5" xfId="16418" xr:uid="{F6545582-E1BE-4545-B955-2F3D7690A87E}"/>
    <cellStyle name="Percent 23 7 5 2" xfId="51514" xr:uid="{3DC46FED-8672-44DE-8C59-D8F76D3AB2CB}"/>
    <cellStyle name="Percent 23 7 6" xfId="51506" xr:uid="{6E18E38B-E0B5-4C7E-BC5B-FA70AB3A54AA}"/>
    <cellStyle name="Percent 23 8" xfId="16419" xr:uid="{2F3843EC-6385-40B2-B832-91364280E928}"/>
    <cellStyle name="Percent 23 8 2" xfId="51515" xr:uid="{3CE4EF47-2ABB-47B8-948E-5A86A82BAA24}"/>
    <cellStyle name="Percent 23 9" xfId="16420" xr:uid="{F2BE565F-C273-4273-BEDB-AB21528D3AA3}"/>
    <cellStyle name="Percent 23 9 2" xfId="51516" xr:uid="{089C066B-9E21-48EA-92E1-ACA77D1518B2}"/>
    <cellStyle name="Percent 24" xfId="16421" xr:uid="{B6242468-DAAE-4355-BE11-B29702E90E53}"/>
    <cellStyle name="Percent 24 10" xfId="16422" xr:uid="{66A5E296-85A8-4B0B-BAE5-48C3A028E726}"/>
    <cellStyle name="Percent 24 10 2" xfId="16423" xr:uid="{8EE5F656-09D8-4619-A0F2-8D8F8F44829C}"/>
    <cellStyle name="Percent 24 10 2 2" xfId="16424" xr:uid="{4562133E-0F56-491E-9B00-E57B4704915B}"/>
    <cellStyle name="Percent 24 10 2 2 2" xfId="51520" xr:uid="{A34D7503-420E-490F-9C8A-243D3DB9C0CD}"/>
    <cellStyle name="Percent 24 10 2 3" xfId="16425" xr:uid="{BBFCCACD-008B-48DC-B325-BC32D82BAAC9}"/>
    <cellStyle name="Percent 24 10 2 3 2" xfId="51521" xr:uid="{ECE21160-D128-4853-9049-EE47498C7386}"/>
    <cellStyle name="Percent 24 10 2 4" xfId="51519" xr:uid="{52D9189B-52F6-41F7-97F2-27A659FFC914}"/>
    <cellStyle name="Percent 24 10 3" xfId="16426" xr:uid="{A06C11EA-F05F-4822-82F6-82ED94938763}"/>
    <cellStyle name="Percent 24 10 3 2" xfId="51522" xr:uid="{A2756C40-2EC9-4891-AFBF-B6D5578FE677}"/>
    <cellStyle name="Percent 24 10 4" xfId="16427" xr:uid="{B749DD56-D3A6-4E34-BFEA-55D2D5701005}"/>
    <cellStyle name="Percent 24 10 4 2" xfId="51523" xr:uid="{AB570277-4A7F-46A1-9423-33330E88A21B}"/>
    <cellStyle name="Percent 24 10 5" xfId="51518" xr:uid="{A27CB222-BD9A-4D6E-B032-DB1FAFE96C5E}"/>
    <cellStyle name="Percent 24 11" xfId="16428" xr:uid="{C3975453-DCAA-4DEA-980E-E2EC5EE6B80B}"/>
    <cellStyle name="Percent 24 11 2" xfId="16429" xr:uid="{90AEBF4F-3DB0-441E-A082-E455BD8CE583}"/>
    <cellStyle name="Percent 24 11 2 2" xfId="51525" xr:uid="{599C0135-1A6B-457D-AB06-50128447D7ED}"/>
    <cellStyle name="Percent 24 11 3" xfId="16430" xr:uid="{633D1174-C5FE-4C52-BB46-DE483218EAD3}"/>
    <cellStyle name="Percent 24 11 3 2" xfId="51526" xr:uid="{F097FE9F-DBEC-423E-BA0A-8F3A5122ECF3}"/>
    <cellStyle name="Percent 24 11 4" xfId="51524" xr:uid="{FEF5B624-8339-437C-8F3E-535F129F5145}"/>
    <cellStyle name="Percent 24 12" xfId="16431" xr:uid="{730477E2-D821-42A5-B604-3D01F9DE1473}"/>
    <cellStyle name="Percent 24 12 2" xfId="51527" xr:uid="{EF653A7E-7207-445E-9068-DFAD44EA4218}"/>
    <cellStyle name="Percent 24 13" xfId="16432" xr:uid="{2664A3C7-CB1E-4E27-A917-4106CCA72536}"/>
    <cellStyle name="Percent 24 13 2" xfId="51528" xr:uid="{350D9FCA-5BD4-4069-8BCD-0CBC2BEAD449}"/>
    <cellStyle name="Percent 24 14" xfId="51517" xr:uid="{A0841DB3-5383-41C3-A9DD-803A715C9923}"/>
    <cellStyle name="Percent 24 2" xfId="16433" xr:uid="{AD72625F-E649-40CC-92DC-F4B2AC14305B}"/>
    <cellStyle name="Percent 24 2 2" xfId="16434" xr:uid="{FA184B1B-4E26-41EB-A729-D2BA3195BC0E}"/>
    <cellStyle name="Percent 24 2 2 2" xfId="51530" xr:uid="{9EE3A460-3454-4B98-BB4A-596BDDFF8639}"/>
    <cellStyle name="Percent 24 2 3" xfId="16435" xr:uid="{1812639D-E622-48C5-BB50-9296044E2D93}"/>
    <cellStyle name="Percent 24 2 3 2" xfId="51531" xr:uid="{49F4074E-AF98-434E-9BCE-E61BB917918C}"/>
    <cellStyle name="Percent 24 2 4" xfId="51529" xr:uid="{C7AF921A-F5EE-463C-94A6-92FE0C1348AE}"/>
    <cellStyle name="Percent 24 3" xfId="16436" xr:uid="{3ED42680-52BD-4A6A-9A52-7763C471C08C}"/>
    <cellStyle name="Percent 24 3 2" xfId="16437" xr:uid="{25FC10B2-0428-40B9-9815-FC96E6B50F0C}"/>
    <cellStyle name="Percent 24 3 2 2" xfId="51533" xr:uid="{0ECC8AAD-8C09-4D98-808D-7C24DC5F3B11}"/>
    <cellStyle name="Percent 24 3 3" xfId="16438" xr:uid="{73828F24-A879-4019-8D5C-D2B3AD1766F7}"/>
    <cellStyle name="Percent 24 3 3 2" xfId="51534" xr:uid="{6DE7BA64-4122-4A76-A825-2CB09F0D0CBA}"/>
    <cellStyle name="Percent 24 3 4" xfId="51532" xr:uid="{F302A567-550B-427E-B54C-21717CC5726E}"/>
    <cellStyle name="Percent 24 4" xfId="16439" xr:uid="{77E244B5-713B-4252-A6FA-8C14978601B9}"/>
    <cellStyle name="Percent 24 4 2" xfId="16440" xr:uid="{A10344FF-7DB6-4D43-B2CB-E22A7890EB3E}"/>
    <cellStyle name="Percent 24 4 2 2" xfId="51536" xr:uid="{8FDC9D71-7DF0-4A26-8673-3C83BBE4FE84}"/>
    <cellStyle name="Percent 24 4 3" xfId="16441" xr:uid="{B5B3C74D-E072-4631-B26B-A6A48D3E4F41}"/>
    <cellStyle name="Percent 24 4 3 2" xfId="51537" xr:uid="{9944C879-532E-4FC6-9C2A-7FFF5392602E}"/>
    <cellStyle name="Percent 24 4 4" xfId="51535" xr:uid="{87FB6950-7F4F-4385-A4DD-DA6B8EC2CCEF}"/>
    <cellStyle name="Percent 24 5" xfId="16442" xr:uid="{E53B4AFA-5375-48E8-A91F-6BD7F27BFC68}"/>
    <cellStyle name="Percent 24 5 2" xfId="16443" xr:uid="{444FF7E4-2471-4936-8FF0-78C60874E3F3}"/>
    <cellStyle name="Percent 24 5 2 2" xfId="51539" xr:uid="{E8F261BE-BA9F-4E2C-9B35-8A2F349594F1}"/>
    <cellStyle name="Percent 24 5 3" xfId="16444" xr:uid="{281E8AF6-0018-49AE-B49F-57E0E76B1C10}"/>
    <cellStyle name="Percent 24 5 3 2" xfId="51540" xr:uid="{8D008658-0903-4B59-922F-AC3557D51D2B}"/>
    <cellStyle name="Percent 24 5 4" xfId="51538" xr:uid="{C1BAF9A9-0ED9-4D5C-907B-76D569501B97}"/>
    <cellStyle name="Percent 24 6" xfId="16445" xr:uid="{74FF0221-AB46-49A8-BEAB-4EA5FD4F201A}"/>
    <cellStyle name="Percent 24 6 2" xfId="16446" xr:uid="{5476CCD8-A8BD-4249-9DD5-90795AD48884}"/>
    <cellStyle name="Percent 24 6 2 2" xfId="51542" xr:uid="{B4971031-23F6-4761-AA69-512787ADB051}"/>
    <cellStyle name="Percent 24 6 3" xfId="16447" xr:uid="{8C0DD3CB-6E88-4BB3-9638-9BAB12E5E0C4}"/>
    <cellStyle name="Percent 24 6 3 2" xfId="51543" xr:uid="{040795B6-393C-4B1A-9AAD-6CEA05F6221B}"/>
    <cellStyle name="Percent 24 6 4" xfId="51541" xr:uid="{DA56B3E1-9D0F-4FB1-8AFD-8C204E0832E9}"/>
    <cellStyle name="Percent 24 7" xfId="16448" xr:uid="{A754AACD-0C0E-4618-B37C-BF9116AB869F}"/>
    <cellStyle name="Percent 24 7 2" xfId="16449" xr:uid="{64319156-3651-49CA-9DCF-DD1F8F4DB6D0}"/>
    <cellStyle name="Percent 24 7 2 2" xfId="16450" xr:uid="{314D09C5-E198-4A5F-95FA-4300AF4A307F}"/>
    <cellStyle name="Percent 24 7 2 2 2" xfId="51546" xr:uid="{1F16B34E-8022-426F-9963-6DE63A0374FE}"/>
    <cellStyle name="Percent 24 7 2 3" xfId="16451" xr:uid="{EA3C36BA-506A-4CD0-9275-8891AEA45491}"/>
    <cellStyle name="Percent 24 7 2 3 2" xfId="51547" xr:uid="{F0781C97-FD5E-4DF5-AFCA-9339A22D6E84}"/>
    <cellStyle name="Percent 24 7 2 4" xfId="51545" xr:uid="{35FAE173-F849-422B-9F2F-8FF92B34F62B}"/>
    <cellStyle name="Percent 24 7 3" xfId="16452" xr:uid="{D69B6B1E-9943-4170-AB1E-F0D3AF866D9A}"/>
    <cellStyle name="Percent 24 7 3 2" xfId="16453" xr:uid="{C12B301B-D04C-4D4A-8C8D-01D5C615149B}"/>
    <cellStyle name="Percent 24 7 3 2 2" xfId="51549" xr:uid="{91B64DCE-B61D-47CF-95E1-86590ED54A57}"/>
    <cellStyle name="Percent 24 7 3 3" xfId="16454" xr:uid="{CC870FAE-3C49-46CD-AF11-25E99C8615E1}"/>
    <cellStyle name="Percent 24 7 3 3 2" xfId="51550" xr:uid="{C30947A5-3303-4BB7-9D6C-DA8DEB344158}"/>
    <cellStyle name="Percent 24 7 3 4" xfId="51548" xr:uid="{A67D2718-E296-4BE6-B66E-4626015B7B53}"/>
    <cellStyle name="Percent 24 7 4" xfId="16455" xr:uid="{64A79CAF-2D6C-4057-985B-8D8A25FE6B93}"/>
    <cellStyle name="Percent 24 7 4 2" xfId="51551" xr:uid="{64024AC4-AB20-478B-9FBC-2D6273019860}"/>
    <cellStyle name="Percent 24 7 5" xfId="16456" xr:uid="{F1DDFC8B-9FF1-4920-AEE9-B7E4E12B432B}"/>
    <cellStyle name="Percent 24 7 5 2" xfId="51552" xr:uid="{1F2B39B1-4B0C-4ACB-84B5-A407CD4018DA}"/>
    <cellStyle name="Percent 24 7 6" xfId="51544" xr:uid="{FBA14A20-F71D-4202-B1F9-F0DB529CE2ED}"/>
    <cellStyle name="Percent 24 8" xfId="16457" xr:uid="{47EC725C-2E17-490F-A91A-E40B3B0E51F0}"/>
    <cellStyle name="Percent 24 8 2" xfId="16458" xr:uid="{6F247AAD-C033-415C-967B-2FFA9D49AC6D}"/>
    <cellStyle name="Percent 24 8 2 2" xfId="16459" xr:uid="{0C53AD52-971F-4247-8F5E-CF97B867618D}"/>
    <cellStyle name="Percent 24 8 2 2 2" xfId="16460" xr:uid="{7270DDC1-05B4-4220-9220-AB1CD1219C9E}"/>
    <cellStyle name="Percent 24 8 2 2 2 2" xfId="51556" xr:uid="{A7D4A49A-1BC6-48C7-8DC6-C3D18173BCA4}"/>
    <cellStyle name="Percent 24 8 2 2 3" xfId="16461" xr:uid="{3E2625A2-32C8-4F4C-A76E-D0434D1A3879}"/>
    <cellStyle name="Percent 24 8 2 2 3 2" xfId="51557" xr:uid="{172059C7-A15F-44D1-9FBE-6AA8F0A3C98C}"/>
    <cellStyle name="Percent 24 8 2 2 4" xfId="51555" xr:uid="{94FCD42B-612D-49E7-A6FB-8DA601EB9585}"/>
    <cellStyle name="Percent 24 8 2 3" xfId="16462" xr:uid="{4A14B592-DA9C-4969-9108-50492B105F42}"/>
    <cellStyle name="Percent 24 8 2 3 2" xfId="51558" xr:uid="{8CF681EA-B15D-4E54-95B9-D637F48F488C}"/>
    <cellStyle name="Percent 24 8 2 4" xfId="16463" xr:uid="{96D4E79C-FB4E-483D-BA4B-A2D35A50DEE5}"/>
    <cellStyle name="Percent 24 8 2 4 2" xfId="51559" xr:uid="{5EC64047-1F7E-43D4-BCCB-20BE8C66CF78}"/>
    <cellStyle name="Percent 24 8 2 5" xfId="51554" xr:uid="{0D110092-EC99-4DFE-B6AB-89D6938375B9}"/>
    <cellStyle name="Percent 24 8 3" xfId="16464" xr:uid="{3A821EF4-691A-4AC5-BC28-C02DE30FB11D}"/>
    <cellStyle name="Percent 24 8 3 2" xfId="16465" xr:uid="{ED5A9C18-0A22-4377-A798-1EC5CEF5D227}"/>
    <cellStyle name="Percent 24 8 3 2 2" xfId="16466" xr:uid="{AE11511B-29D6-4764-B244-EF0B54124571}"/>
    <cellStyle name="Percent 24 8 3 2 2 2" xfId="51562" xr:uid="{DBE26484-46B9-4915-AE6A-35C2E347CF6E}"/>
    <cellStyle name="Percent 24 8 3 2 3" xfId="16467" xr:uid="{1E3EDBEA-5AEF-4273-AE44-2E0026BD91E6}"/>
    <cellStyle name="Percent 24 8 3 2 3 2" xfId="51563" xr:uid="{60ABA6F8-59FF-40A2-A97D-436D0D33DFB0}"/>
    <cellStyle name="Percent 24 8 3 2 4" xfId="51561" xr:uid="{2E6E0CAC-D0D0-4167-A2F4-34EAC5FA5368}"/>
    <cellStyle name="Percent 24 8 3 3" xfId="16468" xr:uid="{B9B588F6-6FF5-491C-A98B-8BCC01B0703A}"/>
    <cellStyle name="Percent 24 8 3 3 2" xfId="51564" xr:uid="{72D62BF0-296C-4A0D-8D0F-ED8F6CA268B5}"/>
    <cellStyle name="Percent 24 8 3 4" xfId="16469" xr:uid="{184E4D1D-FB17-42D5-942F-DA9D05396363}"/>
    <cellStyle name="Percent 24 8 3 4 2" xfId="51565" xr:uid="{CD280435-7E1D-48CF-AA18-F2868E0130C0}"/>
    <cellStyle name="Percent 24 8 3 5" xfId="51560" xr:uid="{058D3419-3B1E-4C46-9245-09B44C4668D9}"/>
    <cellStyle name="Percent 24 8 4" xfId="16470" xr:uid="{EBAB4CFA-9068-4F93-ACDC-4085A5798D23}"/>
    <cellStyle name="Percent 24 8 4 2" xfId="16471" xr:uid="{844B2E03-382A-4305-AF7F-C050A5BD9BC0}"/>
    <cellStyle name="Percent 24 8 4 2 2" xfId="51567" xr:uid="{BE757F6C-94C1-4514-AF0B-940D8921DE1C}"/>
    <cellStyle name="Percent 24 8 4 3" xfId="16472" xr:uid="{2CE5B990-D4C9-4A00-A5D6-33148B1127D3}"/>
    <cellStyle name="Percent 24 8 4 3 2" xfId="51568" xr:uid="{31FAB64A-CECD-435D-BEF5-5CA0DE115DC6}"/>
    <cellStyle name="Percent 24 8 4 4" xfId="51566" xr:uid="{CDB9AC63-EB0F-4B31-8DE0-500E94BD47B1}"/>
    <cellStyle name="Percent 24 8 5" xfId="16473" xr:uid="{1D33EC82-ACCC-40FD-9416-A6291F193F25}"/>
    <cellStyle name="Percent 24 8 5 2" xfId="51569" xr:uid="{62BD1BD3-582B-48A1-B390-AD1527E32CA1}"/>
    <cellStyle name="Percent 24 8 6" xfId="16474" xr:uid="{74F8068C-534F-4ACA-B58A-8617041A7F19}"/>
    <cellStyle name="Percent 24 8 6 2" xfId="51570" xr:uid="{31FBC204-B9FF-4498-9A36-DC1BC1162E6E}"/>
    <cellStyle name="Percent 24 8 7" xfId="51553" xr:uid="{7E239581-2CF6-4F8D-9B5E-ED37707AA148}"/>
    <cellStyle name="Percent 24 9" xfId="16475" xr:uid="{C21679C0-90AE-483C-9F21-461F008E9614}"/>
    <cellStyle name="Percent 24 9 2" xfId="16476" xr:uid="{7BE8F0DB-9F75-43B8-B9E4-1CA9CD00DD38}"/>
    <cellStyle name="Percent 24 9 2 2" xfId="16477" xr:uid="{C5AA06A6-E5A6-4E21-AC7E-B9B954B7B07E}"/>
    <cellStyle name="Percent 24 9 2 2 2" xfId="51573" xr:uid="{5911E9AA-C217-45F8-8CB2-953AF435FA26}"/>
    <cellStyle name="Percent 24 9 2 3" xfId="16478" xr:uid="{45C4107A-FD52-4C12-8F15-80D0B38CD621}"/>
    <cellStyle name="Percent 24 9 2 3 2" xfId="51574" xr:uid="{64F1609E-4164-464E-A550-85AB010572D4}"/>
    <cellStyle name="Percent 24 9 2 4" xfId="51572" xr:uid="{B22024B2-5656-41C1-BCF0-C61603C14B6A}"/>
    <cellStyle name="Percent 24 9 3" xfId="16479" xr:uid="{DCB3F155-9474-4335-9E4E-AA9969D3CCB6}"/>
    <cellStyle name="Percent 24 9 3 2" xfId="51575" xr:uid="{E661669C-D419-4FF3-AD72-B7344D6E9798}"/>
    <cellStyle name="Percent 24 9 4" xfId="16480" xr:uid="{E3DB1ECD-2F44-4CF7-85F1-083234B90364}"/>
    <cellStyle name="Percent 24 9 4 2" xfId="51576" xr:uid="{66325459-3295-4D65-88F5-8F0A900C7771}"/>
    <cellStyle name="Percent 24 9 5" xfId="51571" xr:uid="{BAE99538-FA65-42F8-9BA0-91139CB23D15}"/>
    <cellStyle name="Percent 25" xfId="16481" xr:uid="{0EE84C3C-6A71-4362-B767-BD3C3E890609}"/>
    <cellStyle name="Percent 25 10" xfId="51577" xr:uid="{BF644FB1-3FE5-4153-861B-028F5E7A597E}"/>
    <cellStyle name="Percent 25 2" xfId="16482" xr:uid="{4F2C0E5B-6068-458B-82EE-5A613C7865FF}"/>
    <cellStyle name="Percent 25 2 2" xfId="16483" xr:uid="{4D507789-C02E-4F3F-ACD0-9B77BDF84A33}"/>
    <cellStyle name="Percent 25 2 2 2" xfId="51579" xr:uid="{800DD6E5-C439-4A1C-9264-46F9B77A5D66}"/>
    <cellStyle name="Percent 25 2 3" xfId="16484" xr:uid="{59F4477F-61B1-4516-979B-0B4EADE0C32C}"/>
    <cellStyle name="Percent 25 2 3 2" xfId="51580" xr:uid="{B324338D-5D23-4EC0-BC71-5D7409ACF282}"/>
    <cellStyle name="Percent 25 2 4" xfId="51578" xr:uid="{EC63CDE4-EE2D-44DC-9287-BA26F85D0E99}"/>
    <cellStyle name="Percent 25 3" xfId="16485" xr:uid="{128FED43-8A16-4065-8679-58F6A9ECF1D4}"/>
    <cellStyle name="Percent 25 3 2" xfId="16486" xr:uid="{780B7576-E382-436E-9573-6F9AE2980334}"/>
    <cellStyle name="Percent 25 3 2 2" xfId="51582" xr:uid="{339ABF4C-C20E-4F15-A331-9B733F5811BB}"/>
    <cellStyle name="Percent 25 3 3" xfId="16487" xr:uid="{7C14660E-FC98-42BF-9241-2F7A43E3DA16}"/>
    <cellStyle name="Percent 25 3 3 2" xfId="51583" xr:uid="{72689C39-C126-4798-BE57-72A151501386}"/>
    <cellStyle name="Percent 25 3 4" xfId="51581" xr:uid="{CFB743D4-A168-463E-A829-A88291D99297}"/>
    <cellStyle name="Percent 25 4" xfId="16488" xr:uid="{D389CE48-561E-4D90-8520-8AC70B92A8FA}"/>
    <cellStyle name="Percent 25 4 2" xfId="16489" xr:uid="{0577E358-2024-4F5D-BD02-1791E46FC5A2}"/>
    <cellStyle name="Percent 25 4 2 2" xfId="51585" xr:uid="{0BDEAB30-AE9F-4B3F-8A2D-7BCB6B7488D3}"/>
    <cellStyle name="Percent 25 4 3" xfId="16490" xr:uid="{2F1CF663-ADEC-4EB9-BA60-23A9D94E74D5}"/>
    <cellStyle name="Percent 25 4 3 2" xfId="51586" xr:uid="{818BA59A-BC55-4FA6-9E73-EA205979003C}"/>
    <cellStyle name="Percent 25 4 4" xfId="51584" xr:uid="{585F1EA3-4BD2-4CC7-86D2-43A7A7AC410B}"/>
    <cellStyle name="Percent 25 5" xfId="16491" xr:uid="{48DBF5B5-41D9-43AE-B5D9-27DA0867AB97}"/>
    <cellStyle name="Percent 25 5 2" xfId="16492" xr:uid="{7D264437-E65A-4342-9B3C-8B87B3E0BF06}"/>
    <cellStyle name="Percent 25 5 2 2" xfId="51588" xr:uid="{701ACF02-1A1E-4385-B74E-28DBAE190B8A}"/>
    <cellStyle name="Percent 25 5 3" xfId="16493" xr:uid="{7390A2E5-E36C-4674-B4D9-3675F4E235FB}"/>
    <cellStyle name="Percent 25 5 3 2" xfId="51589" xr:uid="{D8EE6043-620B-41E5-802F-6375D4AAADDE}"/>
    <cellStyle name="Percent 25 5 4" xfId="51587" xr:uid="{3832A602-ECCD-4A58-AC37-0ABDEB5BE9E8}"/>
    <cellStyle name="Percent 25 6" xfId="16494" xr:uid="{119E3681-2637-4706-A55E-9918E6931FD5}"/>
    <cellStyle name="Percent 25 6 2" xfId="16495" xr:uid="{2D99D6ED-CEA5-47BE-8812-24274EE33831}"/>
    <cellStyle name="Percent 25 6 2 2" xfId="51591" xr:uid="{D170F8A2-C72C-4FBB-ADE3-447F0BBC4E47}"/>
    <cellStyle name="Percent 25 6 3" xfId="16496" xr:uid="{5781426F-5A84-4007-8EC0-27B880F4659E}"/>
    <cellStyle name="Percent 25 6 3 2" xfId="51592" xr:uid="{2604C13D-B8F8-458D-AF1B-7A0CBD2EBB40}"/>
    <cellStyle name="Percent 25 6 4" xfId="51590" xr:uid="{F27287D6-F804-447B-A07A-F93FCA9EA6A0}"/>
    <cellStyle name="Percent 25 7" xfId="16497" xr:uid="{EA790851-055B-4FE5-8D8C-BCF1F175F995}"/>
    <cellStyle name="Percent 25 7 2" xfId="16498" xr:uid="{037198D8-C252-4A13-BBE3-190ED0559325}"/>
    <cellStyle name="Percent 25 7 2 2" xfId="16499" xr:uid="{3468EB09-1205-4F68-953C-E04491190A4A}"/>
    <cellStyle name="Percent 25 7 2 2 2" xfId="51595" xr:uid="{1142E2B9-FD41-46FD-8CFD-4F53753EBBDB}"/>
    <cellStyle name="Percent 25 7 2 3" xfId="16500" xr:uid="{1BF078CA-7B59-47CE-A159-D258ED5C1487}"/>
    <cellStyle name="Percent 25 7 2 3 2" xfId="51596" xr:uid="{59B7A659-4EE3-4801-8BAB-0F49375D88FF}"/>
    <cellStyle name="Percent 25 7 2 4" xfId="51594" xr:uid="{BB594B78-23FC-412B-BC02-08E461CB621A}"/>
    <cellStyle name="Percent 25 7 3" xfId="16501" xr:uid="{5692E695-31A2-47C7-82A1-2E7A92ED7AC8}"/>
    <cellStyle name="Percent 25 7 3 2" xfId="16502" xr:uid="{C6FC5F56-5D7A-4E45-B9D6-B55E7FD4E731}"/>
    <cellStyle name="Percent 25 7 3 2 2" xfId="51598" xr:uid="{C6F29AD2-4E3E-41E2-AE48-31FDDE963A58}"/>
    <cellStyle name="Percent 25 7 3 3" xfId="16503" xr:uid="{1EDF9DF2-DFF6-4102-8F54-776F414FB47F}"/>
    <cellStyle name="Percent 25 7 3 3 2" xfId="51599" xr:uid="{23260B1E-700B-4E74-9F92-2A5EA8D3E615}"/>
    <cellStyle name="Percent 25 7 3 4" xfId="51597" xr:uid="{34951D28-FF38-4109-940D-3F2A4AED5581}"/>
    <cellStyle name="Percent 25 7 4" xfId="16504" xr:uid="{540C9B26-F3D5-45AD-A2CA-6E3C0436E112}"/>
    <cellStyle name="Percent 25 7 4 2" xfId="51600" xr:uid="{1B3B7DB1-8E00-44EE-B609-E5230837A4EA}"/>
    <cellStyle name="Percent 25 7 5" xfId="16505" xr:uid="{A64BE317-99E1-4806-BEF2-8AC8CDC180F8}"/>
    <cellStyle name="Percent 25 7 5 2" xfId="51601" xr:uid="{3F9F0F96-CB3F-47F9-9EBE-41218EDB2C6C}"/>
    <cellStyle name="Percent 25 7 6" xfId="51593" xr:uid="{49F184E6-BC99-4ED7-B563-BE859CE7CC71}"/>
    <cellStyle name="Percent 25 8" xfId="16506" xr:uid="{9AE01987-DC5A-4F2C-A4DA-D5432C5CD159}"/>
    <cellStyle name="Percent 25 8 2" xfId="51602" xr:uid="{31F2A295-5986-4C68-B937-DFAA7365182E}"/>
    <cellStyle name="Percent 25 9" xfId="16507" xr:uid="{F4DE4287-56FA-4D63-89FB-089CED121FD6}"/>
    <cellStyle name="Percent 25 9 2" xfId="51603" xr:uid="{815779C6-9FB6-4B73-99F8-CDEF5CFCBA14}"/>
    <cellStyle name="Percent 26" xfId="16508" xr:uid="{AE6419FA-BDD8-477F-A194-6E3D050841B6}"/>
    <cellStyle name="Percent 26 10" xfId="51604" xr:uid="{64AC3B94-4541-4C6B-9F3D-6B0AFE359FE1}"/>
    <cellStyle name="Percent 26 2" xfId="16509" xr:uid="{D01F4E92-774A-415D-9442-48BC4017E748}"/>
    <cellStyle name="Percent 26 2 2" xfId="16510" xr:uid="{ACDFB6D0-B6DE-4651-BD41-04CAA43BC983}"/>
    <cellStyle name="Percent 26 2 2 2" xfId="51606" xr:uid="{B36C2F7E-EBD5-4CC0-B851-4CAA42F7F570}"/>
    <cellStyle name="Percent 26 2 3" xfId="16511" xr:uid="{0908C431-E4DE-4652-90E2-4D22EF4B245D}"/>
    <cellStyle name="Percent 26 2 3 2" xfId="51607" xr:uid="{83A72BCE-908C-4D4A-965F-64AAF624CBA9}"/>
    <cellStyle name="Percent 26 2 4" xfId="51605" xr:uid="{61CBFD65-0178-496E-AE38-426643106739}"/>
    <cellStyle name="Percent 26 3" xfId="16512" xr:uid="{DF774B62-C5B0-44E2-9B77-E237BEBCF58C}"/>
    <cellStyle name="Percent 26 3 2" xfId="16513" xr:uid="{1A14B134-2AA2-43CC-8C84-5B03B4D3BA98}"/>
    <cellStyle name="Percent 26 3 2 2" xfId="51609" xr:uid="{A19AABBA-598D-44D9-9B3F-44DA1E06578B}"/>
    <cellStyle name="Percent 26 3 3" xfId="16514" xr:uid="{D84978BF-2D9B-4FCC-8563-1EBF8A8F18ED}"/>
    <cellStyle name="Percent 26 3 3 2" xfId="51610" xr:uid="{BACB85A9-BF5E-4DEA-BB5D-A360FD4A7B2C}"/>
    <cellStyle name="Percent 26 3 4" xfId="51608" xr:uid="{73A23285-1FA5-424E-9282-842C39175F3E}"/>
    <cellStyle name="Percent 26 4" xfId="16515" xr:uid="{74A2AA5E-3275-4B4E-9384-4E29E6E09883}"/>
    <cellStyle name="Percent 26 4 2" xfId="16516" xr:uid="{CF4B804D-4C99-4C26-927E-728021A0B247}"/>
    <cellStyle name="Percent 26 4 2 2" xfId="51612" xr:uid="{C0EC0DD9-A3DE-4935-9D73-986774A2C841}"/>
    <cellStyle name="Percent 26 4 3" xfId="16517" xr:uid="{D30F7981-AD85-4134-A1C3-374C07D1C976}"/>
    <cellStyle name="Percent 26 4 3 2" xfId="51613" xr:uid="{A65C9151-BFCD-450E-A5C8-B3C04EE5C557}"/>
    <cellStyle name="Percent 26 4 4" xfId="51611" xr:uid="{2B1EC049-6245-4DDB-8753-CC4A025BCB36}"/>
    <cellStyle name="Percent 26 5" xfId="16518" xr:uid="{D26851AB-3E29-43FA-8232-B3369B9DF66A}"/>
    <cellStyle name="Percent 26 5 2" xfId="16519" xr:uid="{3ACE1A98-15F8-4345-B6CF-6256C1072E16}"/>
    <cellStyle name="Percent 26 5 2 2" xfId="51615" xr:uid="{732EC2F1-88F7-4940-BDC0-918222C66C52}"/>
    <cellStyle name="Percent 26 5 3" xfId="16520" xr:uid="{11EE8D1E-30CC-4465-93D0-2D05C0163441}"/>
    <cellStyle name="Percent 26 5 3 2" xfId="51616" xr:uid="{5794407E-4C38-467B-8671-2615034EF2FE}"/>
    <cellStyle name="Percent 26 5 4" xfId="51614" xr:uid="{228509E6-CCB4-46B0-818E-597D8394D0FB}"/>
    <cellStyle name="Percent 26 6" xfId="16521" xr:uid="{2C79B26C-4B0A-4212-A587-5800DA7B7D89}"/>
    <cellStyle name="Percent 26 6 2" xfId="16522" xr:uid="{25222C0F-19A6-4E57-B6B2-C21C619F23AD}"/>
    <cellStyle name="Percent 26 6 2 2" xfId="51618" xr:uid="{85CCA3A9-0226-49C9-954F-3A00E81E40E2}"/>
    <cellStyle name="Percent 26 6 3" xfId="16523" xr:uid="{E2AC0D73-8460-445F-8088-7590428E33C0}"/>
    <cellStyle name="Percent 26 6 3 2" xfId="51619" xr:uid="{EF467448-3097-465F-BA6A-6231501E14C6}"/>
    <cellStyle name="Percent 26 6 4" xfId="51617" xr:uid="{5D881CC5-A53B-44B5-988D-86BCD8B6300C}"/>
    <cellStyle name="Percent 26 7" xfId="16524" xr:uid="{9E317A83-5FA8-4B4F-A20E-59C17053A015}"/>
    <cellStyle name="Percent 26 7 2" xfId="16525" xr:uid="{303F58CE-91EF-443E-B1F6-431C1D99501A}"/>
    <cellStyle name="Percent 26 7 2 2" xfId="16526" xr:uid="{2BCC78FE-5D61-4852-A7A6-5A398D71A1EB}"/>
    <cellStyle name="Percent 26 7 2 2 2" xfId="51622" xr:uid="{0BF1DAC2-A134-4E16-9C62-01A1300062C7}"/>
    <cellStyle name="Percent 26 7 2 3" xfId="16527" xr:uid="{300520D3-52EA-4161-B11E-B5B8F2658EF0}"/>
    <cellStyle name="Percent 26 7 2 3 2" xfId="51623" xr:uid="{DCE4150B-CD2C-49C4-919B-2637C677FDE2}"/>
    <cellStyle name="Percent 26 7 2 4" xfId="51621" xr:uid="{FF654570-98B5-4A17-8B1C-1B5BF59726F8}"/>
    <cellStyle name="Percent 26 7 3" xfId="16528" xr:uid="{F69E289E-024B-4070-A25E-DAC22576B817}"/>
    <cellStyle name="Percent 26 7 3 2" xfId="16529" xr:uid="{FD9D8B96-A90B-4A3D-A028-09CDD64D7970}"/>
    <cellStyle name="Percent 26 7 3 2 2" xfId="51625" xr:uid="{F08F0819-ADCC-4FB3-A78F-3BB74D37DFE8}"/>
    <cellStyle name="Percent 26 7 3 3" xfId="16530" xr:uid="{481A6E46-A13E-4A0B-938A-FE0423DC794F}"/>
    <cellStyle name="Percent 26 7 3 3 2" xfId="51626" xr:uid="{D1CF025B-CC6B-4213-B538-9C6CE4D8FDAB}"/>
    <cellStyle name="Percent 26 7 3 4" xfId="51624" xr:uid="{147025F0-77E7-4DF7-B3B6-8346474F323D}"/>
    <cellStyle name="Percent 26 7 4" xfId="16531" xr:uid="{576263B5-2B91-4225-87DA-AC64051E2BB2}"/>
    <cellStyle name="Percent 26 7 4 2" xfId="51627" xr:uid="{43CF441B-6F30-44C8-B876-BF73A3A32418}"/>
    <cellStyle name="Percent 26 7 5" xfId="16532" xr:uid="{11C321CC-E434-4061-8F76-939607335B72}"/>
    <cellStyle name="Percent 26 7 5 2" xfId="51628" xr:uid="{1EB5B188-66B0-4B43-8488-0E4085994FBC}"/>
    <cellStyle name="Percent 26 7 6" xfId="51620" xr:uid="{09126573-E5B9-4C20-9D78-5A10C38CA814}"/>
    <cellStyle name="Percent 26 8" xfId="16533" xr:uid="{250D4999-2E85-4D8D-8884-76B16D4A2227}"/>
    <cellStyle name="Percent 26 8 2" xfId="51629" xr:uid="{A9F28CC6-0F13-46A6-8914-6CA84B96519D}"/>
    <cellStyle name="Percent 26 9" xfId="16534" xr:uid="{76C3CD13-949C-4631-9651-BB0367D2C328}"/>
    <cellStyle name="Percent 26 9 2" xfId="51630" xr:uid="{AAFA3B4A-7048-440A-8FF0-3914D77EC49B}"/>
    <cellStyle name="Percent 27" xfId="16535" xr:uid="{0958BCB0-6A03-4F45-B6CD-9FC059EDDF6B}"/>
    <cellStyle name="Percent 27 2" xfId="16536" xr:uid="{62167AB0-BD65-493E-9F9B-487459D53FA7}"/>
    <cellStyle name="Percent 27 2 2" xfId="51632" xr:uid="{87A026BD-F270-42D8-9B00-C19A296FDAF2}"/>
    <cellStyle name="Percent 27 3" xfId="16537" xr:uid="{DF99C7A2-932F-412C-A60A-91912652DD8A}"/>
    <cellStyle name="Percent 27 3 2" xfId="51633" xr:uid="{79E49FE8-AD66-4E1C-A059-42D3C462455B}"/>
    <cellStyle name="Percent 27 4" xfId="51631" xr:uid="{CEC58213-6A78-402F-840C-5072E448F607}"/>
    <cellStyle name="Percent 28" xfId="16538" xr:uid="{C2844233-5617-49A2-ADDD-8185B219A620}"/>
    <cellStyle name="Percent 28 2" xfId="16539" xr:uid="{8E98FD82-BED4-4AA9-BFC3-4D5D489193FB}"/>
    <cellStyle name="Percent 28 2 2" xfId="16540" xr:uid="{F9E95AFA-9D52-4193-A5C3-E5C64B917DE4}"/>
    <cellStyle name="Percent 28 2 2 2" xfId="16541" xr:uid="{93AEACF9-4BC9-41E3-A8CA-940A929DF14C}"/>
    <cellStyle name="Percent 28 2 2 2 2" xfId="16542" xr:uid="{E3A3E03B-793A-47A9-8E65-2BFB67EB64D2}"/>
    <cellStyle name="Percent 28 2 2 2 2 2" xfId="51638" xr:uid="{B30C1B75-504E-4D78-B411-CB46D6DFE5EC}"/>
    <cellStyle name="Percent 28 2 2 2 3" xfId="16543" xr:uid="{0B8DCB09-75B2-4FC8-9587-9017C8738DC0}"/>
    <cellStyle name="Percent 28 2 2 2 3 2" xfId="51639" xr:uid="{E75E560F-F89D-466B-AFA9-4A3DC79AB94F}"/>
    <cellStyle name="Percent 28 2 2 2 4" xfId="51637" xr:uid="{AD74FD59-703D-4230-B4E0-F7CAF459E2D4}"/>
    <cellStyle name="Percent 28 2 2 3" xfId="16544" xr:uid="{73B0A063-6A4A-4744-8A2D-E71ED051D20A}"/>
    <cellStyle name="Percent 28 2 2 3 2" xfId="51640" xr:uid="{437CFD85-A070-4F97-B9C2-5FF77613CCEB}"/>
    <cellStyle name="Percent 28 2 2 4" xfId="16545" xr:uid="{4790492A-97DB-4C97-908C-618CD64E86E1}"/>
    <cellStyle name="Percent 28 2 2 4 2" xfId="51641" xr:uid="{5AB5B423-EB44-4D20-9362-81DAB61406D1}"/>
    <cellStyle name="Percent 28 2 2 5" xfId="51636" xr:uid="{89DD5FE7-07AC-41EA-9FC9-7796B21C4C1C}"/>
    <cellStyle name="Percent 28 2 3" xfId="16546" xr:uid="{18494A05-9417-4A44-9093-647718A72FFC}"/>
    <cellStyle name="Percent 28 2 3 2" xfId="16547" xr:uid="{8E67CE3C-C4C2-486A-AD3E-D376DAC7C516}"/>
    <cellStyle name="Percent 28 2 3 2 2" xfId="16548" xr:uid="{B598A681-8B2C-4B01-90D6-C7E914B90FE2}"/>
    <cellStyle name="Percent 28 2 3 2 2 2" xfId="51644" xr:uid="{F5DEA1BE-E435-417D-98AB-4E340D0F28A5}"/>
    <cellStyle name="Percent 28 2 3 2 3" xfId="16549" xr:uid="{11AD6627-4433-462F-8270-B8DB131D6E02}"/>
    <cellStyle name="Percent 28 2 3 2 3 2" xfId="51645" xr:uid="{0B9D1DA2-7FAF-4A1C-8C7D-7DCD61347976}"/>
    <cellStyle name="Percent 28 2 3 2 4" xfId="51643" xr:uid="{7F096435-D066-48A8-9460-270065A9016D}"/>
    <cellStyle name="Percent 28 2 3 3" xfId="16550" xr:uid="{D513C65C-426D-410C-A7AA-049E0105217D}"/>
    <cellStyle name="Percent 28 2 3 3 2" xfId="51646" xr:uid="{2B30EA15-3315-433B-9616-EAF5EC1D7F64}"/>
    <cellStyle name="Percent 28 2 3 4" xfId="16551" xr:uid="{07EC8349-7FDD-404E-A914-F2E60D63AB4A}"/>
    <cellStyle name="Percent 28 2 3 4 2" xfId="51647" xr:uid="{FAEB4629-5F21-4F37-830C-F5DD76C6317E}"/>
    <cellStyle name="Percent 28 2 3 5" xfId="51642" xr:uid="{EE7CAD01-0A20-4329-B08D-E880C731B999}"/>
    <cellStyle name="Percent 28 2 4" xfId="16552" xr:uid="{CF0862F9-BF92-4298-B6B8-8E756462239F}"/>
    <cellStyle name="Percent 28 2 4 2" xfId="16553" xr:uid="{149EE0E8-4298-4DF9-B595-5B3F9A173E14}"/>
    <cellStyle name="Percent 28 2 4 2 2" xfId="51649" xr:uid="{4692AD2F-782A-4BCB-B9CE-96A9552C4CA7}"/>
    <cellStyle name="Percent 28 2 4 3" xfId="16554" xr:uid="{26388C9B-39A6-4923-8A9B-9D6DE09F9FC9}"/>
    <cellStyle name="Percent 28 2 4 3 2" xfId="51650" xr:uid="{2C7839B8-2158-4BD2-A98A-7ACE32530CAA}"/>
    <cellStyle name="Percent 28 2 4 4" xfId="51648" xr:uid="{465E8AAC-AD74-4727-A8D0-A49A601AD601}"/>
    <cellStyle name="Percent 28 2 5" xfId="16555" xr:uid="{81046374-4AE5-4EF6-AA1F-5BBC1942EE16}"/>
    <cellStyle name="Percent 28 2 5 2" xfId="51651" xr:uid="{019A974B-06AE-4BE3-A142-88F2482C4BB3}"/>
    <cellStyle name="Percent 28 2 6" xfId="16556" xr:uid="{97B6B3BC-EA5E-4DC1-86A4-523A9EFE9894}"/>
    <cellStyle name="Percent 28 2 6 2" xfId="51652" xr:uid="{20D4CD2A-2E97-4B2A-8327-F10FA9C72251}"/>
    <cellStyle name="Percent 28 2 7" xfId="51635" xr:uid="{9B0E56C8-4129-4D27-B489-56B84F732313}"/>
    <cellStyle name="Percent 28 3" xfId="16557" xr:uid="{60A9C43A-3BB3-4CCC-B46F-D9F5C156367B}"/>
    <cellStyle name="Percent 28 3 2" xfId="16558" xr:uid="{50EF82E1-595B-474C-80D0-C8F783F96981}"/>
    <cellStyle name="Percent 28 3 2 2" xfId="16559" xr:uid="{6F4CA991-7E85-4F0E-A0D7-C8571D029181}"/>
    <cellStyle name="Percent 28 3 2 2 2" xfId="51655" xr:uid="{704B47B4-A3A9-4A0B-9EDB-98654D49397E}"/>
    <cellStyle name="Percent 28 3 2 3" xfId="16560" xr:uid="{93B2179C-776E-49BD-AD72-764CF0440018}"/>
    <cellStyle name="Percent 28 3 2 3 2" xfId="51656" xr:uid="{6C4EA577-3283-4D1B-A66A-970C8AAF81F1}"/>
    <cellStyle name="Percent 28 3 2 4" xfId="51654" xr:uid="{DD32BFC5-9ACB-4490-B32C-5DC10368D418}"/>
    <cellStyle name="Percent 28 3 3" xfId="16561" xr:uid="{868408E6-7848-43B9-9796-7662400C3A0D}"/>
    <cellStyle name="Percent 28 3 3 2" xfId="51657" xr:uid="{F0FCA927-5234-4DC5-B727-C1998F92426A}"/>
    <cellStyle name="Percent 28 3 4" xfId="16562" xr:uid="{202A3B0A-DAEE-4B18-9E22-BC3DB9F1C692}"/>
    <cellStyle name="Percent 28 3 4 2" xfId="51658" xr:uid="{2C5E706A-EBDF-4F29-A18D-966DF6CC10A8}"/>
    <cellStyle name="Percent 28 3 5" xfId="51653" xr:uid="{C8DB8A27-43A6-4C32-B289-AB9D39DCBB43}"/>
    <cellStyle name="Percent 28 4" xfId="16563" xr:uid="{02D2F1E0-D318-4079-B16D-8EE0F459B5A4}"/>
    <cellStyle name="Percent 28 4 2" xfId="16564" xr:uid="{166DCB20-739A-4DF8-B7CB-7BD087E21224}"/>
    <cellStyle name="Percent 28 4 2 2" xfId="16565" xr:uid="{7C8A5519-3186-439B-91CF-B063102B537A}"/>
    <cellStyle name="Percent 28 4 2 2 2" xfId="51661" xr:uid="{C080AD0E-0EB5-490F-9B92-16C05C3A9CC5}"/>
    <cellStyle name="Percent 28 4 2 3" xfId="16566" xr:uid="{A0567E02-3BFB-4CC4-841A-B26DEE08B0FA}"/>
    <cellStyle name="Percent 28 4 2 3 2" xfId="51662" xr:uid="{C46BB872-92EB-41C9-A806-BBED4F4573DC}"/>
    <cellStyle name="Percent 28 4 2 4" xfId="51660" xr:uid="{1CDC6BC1-054B-4AD1-991D-78A27C7EE50B}"/>
    <cellStyle name="Percent 28 4 3" xfId="16567" xr:uid="{63BDE831-3199-4130-B4F1-E8AF926C85CB}"/>
    <cellStyle name="Percent 28 4 3 2" xfId="51663" xr:uid="{385CAEAF-FE6A-4782-B84C-40DC6EC29B53}"/>
    <cellStyle name="Percent 28 4 4" xfId="16568" xr:uid="{C10261D7-56CA-4CDB-9CFC-425DEA0E76F9}"/>
    <cellStyle name="Percent 28 4 4 2" xfId="51664" xr:uid="{0CA7384D-7E90-4562-AB1C-880BCC26E40C}"/>
    <cellStyle name="Percent 28 4 5" xfId="51659" xr:uid="{F0B48389-5A36-4649-9B9D-07DB5CF75219}"/>
    <cellStyle name="Percent 28 5" xfId="16569" xr:uid="{A2C8A351-479B-4F9F-8204-28D44337EA7D}"/>
    <cellStyle name="Percent 28 5 2" xfId="16570" xr:uid="{6DED68DC-2BE0-4129-A95F-FCDBC003BA67}"/>
    <cellStyle name="Percent 28 5 2 2" xfId="51666" xr:uid="{069477F9-2583-4784-95DC-62960BA94B5E}"/>
    <cellStyle name="Percent 28 5 3" xfId="16571" xr:uid="{9C707668-54AF-481F-AFC4-1CB6667BCCBE}"/>
    <cellStyle name="Percent 28 5 3 2" xfId="51667" xr:uid="{555C77D2-0B20-4D56-821F-A98F6C5D56D0}"/>
    <cellStyle name="Percent 28 5 4" xfId="51665" xr:uid="{93CB6A3D-CF28-465A-916D-28731C3AD987}"/>
    <cellStyle name="Percent 28 6" xfId="16572" xr:uid="{62648D28-B8F5-424C-8409-BEF0F77D6CBF}"/>
    <cellStyle name="Percent 28 6 2" xfId="51668" xr:uid="{31961728-67D6-4B21-8ACD-3E46973B3D19}"/>
    <cellStyle name="Percent 28 7" xfId="16573" xr:uid="{90CB07B6-2F46-4197-BFD7-E7EF70DAD65F}"/>
    <cellStyle name="Percent 28 7 2" xfId="51669" xr:uid="{74014D1D-CB19-4664-9919-4404B50D645B}"/>
    <cellStyle name="Percent 28 8" xfId="51634" xr:uid="{FCB011A5-6C98-4130-BE52-8AEF43D32AF7}"/>
    <cellStyle name="Percent 29" xfId="16574" xr:uid="{EA7C1E00-D591-423D-8A1D-1AA6D346F2C2}"/>
    <cellStyle name="Percent 29 2" xfId="51670" xr:uid="{36AA5E15-71AE-4574-9F4F-0A0706405E5D}"/>
    <cellStyle name="Percent 3" xfId="1615" xr:uid="{3BF59DE6-1D91-4C9E-AB25-FCDE2DB5743C}"/>
    <cellStyle name="Percent 3 10" xfId="16576" xr:uid="{3F901E91-BFB7-4FAF-943D-EACF6DEEF9E0}"/>
    <cellStyle name="Percent 3 10 10" xfId="16577" xr:uid="{C1DA5E6E-1803-4EE2-9759-FB125CA17AD1}"/>
    <cellStyle name="Percent 3 10 10 2" xfId="16578" xr:uid="{FAAE8019-BA5B-4516-944D-7DBCF5B3ED7A}"/>
    <cellStyle name="Percent 3 10 10 2 2" xfId="51674" xr:uid="{F40C700A-8371-4413-9940-6EFE8258EFF0}"/>
    <cellStyle name="Percent 3 10 10 3" xfId="16579" xr:uid="{3EFB539D-72B7-4CDE-9234-83AA2A1C7386}"/>
    <cellStyle name="Percent 3 10 10 3 2" xfId="51675" xr:uid="{F2FEC99A-80FD-4284-BF08-0577818C5B2C}"/>
    <cellStyle name="Percent 3 10 10 4" xfId="51673" xr:uid="{73DAD0D6-4C18-48D7-8047-C59704973F2B}"/>
    <cellStyle name="Percent 3 10 11" xfId="16580" xr:uid="{987235F9-9575-4406-A117-19EBB16F19ED}"/>
    <cellStyle name="Percent 3 10 11 2" xfId="16581" xr:uid="{292C922F-D555-402A-919C-8B0A33BDB4EF}"/>
    <cellStyle name="Percent 3 10 11 2 2" xfId="51677" xr:uid="{A756D8D1-79C2-4721-AA3D-6530B44C408F}"/>
    <cellStyle name="Percent 3 10 11 3" xfId="16582" xr:uid="{32BA5689-6C09-4A46-A453-A452792382E3}"/>
    <cellStyle name="Percent 3 10 11 3 2" xfId="51678" xr:uid="{AE4F0E32-6E9B-40EF-9131-6B3DD80F552B}"/>
    <cellStyle name="Percent 3 10 11 4" xfId="51676" xr:uid="{C8F95293-AE87-4A4E-A55A-AFCFE95810C3}"/>
    <cellStyle name="Percent 3 10 12" xfId="16583" xr:uid="{75B2FF1D-85EA-4E90-85A8-39519F6FDE9C}"/>
    <cellStyle name="Percent 3 10 12 2" xfId="16584" xr:uid="{0F05A74A-E397-4541-9532-86FEE185F324}"/>
    <cellStyle name="Percent 3 10 12 2 2" xfId="51680" xr:uid="{8E190959-19B0-468D-9380-39A22B638054}"/>
    <cellStyle name="Percent 3 10 12 3" xfId="16585" xr:uid="{B39C3893-98F2-446E-B8AF-54F63CD83556}"/>
    <cellStyle name="Percent 3 10 12 3 2" xfId="51681" xr:uid="{C39C5C24-084F-4A51-9597-570CA3E5FB24}"/>
    <cellStyle name="Percent 3 10 12 4" xfId="51679" xr:uid="{C757EA74-59F2-4233-9972-B62080FDFADB}"/>
    <cellStyle name="Percent 3 10 13" xfId="16586" xr:uid="{5E6869DC-4D5C-423A-9A3C-1A9A218069C5}"/>
    <cellStyle name="Percent 3 10 13 2" xfId="16587" xr:uid="{3A2CB374-17EB-497F-9C85-0BFD9D8CF65B}"/>
    <cellStyle name="Percent 3 10 13 2 2" xfId="51683" xr:uid="{82E48255-495E-4C4F-A671-2410D176067A}"/>
    <cellStyle name="Percent 3 10 13 3" xfId="16588" xr:uid="{91D80483-0DF0-4ED1-BD4E-5DE7FA95AD7A}"/>
    <cellStyle name="Percent 3 10 13 3 2" xfId="51684" xr:uid="{88E2206D-767E-45F9-A8D8-C0BD02A1432D}"/>
    <cellStyle name="Percent 3 10 13 4" xfId="51682" xr:uid="{05A61321-0550-404C-8B31-BFBCD34EFEDE}"/>
    <cellStyle name="Percent 3 10 14" xfId="16589" xr:uid="{EFF8EB82-D3EC-4489-A221-6CAD19A55DE4}"/>
    <cellStyle name="Percent 3 10 14 2" xfId="16590" xr:uid="{3146A623-5035-4F2F-B667-2EC9A228B676}"/>
    <cellStyle name="Percent 3 10 14 2 2" xfId="51686" xr:uid="{ED0EA23C-495D-44AD-976F-6D55B0464999}"/>
    <cellStyle name="Percent 3 10 14 3" xfId="16591" xr:uid="{FAE0A5F2-5D49-44AE-8D64-74FC9018652D}"/>
    <cellStyle name="Percent 3 10 14 3 2" xfId="51687" xr:uid="{1320D63E-F072-4F3D-B914-9AFF0730A975}"/>
    <cellStyle name="Percent 3 10 14 4" xfId="51685" xr:uid="{4C96A088-77F3-4C09-A0C0-D003965AC32B}"/>
    <cellStyle name="Percent 3 10 15" xfId="16592" xr:uid="{5F281202-EC1C-4D3D-BAF9-D9ECE0FB2ED0}"/>
    <cellStyle name="Percent 3 10 15 2" xfId="16593" xr:uid="{77A27D66-3A4B-4850-826D-2E36C692C30A}"/>
    <cellStyle name="Percent 3 10 15 2 2" xfId="51689" xr:uid="{04184236-E301-4446-BE49-0E6FB7AF03EE}"/>
    <cellStyle name="Percent 3 10 15 3" xfId="16594" xr:uid="{4E9232F0-7032-4F73-B763-667A66F272C1}"/>
    <cellStyle name="Percent 3 10 15 3 2" xfId="51690" xr:uid="{F9122221-85FC-4833-AAEF-D38B9FC93505}"/>
    <cellStyle name="Percent 3 10 15 4" xfId="51688" xr:uid="{A1F29371-F12A-465A-B7EC-72A9185A9713}"/>
    <cellStyle name="Percent 3 10 16" xfId="16595" xr:uid="{71C7DF85-0007-4073-8638-94C82E4DA84F}"/>
    <cellStyle name="Percent 3 10 16 2" xfId="51691" xr:uid="{5CECFCE8-9AFA-4EF7-9C5C-9876DDAB0C99}"/>
    <cellStyle name="Percent 3 10 17" xfId="16596" xr:uid="{75D9FB55-D99C-42AF-AC48-A7C10CFBA5B1}"/>
    <cellStyle name="Percent 3 10 17 2" xfId="51692" xr:uid="{A4F3833B-575A-4DE5-934B-D2238F77F34F}"/>
    <cellStyle name="Percent 3 10 18" xfId="51672" xr:uid="{D26CF3EB-BEF9-41F5-BD9A-2C877CB31229}"/>
    <cellStyle name="Percent 3 10 2" xfId="16597" xr:uid="{844BD706-7EB4-40D9-ADFA-72E96846F027}"/>
    <cellStyle name="Percent 3 10 2 2" xfId="16598" xr:uid="{9D8F0589-0F18-4760-B380-19D273092E56}"/>
    <cellStyle name="Percent 3 10 2 2 2" xfId="51694" xr:uid="{460882D7-48E4-426D-8CA4-5DC38E0E398C}"/>
    <cellStyle name="Percent 3 10 2 3" xfId="16599" xr:uid="{80E20918-9356-45BC-BAD2-86D84ECAD430}"/>
    <cellStyle name="Percent 3 10 2 3 2" xfId="51695" xr:uid="{DDDBA8A0-5C27-4205-A2DB-CD129DFD1E75}"/>
    <cellStyle name="Percent 3 10 2 4" xfId="51693" xr:uid="{F9F31D5C-122D-4036-ACED-AF73B305D3D2}"/>
    <cellStyle name="Percent 3 10 3" xfId="16600" xr:uid="{5A16B0F2-6BC4-46FF-8202-CB0A40742F68}"/>
    <cellStyle name="Percent 3 10 3 2" xfId="16601" xr:uid="{E43DE4B1-3ADC-475D-B607-FD51112BFDD6}"/>
    <cellStyle name="Percent 3 10 3 2 2" xfId="51697" xr:uid="{6F4AA938-7D26-4C8B-B7A5-E1F56B874934}"/>
    <cellStyle name="Percent 3 10 3 3" xfId="16602" xr:uid="{0063D8D9-6061-4049-9540-A9C56F5CA26D}"/>
    <cellStyle name="Percent 3 10 3 3 2" xfId="51698" xr:uid="{219C1C5A-E0B4-4B53-B9EC-DB20587F4209}"/>
    <cellStyle name="Percent 3 10 3 4" xfId="51696" xr:uid="{10B0BB1C-A0A7-46A6-B80E-7EF331199536}"/>
    <cellStyle name="Percent 3 10 4" xfId="16603" xr:uid="{7B3AF086-8036-4F90-8D93-B98A7F055778}"/>
    <cellStyle name="Percent 3 10 4 2" xfId="16604" xr:uid="{F55619B2-21EF-4398-97E6-523D652ADBF0}"/>
    <cellStyle name="Percent 3 10 4 2 2" xfId="51700" xr:uid="{1FACD130-890E-4113-ADA2-3CAAA54AC83A}"/>
    <cellStyle name="Percent 3 10 4 3" xfId="16605" xr:uid="{C6B20BDB-129F-4D3F-8D65-9C879296D038}"/>
    <cellStyle name="Percent 3 10 4 3 2" xfId="51701" xr:uid="{43112DB2-57C2-4B3C-847E-D0F9C3C50F3B}"/>
    <cellStyle name="Percent 3 10 4 4" xfId="51699" xr:uid="{43E79851-4D92-47A6-8BB0-FC08E65D1250}"/>
    <cellStyle name="Percent 3 10 5" xfId="16606" xr:uid="{7658BEC8-A45A-41F1-83B3-5B432ACD6A62}"/>
    <cellStyle name="Percent 3 10 5 2" xfId="16607" xr:uid="{CC43A17B-E834-460C-9F02-A4A4BDA95DAF}"/>
    <cellStyle name="Percent 3 10 5 2 2" xfId="51703" xr:uid="{E5C40704-6671-44CB-AD4C-F0B3193E7660}"/>
    <cellStyle name="Percent 3 10 5 3" xfId="16608" xr:uid="{7A16459B-B2C5-4531-B965-6E03490D21F9}"/>
    <cellStyle name="Percent 3 10 5 3 2" xfId="51704" xr:uid="{F7044078-EAE2-4EAF-8136-13B8E52A2208}"/>
    <cellStyle name="Percent 3 10 5 4" xfId="51702" xr:uid="{37C1F680-3E18-4F17-BD1B-5307A90726AB}"/>
    <cellStyle name="Percent 3 10 6" xfId="16609" xr:uid="{65FC440C-BA23-41DB-9E0B-91AF09D4065A}"/>
    <cellStyle name="Percent 3 10 6 2" xfId="16610" xr:uid="{1DBF6DFC-BB47-4F4D-BA78-62F0E1386C78}"/>
    <cellStyle name="Percent 3 10 6 2 2" xfId="51706" xr:uid="{8D348F17-F550-4F41-B13F-787CBF96CCB8}"/>
    <cellStyle name="Percent 3 10 6 3" xfId="16611" xr:uid="{95C9E53D-0F76-49AB-9274-9DA452D859B1}"/>
    <cellStyle name="Percent 3 10 6 3 2" xfId="51707" xr:uid="{BD05E812-B5FE-4832-B2DD-B352AFD3B2BD}"/>
    <cellStyle name="Percent 3 10 6 4" xfId="51705" xr:uid="{45C098CF-7CE5-4D8F-AA62-1D1339463C2B}"/>
    <cellStyle name="Percent 3 10 7" xfId="16612" xr:uid="{81788C44-F615-4835-8431-EF50B113D3E5}"/>
    <cellStyle name="Percent 3 10 7 2" xfId="16613" xr:uid="{BF9DD2CC-C419-4504-B74C-0846F1EB2720}"/>
    <cellStyle name="Percent 3 10 7 2 2" xfId="51709" xr:uid="{C43E6CB3-CA8F-4CC1-85AB-DC8A169287F1}"/>
    <cellStyle name="Percent 3 10 7 3" xfId="16614" xr:uid="{5749D7B2-CCA2-4DF7-993F-5551A617A5C7}"/>
    <cellStyle name="Percent 3 10 7 3 2" xfId="51710" xr:uid="{5C2791AB-0F8A-4FCA-A411-9B4F023E54CA}"/>
    <cellStyle name="Percent 3 10 7 4" xfId="51708" xr:uid="{D57EFFB3-C878-4B56-9C33-8F73319A70FE}"/>
    <cellStyle name="Percent 3 10 8" xfId="16615" xr:uid="{7457DA0F-8F2C-467C-A65D-E26B45DC9195}"/>
    <cellStyle name="Percent 3 10 8 2" xfId="16616" xr:uid="{003E4140-413A-4252-94A0-C5E38B47FF98}"/>
    <cellStyle name="Percent 3 10 8 2 2" xfId="51712" xr:uid="{04A87171-B4FD-40DD-9E97-3D05C9C5DE52}"/>
    <cellStyle name="Percent 3 10 8 3" xfId="16617" xr:uid="{0C54054A-5B37-4990-955D-35111A1211B2}"/>
    <cellStyle name="Percent 3 10 8 3 2" xfId="51713" xr:uid="{9497E82F-C2B3-4DFD-8D49-68BE09B230DE}"/>
    <cellStyle name="Percent 3 10 8 4" xfId="51711" xr:uid="{B0DA5F92-FF69-422E-A337-DD5D59BFA5BF}"/>
    <cellStyle name="Percent 3 10 9" xfId="16618" xr:uid="{203F402A-F72F-4D50-BF96-2C7679783BEF}"/>
    <cellStyle name="Percent 3 10 9 2" xfId="16619" xr:uid="{42EA2E73-4FBF-41E6-977E-81BCEE34CC47}"/>
    <cellStyle name="Percent 3 10 9 2 2" xfId="51715" xr:uid="{96FC5A86-B9F4-4FF4-B979-A6E1AB9311D4}"/>
    <cellStyle name="Percent 3 10 9 3" xfId="16620" xr:uid="{1E1A08B8-1D9E-41B5-9CB1-05D6BDFB79BF}"/>
    <cellStyle name="Percent 3 10 9 3 2" xfId="51716" xr:uid="{7A432430-7C3E-498C-822F-B3BABBC9B580}"/>
    <cellStyle name="Percent 3 10 9 4" xfId="51714" xr:uid="{B955A4D9-419C-42FB-969A-B64CB875F529}"/>
    <cellStyle name="Percent 3 11" xfId="16621" xr:uid="{6F12159D-DA36-4322-836E-9889378204D3}"/>
    <cellStyle name="Percent 3 11 2" xfId="16622" xr:uid="{3DCE4C5C-A18A-4AA5-A0C5-3DC44E5CAFC7}"/>
    <cellStyle name="Percent 3 11 2 2" xfId="51718" xr:uid="{14E0F79A-12FB-4467-9A72-A7871FADB600}"/>
    <cellStyle name="Percent 3 11 3" xfId="16623" xr:uid="{D5EF79F1-4B4A-4A4C-9D9F-4C2AC105BD4E}"/>
    <cellStyle name="Percent 3 11 3 2" xfId="51719" xr:uid="{F53D8075-2451-4B55-A64C-F9ECE717A36D}"/>
    <cellStyle name="Percent 3 11 4" xfId="51717" xr:uid="{984976D1-3FD9-4204-8CAB-BAE6CB64FA61}"/>
    <cellStyle name="Percent 3 12" xfId="16624" xr:uid="{5A3272AC-AC9A-4E9B-AFDB-B2FC37A45826}"/>
    <cellStyle name="Percent 3 12 2" xfId="16625" xr:uid="{3B9066A3-C587-479B-8E2D-D1F35F2B269F}"/>
    <cellStyle name="Percent 3 12 2 2" xfId="51721" xr:uid="{CDED04E2-2A73-4EB4-9FFA-553876EDB5FE}"/>
    <cellStyle name="Percent 3 12 3" xfId="16626" xr:uid="{8C037C71-B473-4E0B-AFCB-D56422CE4ED9}"/>
    <cellStyle name="Percent 3 12 3 2" xfId="51722" xr:uid="{5F89BA72-992D-4205-8340-5D0C76EDD6F3}"/>
    <cellStyle name="Percent 3 12 4" xfId="51720" xr:uid="{5C5FB15C-EBFD-46F2-AF10-4772320DBA1A}"/>
    <cellStyle name="Percent 3 13" xfId="16627" xr:uid="{8C1B7491-8397-4C34-BADA-3D45E7579297}"/>
    <cellStyle name="Percent 3 13 2" xfId="16628" xr:uid="{8BD786D8-8EB2-4E79-9857-B47288334674}"/>
    <cellStyle name="Percent 3 13 2 2" xfId="51724" xr:uid="{E3E3A343-8D6E-4CFB-A961-AB31CFD9551F}"/>
    <cellStyle name="Percent 3 13 3" xfId="16629" xr:uid="{809708F4-F3E4-4CB6-8DF3-6072C7DC80CE}"/>
    <cellStyle name="Percent 3 13 3 2" xfId="51725" xr:uid="{8F9CA6C4-3CD7-4129-BAC2-F939864D3EBC}"/>
    <cellStyle name="Percent 3 13 4" xfId="51723" xr:uid="{B1315B6C-73CE-4D0A-96C8-E82F418F2078}"/>
    <cellStyle name="Percent 3 14" xfId="16630" xr:uid="{70C5B561-D2EB-43FD-93BB-024A5531DC3A}"/>
    <cellStyle name="Percent 3 14 2" xfId="16631" xr:uid="{9E4DE2DC-4C20-459F-A45D-0E7BDD6D7965}"/>
    <cellStyle name="Percent 3 14 2 2" xfId="51727" xr:uid="{A879DB43-8F7A-4021-B961-2B1F2F1114B3}"/>
    <cellStyle name="Percent 3 14 3" xfId="16632" xr:uid="{3587F0D9-1CF0-4340-906A-A386A5930E02}"/>
    <cellStyle name="Percent 3 14 3 2" xfId="51728" xr:uid="{ACDF1BA0-ACF2-44D4-948D-9CD7DCCE41C8}"/>
    <cellStyle name="Percent 3 14 4" xfId="51726" xr:uid="{9D994F27-FEF5-40CA-9C61-6D4C84332098}"/>
    <cellStyle name="Percent 3 15" xfId="16633" xr:uid="{8733ECB0-03E7-46B6-AF0E-EE2EA5D72490}"/>
    <cellStyle name="Percent 3 15 2" xfId="16634" xr:uid="{739EA60D-C3BE-4A7A-AB2A-F6DCC4263647}"/>
    <cellStyle name="Percent 3 15 2 2" xfId="51730" xr:uid="{82218C0F-9867-4207-B844-2E81F2AB2487}"/>
    <cellStyle name="Percent 3 15 3" xfId="16635" xr:uid="{A1BFD082-B8EA-41D2-920F-D5165ABC7FE0}"/>
    <cellStyle name="Percent 3 15 3 2" xfId="51731" xr:uid="{0EA588D0-E7E9-40DC-A779-B9EBADE3AEFD}"/>
    <cellStyle name="Percent 3 15 4" xfId="51729" xr:uid="{AE0E2F87-2F9D-4735-87CD-8BC2A384D28D}"/>
    <cellStyle name="Percent 3 16" xfId="16636" xr:uid="{1D70A297-638D-48FF-9A66-A26A38841DFF}"/>
    <cellStyle name="Percent 3 16 2" xfId="16637" xr:uid="{C5354CFF-E5D1-440F-B67F-F3909F329B80}"/>
    <cellStyle name="Percent 3 16 2 2" xfId="51733" xr:uid="{B3F81A54-2E38-4D00-82C7-FBF6AEA4D1B3}"/>
    <cellStyle name="Percent 3 16 3" xfId="16638" xr:uid="{D80F5A90-41F2-41AB-B78D-5F159EF5708C}"/>
    <cellStyle name="Percent 3 16 3 2" xfId="51734" xr:uid="{07519FCF-6B2D-49EC-B2C5-4D13FC1839DE}"/>
    <cellStyle name="Percent 3 16 4" xfId="51732" xr:uid="{89D090CD-03C4-4F9C-9ED3-D9E53A2AA62B}"/>
    <cellStyle name="Percent 3 17" xfId="16639" xr:uid="{E7DB3535-CEDF-4731-8D2C-AA22B1B77D08}"/>
    <cellStyle name="Percent 3 17 2" xfId="16640" xr:uid="{C2995BB2-1202-45CA-9B52-6937FFB85724}"/>
    <cellStyle name="Percent 3 17 2 2" xfId="51736" xr:uid="{C18BB14A-D517-4FA9-BB4B-C65AFC3575C0}"/>
    <cellStyle name="Percent 3 17 3" xfId="16641" xr:uid="{5C363DD3-0B49-47D7-A39F-5B4CD47A673C}"/>
    <cellStyle name="Percent 3 17 3 2" xfId="51737" xr:uid="{FF609920-18BA-476E-B855-AB53BF585A5F}"/>
    <cellStyle name="Percent 3 17 4" xfId="51735" xr:uid="{397BF453-CD96-4729-8098-F4F00538BA0C}"/>
    <cellStyle name="Percent 3 18" xfId="16642" xr:uid="{6211A9D0-3E85-44B2-B3C0-F5B4B303229D}"/>
    <cellStyle name="Percent 3 18 2" xfId="16643" xr:uid="{BA4AFE8B-7E80-4967-976B-E6EDF6BB8305}"/>
    <cellStyle name="Percent 3 18 2 2" xfId="51739" xr:uid="{1637DB1B-9BA5-47AA-BCEB-30404B0935E3}"/>
    <cellStyle name="Percent 3 18 3" xfId="16644" xr:uid="{EF8E038A-FF11-4E43-86A1-1727D6B6C7EC}"/>
    <cellStyle name="Percent 3 18 3 2" xfId="51740" xr:uid="{C32A345D-A72E-4510-B91E-493888D7E52A}"/>
    <cellStyle name="Percent 3 18 4" xfId="51738" xr:uid="{A89C9629-12B8-403C-A2F9-835CDEB8EE38}"/>
    <cellStyle name="Percent 3 19" xfId="16645" xr:uid="{C62F817B-7B3F-4A78-9C4F-8C3C5E1C5E7D}"/>
    <cellStyle name="Percent 3 19 2" xfId="16646" xr:uid="{F3B49C36-C025-408A-AC8C-351AD7ACE893}"/>
    <cellStyle name="Percent 3 19 2 2" xfId="51742" xr:uid="{59F539E8-19C5-4531-B988-BB02DDA94ECF}"/>
    <cellStyle name="Percent 3 19 3" xfId="16647" xr:uid="{6489E98F-E4F9-413E-AE50-275E4724DAEF}"/>
    <cellStyle name="Percent 3 19 3 2" xfId="51743" xr:uid="{083CC36C-F527-4EA9-8B63-A666693CA8B3}"/>
    <cellStyle name="Percent 3 19 4" xfId="51741" xr:uid="{A46CBE52-81A2-49B6-9A70-045ED31EAB91}"/>
    <cellStyle name="Percent 3 2" xfId="1616" xr:uid="{C17BAA7C-E2A4-49CB-A793-065607ADF281}"/>
    <cellStyle name="Percent 3 2 10" xfId="16649" xr:uid="{B754775D-A0AB-4B47-9439-2D1D3E5D5397}"/>
    <cellStyle name="Percent 3 2 10 2" xfId="16650" xr:uid="{B6338FF4-D30C-4164-B822-E78FC6EA44B2}"/>
    <cellStyle name="Percent 3 2 10 2 2" xfId="51746" xr:uid="{8471A060-E260-4A7B-81DE-50EEA6B2EA20}"/>
    <cellStyle name="Percent 3 2 10 3" xfId="16651" xr:uid="{6CA28E68-226E-4D6A-A4B7-F4ED47153DF3}"/>
    <cellStyle name="Percent 3 2 10 3 2" xfId="51747" xr:uid="{94EB4FF1-6AB6-4E2F-A8B3-0135AAB0D96C}"/>
    <cellStyle name="Percent 3 2 10 4" xfId="51745" xr:uid="{23673EF4-7543-4EA6-BCD4-B108778227C4}"/>
    <cellStyle name="Percent 3 2 11" xfId="16652" xr:uid="{5AEAF9F9-FEEA-45F8-BA86-405B416EAF0C}"/>
    <cellStyle name="Percent 3 2 11 2" xfId="16653" xr:uid="{F1316DCC-C367-41C2-89F2-4DBC4BDD51DE}"/>
    <cellStyle name="Percent 3 2 11 2 2" xfId="51749" xr:uid="{49A9779B-999D-4B80-937D-249C5DE577A3}"/>
    <cellStyle name="Percent 3 2 11 3" xfId="16654" xr:uid="{119B12E0-84D0-4126-91AE-482FF5415FB0}"/>
    <cellStyle name="Percent 3 2 11 3 2" xfId="51750" xr:uid="{0DC71959-815A-45F9-B128-E0DB2306F9CC}"/>
    <cellStyle name="Percent 3 2 11 4" xfId="51748" xr:uid="{9AEFD02B-6C24-4977-A9D4-2677EC8D8D98}"/>
    <cellStyle name="Percent 3 2 12" xfId="16655" xr:uid="{20D5A2FA-FD54-4258-BB4A-512B4FC901BC}"/>
    <cellStyle name="Percent 3 2 12 2" xfId="16656" xr:uid="{49BCAB38-D9DA-4F26-9BAA-B6EB9F9D5FFD}"/>
    <cellStyle name="Percent 3 2 12 2 2" xfId="51752" xr:uid="{5E9283CC-B4F2-4EE5-B020-8AE6727CE2C2}"/>
    <cellStyle name="Percent 3 2 12 3" xfId="16657" xr:uid="{9F096AE7-79BC-4ACB-8541-64D7199C5324}"/>
    <cellStyle name="Percent 3 2 12 3 2" xfId="51753" xr:uid="{0C91A786-0053-4711-9FC3-1E18A02DDD2D}"/>
    <cellStyle name="Percent 3 2 12 4" xfId="51751" xr:uid="{324BD3BD-4674-4485-997D-77752753D377}"/>
    <cellStyle name="Percent 3 2 13" xfId="16658" xr:uid="{4D661B58-BA78-49DE-B427-5E77104DC0A7}"/>
    <cellStyle name="Percent 3 2 13 2" xfId="16659" xr:uid="{DF7AC61B-8C66-4752-A19C-D74FD3B2AD80}"/>
    <cellStyle name="Percent 3 2 13 2 2" xfId="51755" xr:uid="{33591AA7-425E-4492-B1BF-A829937AF47F}"/>
    <cellStyle name="Percent 3 2 13 3" xfId="16660" xr:uid="{8C6ED80A-B023-4FEA-AC54-35EBD48C9951}"/>
    <cellStyle name="Percent 3 2 13 3 2" xfId="51756" xr:uid="{37F69852-906E-43D8-BF1B-9FAA903C51FA}"/>
    <cellStyle name="Percent 3 2 13 4" xfId="51754" xr:uid="{5C069845-6463-4886-B7AB-7B59C4A443CA}"/>
    <cellStyle name="Percent 3 2 14" xfId="16661" xr:uid="{F35C4D53-0CA2-4414-846E-3C5BF46D547D}"/>
    <cellStyle name="Percent 3 2 14 2" xfId="16662" xr:uid="{236480A1-BA47-41CD-830A-1930DE3154D6}"/>
    <cellStyle name="Percent 3 2 14 2 2" xfId="51758" xr:uid="{D2AE70A1-06AE-4626-A597-C79C8BBE9CBC}"/>
    <cellStyle name="Percent 3 2 14 3" xfId="16663" xr:uid="{BF9A6BF6-90B9-4AA3-A79E-890DC77D10E5}"/>
    <cellStyle name="Percent 3 2 14 3 2" xfId="51759" xr:uid="{D5FDA320-9737-490C-8418-05B92A54FB3D}"/>
    <cellStyle name="Percent 3 2 14 4" xfId="51757" xr:uid="{214BD725-32AF-4AAC-8A5E-73D42D575607}"/>
    <cellStyle name="Percent 3 2 15" xfId="16664" xr:uid="{618F6302-DE6E-4274-9B76-D022E5B819D4}"/>
    <cellStyle name="Percent 3 2 15 2" xfId="16665" xr:uid="{DED25863-A2F5-4C52-B360-5DB16AA83A3D}"/>
    <cellStyle name="Percent 3 2 15 2 2" xfId="51761" xr:uid="{9B64F090-F926-48A9-AA00-DF54E3BF5282}"/>
    <cellStyle name="Percent 3 2 15 3" xfId="16666" xr:uid="{98B7CCF2-2189-4088-AC47-714D173508D7}"/>
    <cellStyle name="Percent 3 2 15 3 2" xfId="51762" xr:uid="{D97E001A-9823-4A8A-9F4D-E0029090CBC3}"/>
    <cellStyle name="Percent 3 2 15 4" xfId="51760" xr:uid="{7C85247B-0F51-4021-8300-AF003CBE8CAE}"/>
    <cellStyle name="Percent 3 2 16" xfId="16667" xr:uid="{051C2464-B9B4-4424-A72B-8A3D6740E7AB}"/>
    <cellStyle name="Percent 3 2 16 2" xfId="16668" xr:uid="{EBBF5CFF-366F-4D7E-A634-F1FA97CD200B}"/>
    <cellStyle name="Percent 3 2 16 2 2" xfId="51764" xr:uid="{C51B7F2E-5562-42BC-ADB0-A0BCB79ACA85}"/>
    <cellStyle name="Percent 3 2 16 3" xfId="16669" xr:uid="{037D6929-6332-4E74-85BC-10BE7EA0DC0D}"/>
    <cellStyle name="Percent 3 2 16 3 2" xfId="51765" xr:uid="{C4C1343D-4B9B-485E-9B8F-E1980BEED7FC}"/>
    <cellStyle name="Percent 3 2 16 4" xfId="51763" xr:uid="{B5A17224-BD5C-4AFF-AB17-C016AAA38F56}"/>
    <cellStyle name="Percent 3 2 17" xfId="16670" xr:uid="{D0F3D4B8-041E-433A-9310-7F30F5E08473}"/>
    <cellStyle name="Percent 3 2 17 2" xfId="16671" xr:uid="{3F334BEA-A74F-4F26-AEBE-B812D5FC1C50}"/>
    <cellStyle name="Percent 3 2 17 2 2" xfId="51767" xr:uid="{9A35BA73-9BE5-4B39-9518-C5A27992BB83}"/>
    <cellStyle name="Percent 3 2 17 3" xfId="16672" xr:uid="{3C193906-D6B2-42CD-A5A4-BB1708309E6E}"/>
    <cellStyle name="Percent 3 2 17 3 2" xfId="51768" xr:uid="{674FFE45-10D2-46B5-9EB4-8DB3ECA7051C}"/>
    <cellStyle name="Percent 3 2 17 4" xfId="51766" xr:uid="{BF6DF974-436E-474E-9DC6-D2CF96B6A31A}"/>
    <cellStyle name="Percent 3 2 18" xfId="16673" xr:uid="{62ACD8E4-B7CB-4ADB-B484-0572F5E2E359}"/>
    <cellStyle name="Percent 3 2 18 2" xfId="51769" xr:uid="{183A5034-1EAE-401D-B859-A5B62DC3AEC8}"/>
    <cellStyle name="Percent 3 2 19" xfId="16674" xr:uid="{4D9EE770-9EBB-451E-B2E6-88504D3CBC70}"/>
    <cellStyle name="Percent 3 2 19 2" xfId="51770" xr:uid="{79D71B6E-3FB6-4111-9E6A-A07F9A92EA6A}"/>
    <cellStyle name="Percent 3 2 2" xfId="1617" xr:uid="{296B7312-482F-4A92-B67C-133DDB4DCE54}"/>
    <cellStyle name="Percent 3 2 2 10" xfId="16675" xr:uid="{91B56A36-EF24-4CD3-B4B9-7E983EE74496}"/>
    <cellStyle name="Percent 3 2 2 2" xfId="1618" xr:uid="{AA471ACD-1156-496D-B1E3-3244CE22882B}"/>
    <cellStyle name="Percent 3 2 2 2 2" xfId="16677" xr:uid="{B70E9A7A-2162-4A0A-ACF2-4209E9022B8F}"/>
    <cellStyle name="Percent 3 2 2 2 2 2" xfId="16678" xr:uid="{3291F20A-BA2F-4E2A-B852-F7EC8125996B}"/>
    <cellStyle name="Percent 3 2 2 2 2 2 2" xfId="51774" xr:uid="{68D8B3E4-425E-40AE-B9F4-3C394E2275E0}"/>
    <cellStyle name="Percent 3 2 2 2 2 3" xfId="16679" xr:uid="{F0FC36F6-F432-4B1A-B9CA-E96523AF54E4}"/>
    <cellStyle name="Percent 3 2 2 2 2 3 2" xfId="51775" xr:uid="{E7DD12FA-3924-4F9A-977A-A07BB3B9CE5B}"/>
    <cellStyle name="Percent 3 2 2 2 2 4" xfId="51773" xr:uid="{8E168311-1457-4FD3-9BF2-0FD0B5B09D99}"/>
    <cellStyle name="Percent 3 2 2 2 3" xfId="16680" xr:uid="{81ED71B5-FF08-404F-A86B-E48120C535F1}"/>
    <cellStyle name="Percent 3 2 2 2 3 2" xfId="51776" xr:uid="{9B14EB90-4931-42A1-9C2F-7678AD471836}"/>
    <cellStyle name="Percent 3 2 2 2 4" xfId="16681" xr:uid="{E8553498-A75B-4CBD-BDBB-F9296462D98B}"/>
    <cellStyle name="Percent 3 2 2 2 4 2" xfId="51777" xr:uid="{17887670-90F3-449A-8A56-7401D56366BE}"/>
    <cellStyle name="Percent 3 2 2 2 5" xfId="51772" xr:uid="{C986AF4F-A244-4F88-9DA7-AEE98949D604}"/>
    <cellStyle name="Percent 3 2 2 2 6" xfId="16676" xr:uid="{1EABA406-30AD-41D1-A34C-6CBF888154F4}"/>
    <cellStyle name="Percent 3 2 2 3" xfId="16682" xr:uid="{B1511C1E-CCE9-4B9E-A378-3735A3A786BE}"/>
    <cellStyle name="Percent 3 2 2 3 2" xfId="16683" xr:uid="{E88BA54B-A38B-4F29-BBBA-FF236D51ECD1}"/>
    <cellStyle name="Percent 3 2 2 3 2 2" xfId="51779" xr:uid="{D783EEBF-8999-4E1C-B299-A054DC15DB4D}"/>
    <cellStyle name="Percent 3 2 2 3 3" xfId="16684" xr:uid="{FEFE413D-3B77-4C99-ABD5-69A7B17DCCB9}"/>
    <cellStyle name="Percent 3 2 2 3 3 2" xfId="51780" xr:uid="{27DD89FA-B94B-4207-9A61-5A00234B1469}"/>
    <cellStyle name="Percent 3 2 2 3 4" xfId="51778" xr:uid="{0BBEE4FF-52FF-49CA-A214-C01C7C9A1946}"/>
    <cellStyle name="Percent 3 2 2 4" xfId="16685" xr:uid="{71C5D188-A641-4FD1-AF36-9306608B84C5}"/>
    <cellStyle name="Percent 3 2 2 4 2" xfId="16686" xr:uid="{84D02FAF-721E-44F8-A19A-EA4A2911DFCB}"/>
    <cellStyle name="Percent 3 2 2 4 2 2" xfId="51782" xr:uid="{C88D7E1A-63A2-4FB8-86D6-C9AC0D86446F}"/>
    <cellStyle name="Percent 3 2 2 4 3" xfId="16687" xr:uid="{B733BB89-BF1A-4047-AA11-01E852A8BA20}"/>
    <cellStyle name="Percent 3 2 2 4 3 2" xfId="51783" xr:uid="{C51F6133-C93E-4C76-AD1F-5975DDF0C6D4}"/>
    <cellStyle name="Percent 3 2 2 4 4" xfId="51781" xr:uid="{3534CD6C-94BA-480F-9D2C-A33F0AF125B8}"/>
    <cellStyle name="Percent 3 2 2 5" xfId="16688" xr:uid="{D50566F8-04F6-40F5-B9E7-FC51730F95EF}"/>
    <cellStyle name="Percent 3 2 2 5 2" xfId="51784" xr:uid="{C42ACD50-E6C0-4B19-BAD3-CE0A208A79A3}"/>
    <cellStyle name="Percent 3 2 2 6" xfId="16689" xr:uid="{ABFF8D9D-260A-4889-B140-44D8FDD5093D}"/>
    <cellStyle name="Percent 3 2 2 6 2" xfId="51785" xr:uid="{02556263-8254-41AC-A6E5-639A20CF7177}"/>
    <cellStyle name="Percent 3 2 2 7" xfId="16690" xr:uid="{0A39296B-05D9-4814-8ACD-AB89357F54B6}"/>
    <cellStyle name="Percent 3 2 2 7 2" xfId="51786" xr:uid="{B720A3B0-7696-4946-9552-88FF1FB518C0}"/>
    <cellStyle name="Percent 3 2 2 8" xfId="21355" xr:uid="{74206076-B53F-4A00-ABF9-3D8F2B772ED1}"/>
    <cellStyle name="Percent 3 2 2 9" xfId="51771" xr:uid="{D7AC4DCC-B18E-4A3B-AD1D-BE1C427A2521}"/>
    <cellStyle name="Percent 3 2 20" xfId="16691" xr:uid="{2736FC01-7F16-4C4E-B29C-3C05A68BD729}"/>
    <cellStyle name="Percent 3 2 20 2" xfId="51787" xr:uid="{94BE618D-B93B-430D-B216-942A271E5EF0}"/>
    <cellStyle name="Percent 3 2 21" xfId="20341" xr:uid="{90AC6898-417D-4A20-B40E-E7598D8A57FE}"/>
    <cellStyle name="Percent 3 2 22" xfId="51744" xr:uid="{0EF3B500-FAA6-4728-A9F4-5AE1BCDD80F7}"/>
    <cellStyle name="Percent 3 2 23" xfId="16648" xr:uid="{1C4B5339-6A45-4360-B929-B5E4DE8EC953}"/>
    <cellStyle name="Percent 3 2 3" xfId="1619" xr:uid="{B9A44F38-FF62-4668-BB57-22B57B8D4B50}"/>
    <cellStyle name="Percent 3 2 3 2" xfId="16693" xr:uid="{B6C52928-A5F3-47E0-AB8F-D8A2D1EF557F}"/>
    <cellStyle name="Percent 3 2 3 2 2" xfId="16694" xr:uid="{C6A5DAE3-AB21-4009-9C82-1D047DDD59AF}"/>
    <cellStyle name="Percent 3 2 3 2 2 2" xfId="51790" xr:uid="{3DEF4369-DF3D-4A54-BF50-FE9497A62519}"/>
    <cellStyle name="Percent 3 2 3 2 3" xfId="16695" xr:uid="{9AB529A1-AE85-4BF6-8087-D3DC6DFA2D93}"/>
    <cellStyle name="Percent 3 2 3 2 3 2" xfId="51791" xr:uid="{A2E9BFBD-4404-41F5-8AE9-FFAC1022D497}"/>
    <cellStyle name="Percent 3 2 3 2 4" xfId="51789" xr:uid="{33D8F677-9BBA-40DA-ADCC-63E9E0903C77}"/>
    <cellStyle name="Percent 3 2 3 3" xfId="16696" xr:uid="{8585FAFB-D533-48FA-811E-ADFB658A1BCC}"/>
    <cellStyle name="Percent 3 2 3 3 2" xfId="51792" xr:uid="{3C24F6A5-9728-4D5C-AB6C-D0B776FFC34C}"/>
    <cellStyle name="Percent 3 2 3 4" xfId="16697" xr:uid="{D83BCF7A-EDE1-4B21-86E5-CF1A57558BB3}"/>
    <cellStyle name="Percent 3 2 3 4 2" xfId="51793" xr:uid="{A2008B75-86F7-4DB2-B001-4CFDD7BD3807}"/>
    <cellStyle name="Percent 3 2 3 5" xfId="24033" xr:uid="{A3700281-1D4E-4AD7-8A3F-6B998BDD3A23}"/>
    <cellStyle name="Percent 3 2 3 6" xfId="51788" xr:uid="{C2B81C12-268C-46DE-9D38-8087AD0D6EDA}"/>
    <cellStyle name="Percent 3 2 3 7" xfId="16692" xr:uid="{EB785509-7A4A-4A45-8C3F-0517229281BA}"/>
    <cellStyle name="Percent 3 2 4" xfId="1620" xr:uid="{4EF8DC2A-E657-40A8-81D0-426129372C17}"/>
    <cellStyle name="Percent 3 2 4 2" xfId="16699" xr:uid="{558C677E-9AC1-4330-AE18-325BAF58AC50}"/>
    <cellStyle name="Percent 3 2 4 2 2" xfId="51795" xr:uid="{6B0B5B11-8722-4C69-8593-E0B21DAED287}"/>
    <cellStyle name="Percent 3 2 4 3" xfId="16700" xr:uid="{ACA906E8-50CF-425B-8909-B5CB970F12F0}"/>
    <cellStyle name="Percent 3 2 4 3 2" xfId="51796" xr:uid="{B6DDAD87-7D04-40A0-ADCD-A88DE46D699E}"/>
    <cellStyle name="Percent 3 2 4 4" xfId="51794" xr:uid="{620F6478-E499-439E-8A19-FA5BF4F2FDBB}"/>
    <cellStyle name="Percent 3 2 4 5" xfId="16698" xr:uid="{19855046-6B85-4DEA-89B4-F761DB7E0531}"/>
    <cellStyle name="Percent 3 2 5" xfId="16701" xr:uid="{B25C9319-F854-46F0-AA0D-1B72B3771682}"/>
    <cellStyle name="Percent 3 2 5 2" xfId="16702" xr:uid="{95E0C27E-61FA-46C0-B26B-C44CF36B1A81}"/>
    <cellStyle name="Percent 3 2 5 2 2" xfId="51798" xr:uid="{22A4993A-B762-4C74-8F37-D6BEEC037F85}"/>
    <cellStyle name="Percent 3 2 5 3" xfId="16703" xr:uid="{6E4CA740-5867-40DF-98A5-F00D502FCB45}"/>
    <cellStyle name="Percent 3 2 5 3 2" xfId="51799" xr:uid="{F4BC0FC6-E6C3-4A48-9B03-95E28C735A9C}"/>
    <cellStyle name="Percent 3 2 5 4" xfId="51797" xr:uid="{6D1FC1C9-9822-4604-8A78-BA11B8F42164}"/>
    <cellStyle name="Percent 3 2 6" xfId="16704" xr:uid="{09A2E6B6-10F1-45AA-A8CA-5FD2F7FF0C0C}"/>
    <cellStyle name="Percent 3 2 6 2" xfId="16705" xr:uid="{41B070A3-DEB0-4438-9F73-0682FEF4E1BD}"/>
    <cellStyle name="Percent 3 2 6 2 2" xfId="51801" xr:uid="{C423A249-90EA-47B3-B5C9-469F6F06A929}"/>
    <cellStyle name="Percent 3 2 6 3" xfId="16706" xr:uid="{EE6422BD-2A3D-4DC8-826F-4E1AECE19EBF}"/>
    <cellStyle name="Percent 3 2 6 3 2" xfId="51802" xr:uid="{99AC1216-B7D9-426D-B489-82B92E17FE32}"/>
    <cellStyle name="Percent 3 2 6 4" xfId="51800" xr:uid="{5C9F6552-4C07-4AEB-B5DF-1CFA6864936A}"/>
    <cellStyle name="Percent 3 2 7" xfId="16707" xr:uid="{717B8802-AD21-4B7F-8EB3-318EB7839DBE}"/>
    <cellStyle name="Percent 3 2 7 2" xfId="16708" xr:uid="{053A24CD-0A12-4BA8-8EB1-E472AEF693DE}"/>
    <cellStyle name="Percent 3 2 7 2 2" xfId="51804" xr:uid="{9D754A0A-D2BD-4694-8E86-DB569072B622}"/>
    <cellStyle name="Percent 3 2 7 3" xfId="16709" xr:uid="{9E776F83-385B-47BC-8628-CB2BFFE33A1B}"/>
    <cellStyle name="Percent 3 2 7 3 2" xfId="51805" xr:uid="{4E4FDEA9-64B2-4A93-9FBB-80262555D6A7}"/>
    <cellStyle name="Percent 3 2 7 4" xfId="51803" xr:uid="{5F636888-B5DE-4FEC-87B2-85406197B0FB}"/>
    <cellStyle name="Percent 3 2 8" xfId="16710" xr:uid="{941FB952-51DC-452C-AD4E-6E8246115474}"/>
    <cellStyle name="Percent 3 2 8 2" xfId="16711" xr:uid="{68985B68-3CE2-4CD5-B9D2-4E6D1333AF0D}"/>
    <cellStyle name="Percent 3 2 8 2 2" xfId="51807" xr:uid="{F6275D5E-3667-401A-8B84-06F82624CE9A}"/>
    <cellStyle name="Percent 3 2 8 3" xfId="16712" xr:uid="{2FBF7386-EFAF-458B-BB33-85DC049EFA24}"/>
    <cellStyle name="Percent 3 2 8 3 2" xfId="51808" xr:uid="{CD66DDC3-9FA6-418A-ADBB-DFF8C577BD27}"/>
    <cellStyle name="Percent 3 2 8 4" xfId="51806" xr:uid="{2A0B5A07-CCED-4C4F-9DE5-C794B793EA2F}"/>
    <cellStyle name="Percent 3 2 9" xfId="16713" xr:uid="{795AAA43-BA72-4257-9A05-A2365A872AC8}"/>
    <cellStyle name="Percent 3 2 9 2" xfId="16714" xr:uid="{39EF081C-B5E8-49BE-8902-0DE8E3B4C705}"/>
    <cellStyle name="Percent 3 2 9 2 2" xfId="51810" xr:uid="{BF11BEA0-F9A1-4D60-A074-D140A706F291}"/>
    <cellStyle name="Percent 3 2 9 3" xfId="16715" xr:uid="{34B3B12E-3DD4-4B3C-83C9-9EE63B1EB104}"/>
    <cellStyle name="Percent 3 2 9 3 2" xfId="51811" xr:uid="{058306BF-F916-4BCA-86EC-F943B6EDFFCE}"/>
    <cellStyle name="Percent 3 2 9 4" xfId="51809" xr:uid="{BC2794DC-FC15-4E83-B52D-2D187C7CDCE3}"/>
    <cellStyle name="Percent 3 20" xfId="16716" xr:uid="{E1F0919C-91D0-47AB-ACF7-661C6A5F99C3}"/>
    <cellStyle name="Percent 3 20 2" xfId="16717" xr:uid="{8F5AC7D2-989E-47B4-97A7-34214EFE1467}"/>
    <cellStyle name="Percent 3 20 2 2" xfId="51813" xr:uid="{3E37BEE4-757C-4D04-B7D8-A0B143FAABE3}"/>
    <cellStyle name="Percent 3 20 3" xfId="16718" xr:uid="{8288D9E2-0C9C-496E-8B54-2E8CF87EC42C}"/>
    <cellStyle name="Percent 3 20 3 2" xfId="51814" xr:uid="{398F0FF1-E6DE-4080-9C67-5CF3CA47752B}"/>
    <cellStyle name="Percent 3 20 4" xfId="51812" xr:uid="{4335CCEE-FEF6-47F1-94B1-7255AA41943A}"/>
    <cellStyle name="Percent 3 21" xfId="16719" xr:uid="{2823A25C-CD57-47D8-AAB8-986239224789}"/>
    <cellStyle name="Percent 3 21 2" xfId="16720" xr:uid="{67303A1C-60F3-45D3-94DC-37E43B618ED7}"/>
    <cellStyle name="Percent 3 21 2 2" xfId="51816" xr:uid="{3D025731-C34A-470E-B7EA-580AE171954E}"/>
    <cellStyle name="Percent 3 21 3" xfId="16721" xr:uid="{78A1AC7B-4A1A-493F-BDE1-D0EF5575435E}"/>
    <cellStyle name="Percent 3 21 3 2" xfId="51817" xr:uid="{50BF887C-EF04-44BE-A83C-509A8BA45760}"/>
    <cellStyle name="Percent 3 21 4" xfId="51815" xr:uid="{E807F60A-8756-4885-A47E-08CCDB0EF653}"/>
    <cellStyle name="Percent 3 22" xfId="16722" xr:uid="{7C45DB75-081F-47D5-AD33-13F66776AD34}"/>
    <cellStyle name="Percent 3 22 2" xfId="16723" xr:uid="{8AF73A42-4681-467A-A963-C6EC0126812F}"/>
    <cellStyle name="Percent 3 22 2 2" xfId="51819" xr:uid="{8F9E940C-1B1E-478D-9C26-7EBBB0B4CA9D}"/>
    <cellStyle name="Percent 3 22 3" xfId="16724" xr:uid="{24CA55A1-ECA3-431B-940B-832F550C1925}"/>
    <cellStyle name="Percent 3 22 3 2" xfId="51820" xr:uid="{AB863985-54A3-40CC-BB26-888019AA10F9}"/>
    <cellStyle name="Percent 3 22 4" xfId="51818" xr:uid="{D0AAC105-E173-4165-839D-46C3B49AAB9D}"/>
    <cellStyle name="Percent 3 23" xfId="16725" xr:uid="{4820AF7A-07AB-44F2-9C6D-C30570AFFFEF}"/>
    <cellStyle name="Percent 3 23 2" xfId="16726" xr:uid="{7E32171F-BBD4-470E-9598-2FC94BB35127}"/>
    <cellStyle name="Percent 3 23 2 2" xfId="51822" xr:uid="{A5BEDCB5-D3FA-4D69-A622-BE41A3AB4F81}"/>
    <cellStyle name="Percent 3 23 3" xfId="16727" xr:uid="{1520A74A-AFE0-4713-BEEC-7E53DE972D56}"/>
    <cellStyle name="Percent 3 23 3 2" xfId="51823" xr:uid="{4728C081-762F-43F3-9FBF-C61EC274BF34}"/>
    <cellStyle name="Percent 3 23 4" xfId="51821" xr:uid="{E43CE516-9A00-4F39-AC00-311FA1B04FB9}"/>
    <cellStyle name="Percent 3 24" xfId="16728" xr:uid="{EE3A1D30-7FA5-4154-A1CB-33C4BB4B839B}"/>
    <cellStyle name="Percent 3 24 2" xfId="16729" xr:uid="{D1F59B89-9364-4490-BDF9-853D0BD93E26}"/>
    <cellStyle name="Percent 3 24 2 2" xfId="51825" xr:uid="{5B23B7E6-287D-48FF-8E12-6E7E5CD7C2FC}"/>
    <cellStyle name="Percent 3 24 3" xfId="16730" xr:uid="{E372AF72-A1C4-4046-97AB-511643983997}"/>
    <cellStyle name="Percent 3 24 3 2" xfId="51826" xr:uid="{356C6132-5ADB-471B-891A-13629EA7B88D}"/>
    <cellStyle name="Percent 3 24 4" xfId="51824" xr:uid="{C02D8532-E132-4A64-B76F-EB6703941670}"/>
    <cellStyle name="Percent 3 25" xfId="16731" xr:uid="{5C18FD6F-4A25-44B4-8835-D6C8CCF38857}"/>
    <cellStyle name="Percent 3 25 2" xfId="16732" xr:uid="{9E9B0404-AC2E-4E42-BFB7-AACD37176E33}"/>
    <cellStyle name="Percent 3 25 2 2" xfId="51828" xr:uid="{3EA26446-D512-41F0-9B82-EC32F201E5E6}"/>
    <cellStyle name="Percent 3 25 3" xfId="16733" xr:uid="{CE7F90FB-61FD-4FF8-8DE1-4D09D4164115}"/>
    <cellStyle name="Percent 3 25 3 2" xfId="51829" xr:uid="{71F2B248-08A2-49DD-A507-8F1BA4A1A808}"/>
    <cellStyle name="Percent 3 25 4" xfId="51827" xr:uid="{17A06468-E64D-42B1-AADD-5F79F2189AD4}"/>
    <cellStyle name="Percent 3 26" xfId="16734" xr:uid="{EB9B7FDA-B0A2-43B0-BB7E-C32E21159527}"/>
    <cellStyle name="Percent 3 26 2" xfId="16735" xr:uid="{289EBCD6-FDE1-4E5C-93BD-18E6F9701321}"/>
    <cellStyle name="Percent 3 26 2 2" xfId="51831" xr:uid="{5C76F136-1A36-49E1-979F-AE85B82BD6FB}"/>
    <cellStyle name="Percent 3 26 3" xfId="16736" xr:uid="{16C8CEE7-7E8A-489A-AFEB-C03C65F9CB3C}"/>
    <cellStyle name="Percent 3 26 3 2" xfId="51832" xr:uid="{4A83B8CA-5D9A-4150-BDFA-65A660AC7A7E}"/>
    <cellStyle name="Percent 3 26 4" xfId="51830" xr:uid="{85AA4467-EED1-439B-A95F-D50EB7D1B08B}"/>
    <cellStyle name="Percent 3 27" xfId="16737" xr:uid="{9AD85E36-F75E-40FE-93EF-F2709A1C7D1A}"/>
    <cellStyle name="Percent 3 27 2" xfId="16738" xr:uid="{94AA48B2-7E7C-4B0C-AA3E-46968E093A0D}"/>
    <cellStyle name="Percent 3 27 2 2" xfId="51834" xr:uid="{6D63050B-B69E-4267-8AAE-E105DDE24A48}"/>
    <cellStyle name="Percent 3 27 3" xfId="16739" xr:uid="{09F43E2B-FA81-4CFA-83DD-1DA879217450}"/>
    <cellStyle name="Percent 3 27 3 2" xfId="51835" xr:uid="{EED02434-7D97-491C-9EDA-E8C30B21346C}"/>
    <cellStyle name="Percent 3 27 4" xfId="51833" xr:uid="{8BDD2C8B-A475-40A8-9C27-7409D4FABBE7}"/>
    <cellStyle name="Percent 3 28" xfId="16740" xr:uid="{5FD46DFC-9092-48A0-96C7-77B5E74C467B}"/>
    <cellStyle name="Percent 3 28 2" xfId="16741" xr:uid="{BACEA12C-7292-49B3-B5DC-5242637E1AA5}"/>
    <cellStyle name="Percent 3 28 2 2" xfId="51837" xr:uid="{81B6D32B-687F-462D-B2DE-E832026F599D}"/>
    <cellStyle name="Percent 3 28 3" xfId="16742" xr:uid="{506F90B8-25DD-4A5F-971B-649967154F6A}"/>
    <cellStyle name="Percent 3 28 3 2" xfId="51838" xr:uid="{8B78EF94-1289-49EE-B1B8-C637749B61D4}"/>
    <cellStyle name="Percent 3 28 4" xfId="51836" xr:uid="{FEA6981D-F674-4207-B129-55A3FAE91DE4}"/>
    <cellStyle name="Percent 3 29" xfId="16743" xr:uid="{5006541E-77B0-4836-B203-C86EDAD3B600}"/>
    <cellStyle name="Percent 3 29 2" xfId="16744" xr:uid="{89032F0A-F2D9-45EB-8DA6-BF6CECEFF049}"/>
    <cellStyle name="Percent 3 29 2 2" xfId="51840" xr:uid="{4177AF81-8FBA-4819-88AE-4C0242A7C6B2}"/>
    <cellStyle name="Percent 3 29 3" xfId="16745" xr:uid="{5799E74C-9A7D-4E5D-947D-E0F9527BA731}"/>
    <cellStyle name="Percent 3 29 3 2" xfId="51841" xr:uid="{AAF5E8B7-CBA2-452D-8538-1CF2D2147F59}"/>
    <cellStyle name="Percent 3 29 4" xfId="51839" xr:uid="{B39C3B53-7608-4BEF-8E2E-6CFBF93BE085}"/>
    <cellStyle name="Percent 3 3" xfId="1621" xr:uid="{DB29BEE9-CB7D-428D-9CE2-06A927BBDE94}"/>
    <cellStyle name="Percent 3 3 10" xfId="16747" xr:uid="{B20D5B71-D0CA-439D-86B0-BCDE662262CE}"/>
    <cellStyle name="Percent 3 3 10 2" xfId="16748" xr:uid="{743443DC-643C-46B1-9036-D47DD7E43217}"/>
    <cellStyle name="Percent 3 3 10 2 2" xfId="51844" xr:uid="{865A0339-CB56-45F7-8DC4-2B9B33FDF7CF}"/>
    <cellStyle name="Percent 3 3 10 3" xfId="16749" xr:uid="{CC2E1AFC-A21C-4A4B-98C6-C488A2CA2E2C}"/>
    <cellStyle name="Percent 3 3 10 3 2" xfId="51845" xr:uid="{36EF1AB9-CFD8-4DCA-9D63-2941D006987B}"/>
    <cellStyle name="Percent 3 3 10 4" xfId="51843" xr:uid="{C9F467BD-3865-4B27-AA48-DF6C860B8624}"/>
    <cellStyle name="Percent 3 3 11" xfId="16750" xr:uid="{5946943B-E82B-4DB4-9C87-1E4FAA9F0707}"/>
    <cellStyle name="Percent 3 3 11 2" xfId="16751" xr:uid="{C12B97C3-B979-457B-BBDB-F712F7FACC6E}"/>
    <cellStyle name="Percent 3 3 11 2 2" xfId="51847" xr:uid="{80E57C83-96F3-46A6-8ED7-C3591877EC1A}"/>
    <cellStyle name="Percent 3 3 11 3" xfId="16752" xr:uid="{A7CFB3DE-4CB6-4308-BC00-1C90A8832E88}"/>
    <cellStyle name="Percent 3 3 11 3 2" xfId="51848" xr:uid="{ED972CD4-102E-4444-835D-D4DA567E19D3}"/>
    <cellStyle name="Percent 3 3 11 4" xfId="51846" xr:uid="{FA894969-5DD0-4873-AAAC-312AE656B270}"/>
    <cellStyle name="Percent 3 3 12" xfId="16753" xr:uid="{9358FA32-8FD2-4CBF-9FFD-6A089D552818}"/>
    <cellStyle name="Percent 3 3 12 2" xfId="16754" xr:uid="{48ABE97A-B2F2-4437-AE5F-1CF35C90FEE6}"/>
    <cellStyle name="Percent 3 3 12 2 2" xfId="51850" xr:uid="{CF9E6FE9-C096-43F0-9969-94DBA1EC51A4}"/>
    <cellStyle name="Percent 3 3 12 3" xfId="16755" xr:uid="{EE438E86-4573-47AA-B7B2-4074A9A2CC5F}"/>
    <cellStyle name="Percent 3 3 12 3 2" xfId="51851" xr:uid="{44B45ED2-B1BF-4C20-8003-35F8137B11E4}"/>
    <cellStyle name="Percent 3 3 12 4" xfId="51849" xr:uid="{051F5083-8548-4375-A29D-8D77DE1EFF6A}"/>
    <cellStyle name="Percent 3 3 13" xfId="16756" xr:uid="{7AC03D26-6CC0-412E-ACFE-2DC6DACD10C8}"/>
    <cellStyle name="Percent 3 3 13 2" xfId="16757" xr:uid="{B9F8B6FC-30B0-4445-A81E-09159F300C9C}"/>
    <cellStyle name="Percent 3 3 13 2 2" xfId="51853" xr:uid="{3620D062-16C3-42BF-9E26-8A5FAEE9D18C}"/>
    <cellStyle name="Percent 3 3 13 3" xfId="16758" xr:uid="{DA1B17C9-244F-4986-A199-363606A66B77}"/>
    <cellStyle name="Percent 3 3 13 3 2" xfId="51854" xr:uid="{5143D7D8-B510-40FF-BB83-1605639BF572}"/>
    <cellStyle name="Percent 3 3 13 4" xfId="51852" xr:uid="{A8CCF8B8-2A2B-4ADE-AD09-9A9341D3D99A}"/>
    <cellStyle name="Percent 3 3 14" xfId="16759" xr:uid="{BA390296-797D-4D0F-BD16-B739BD5B0B10}"/>
    <cellStyle name="Percent 3 3 14 2" xfId="16760" xr:uid="{3D5DC117-18D7-466C-AA92-60B7AC532297}"/>
    <cellStyle name="Percent 3 3 14 2 2" xfId="51856" xr:uid="{CB1F8FC5-46A7-49E5-8240-D3DA2A840068}"/>
    <cellStyle name="Percent 3 3 14 3" xfId="16761" xr:uid="{F588A09E-8ED1-47ED-96E9-71659F5A8E37}"/>
    <cellStyle name="Percent 3 3 14 3 2" xfId="51857" xr:uid="{40092F98-AF6B-40BE-A079-D579A7AEB984}"/>
    <cellStyle name="Percent 3 3 14 4" xfId="51855" xr:uid="{028524F1-24A4-44DD-910D-20E1F2A9C6A5}"/>
    <cellStyle name="Percent 3 3 15" xfId="16762" xr:uid="{143880D8-9ED9-4190-BFC1-D4CD1566A38F}"/>
    <cellStyle name="Percent 3 3 15 2" xfId="16763" xr:uid="{221AD656-E9DC-4EDF-B789-47C8239CEA09}"/>
    <cellStyle name="Percent 3 3 15 2 2" xfId="51859" xr:uid="{6CF40EB7-8F00-4C5A-A4B9-E2A56D7FCD14}"/>
    <cellStyle name="Percent 3 3 15 3" xfId="16764" xr:uid="{90EF7528-4AC8-438C-B8F4-8CDCD5175E21}"/>
    <cellStyle name="Percent 3 3 15 3 2" xfId="51860" xr:uid="{7DF1C5B4-0D8C-4ACC-A944-92B0914EAF95}"/>
    <cellStyle name="Percent 3 3 15 4" xfId="51858" xr:uid="{6FAA8F13-75CC-403F-A01F-64EB804316BD}"/>
    <cellStyle name="Percent 3 3 16" xfId="16765" xr:uid="{5403C65D-F409-4B51-9D71-7E935A4F47C6}"/>
    <cellStyle name="Percent 3 3 16 2" xfId="51861" xr:uid="{F9341FE4-E9DD-49D5-89E1-86A75756F00E}"/>
    <cellStyle name="Percent 3 3 17" xfId="16766" xr:uid="{641FE218-AABB-4D80-A76C-840FDBE78216}"/>
    <cellStyle name="Percent 3 3 17 2" xfId="51862" xr:uid="{6D7F8D36-7D58-459F-9326-ACBBF1BFD3A1}"/>
    <cellStyle name="Percent 3 3 18" xfId="16767" xr:uid="{343E8222-E466-4041-AE84-C4C3EC5E5395}"/>
    <cellStyle name="Percent 3 3 18 2" xfId="51863" xr:uid="{FCB343F2-A11B-4374-A9B9-665944EA8EF9}"/>
    <cellStyle name="Percent 3 3 19" xfId="21356" xr:uid="{A577348F-DACE-430A-BBF1-A73AD989EA7D}"/>
    <cellStyle name="Percent 3 3 2" xfId="1622" xr:uid="{4DA4CD68-4458-42F1-9436-79D3CC4913A9}"/>
    <cellStyle name="Percent 3 3 2 2" xfId="16769" xr:uid="{E935D5A8-1D2D-4366-A37D-31DD0E133D90}"/>
    <cellStyle name="Percent 3 3 2 2 2" xfId="24034" xr:uid="{F6293D72-2D2C-4831-A0E5-7E9B10129C54}"/>
    <cellStyle name="Percent 3 3 2 2 3" xfId="51865" xr:uid="{2E0805DA-61D5-405D-811C-E8BCB159509B}"/>
    <cellStyle name="Percent 3 3 2 3" xfId="16770" xr:uid="{387CA0BE-94B7-4416-B5C6-B4B5E02D508B}"/>
    <cellStyle name="Percent 3 3 2 3 2" xfId="25049" xr:uid="{49C756F3-B9C4-4895-A7D5-4AB85E8B5C1C}"/>
    <cellStyle name="Percent 3 3 2 3 3" xfId="51866" xr:uid="{833E6053-89A6-4362-B010-87B5045628C8}"/>
    <cellStyle name="Percent 3 3 2 4" xfId="21357" xr:uid="{004D6787-8F6B-4CBD-AAE4-4153361E80D5}"/>
    <cellStyle name="Percent 3 3 2 5" xfId="51864" xr:uid="{8AFEB515-CF05-4FD0-B598-39A1DE2E96DC}"/>
    <cellStyle name="Percent 3 3 2 6" xfId="16768" xr:uid="{B7EAFEF2-6283-46B4-9CCA-597586B485C7}"/>
    <cellStyle name="Percent 3 3 20" xfId="51842" xr:uid="{CC5EDF02-E149-4FCC-A18B-46A8F9EBD0B4}"/>
    <cellStyle name="Percent 3 3 21" xfId="16746" xr:uid="{30D8790D-EA7B-406D-AC35-59C2003DC4F7}"/>
    <cellStyle name="Percent 3 3 3" xfId="1623" xr:uid="{28F1E802-2914-462C-970A-175DBFCE3BFB}"/>
    <cellStyle name="Percent 3 3 3 2" xfId="1624" xr:uid="{74DEDE2C-4F5C-420F-8B77-C39D6718E71F}"/>
    <cellStyle name="Percent 3 3 3 2 2" xfId="16773" xr:uid="{A613947E-AB3A-4961-B4A5-867866820B00}"/>
    <cellStyle name="Percent 3 3 3 2 2 2" xfId="51869" xr:uid="{7F28AAF8-19C7-4BA1-BB98-0714C216B20D}"/>
    <cellStyle name="Percent 3 3 3 2 3" xfId="16774" xr:uid="{1FB6EFC5-F70C-4ED3-96C2-6E8F5DEDFD59}"/>
    <cellStyle name="Percent 3 3 3 2 3 2" xfId="51870" xr:uid="{05B2BADD-13A5-4613-97C5-99D07A7A377D}"/>
    <cellStyle name="Percent 3 3 3 2 4" xfId="22668" xr:uid="{3EF1C6A3-2C34-4471-A9D2-EA41026C3F3D}"/>
    <cellStyle name="Percent 3 3 3 2 5" xfId="51868" xr:uid="{6515B3ED-CADE-4FB1-86E1-D35C5F57F28A}"/>
    <cellStyle name="Percent 3 3 3 2 6" xfId="16772" xr:uid="{7D6CE9FB-21FA-48FE-82D0-1946AF0606C7}"/>
    <cellStyle name="Percent 3 3 3 3" xfId="1625" xr:uid="{0C62F3E1-B5D6-4D47-A928-6FB4A239B532}"/>
    <cellStyle name="Percent 3 3 3 3 2" xfId="16776" xr:uid="{5D604450-4B44-4432-97E3-5BD0B8EEFC91}"/>
    <cellStyle name="Percent 3 3 3 3 2 2" xfId="16777" xr:uid="{A9BA8B84-F030-4E92-998D-840C57938286}"/>
    <cellStyle name="Percent 3 3 3 3 2 2 2" xfId="51873" xr:uid="{C671ACBB-70E4-4715-AB74-0E51877C8AC1}"/>
    <cellStyle name="Percent 3 3 3 3 2 3" xfId="16778" xr:uid="{E0E2351A-289C-4C8A-B19E-25EA0E592E59}"/>
    <cellStyle name="Percent 3 3 3 3 2 3 2" xfId="51874" xr:uid="{037184FE-0AC2-485F-A6EB-8D8D6DC56018}"/>
    <cellStyle name="Percent 3 3 3 3 2 4" xfId="51872" xr:uid="{19B86235-57BF-41BF-BA42-F034592080DC}"/>
    <cellStyle name="Percent 3 3 3 3 3" xfId="16779" xr:uid="{48DB32E7-E768-4A1C-9F17-07440B7B107D}"/>
    <cellStyle name="Percent 3 3 3 3 3 2" xfId="16780" xr:uid="{AD14C563-0CFF-4EDA-95BE-C71D43C733D8}"/>
    <cellStyle name="Percent 3 3 3 3 3 2 2" xfId="51876" xr:uid="{4F9F57D4-A37A-4012-A9F4-F6F1885FB3B3}"/>
    <cellStyle name="Percent 3 3 3 3 3 3" xfId="16781" xr:uid="{85C52C95-A821-459B-A5EE-44EF0682DB21}"/>
    <cellStyle name="Percent 3 3 3 3 3 3 2" xfId="51877" xr:uid="{E987E975-1339-4943-8AE8-77CFB292F49D}"/>
    <cellStyle name="Percent 3 3 3 3 3 4" xfId="51875" xr:uid="{E7E15E3E-FF7A-43FD-94EE-134AD555CA6A}"/>
    <cellStyle name="Percent 3 3 3 3 4" xfId="16782" xr:uid="{D26429CD-CCDB-4CFA-AA43-42A80A8566E8}"/>
    <cellStyle name="Percent 3 3 3 3 4 2" xfId="16783" xr:uid="{050B67D7-B83E-4A66-888A-16DA4D8B9CB0}"/>
    <cellStyle name="Percent 3 3 3 3 4 2 2" xfId="16784" xr:uid="{35D40710-C058-43ED-9E2F-2A8C7ABBFADC}"/>
    <cellStyle name="Percent 3 3 3 3 4 2 2 2" xfId="51880" xr:uid="{C8C5BF27-DD00-44AC-8EA8-AAE687EC06F1}"/>
    <cellStyle name="Percent 3 3 3 3 4 2 3" xfId="16785" xr:uid="{8FD731CE-DA62-4883-AD3C-3B7015D1A70C}"/>
    <cellStyle name="Percent 3 3 3 3 4 2 3 2" xfId="51881" xr:uid="{01AD7D1E-1F7D-4617-8741-F4EDC3F1081B}"/>
    <cellStyle name="Percent 3 3 3 3 4 2 4" xfId="51879" xr:uid="{4240F5AD-FCF0-47B3-9A48-339D6ABECAAC}"/>
    <cellStyle name="Percent 3 3 3 3 4 3" xfId="16786" xr:uid="{0AEB7745-4DB1-4033-8DB2-B7C5291DEC07}"/>
    <cellStyle name="Percent 3 3 3 3 4 3 2" xfId="51882" xr:uid="{23A12289-C66E-4AAB-AAE4-121B016034B8}"/>
    <cellStyle name="Percent 3 3 3 3 4 4" xfId="16787" xr:uid="{648356F7-CDB7-4F1D-AD99-C66050821050}"/>
    <cellStyle name="Percent 3 3 3 3 4 4 2" xfId="51883" xr:uid="{78CFA2DB-DCE1-4EA0-B89D-1926AD8F7817}"/>
    <cellStyle name="Percent 3 3 3 3 4 5" xfId="51878" xr:uid="{1C30D909-B5F4-4B97-AA7E-CE2B8B3B6734}"/>
    <cellStyle name="Percent 3 3 3 3 5" xfId="16788" xr:uid="{CE40940C-5C09-4EF2-A5BD-3612FA673AB5}"/>
    <cellStyle name="Percent 3 3 3 3 5 2" xfId="51884" xr:uid="{B94CCF10-2FBC-48CA-8DBD-8164FBB0A22D}"/>
    <cellStyle name="Percent 3 3 3 3 6" xfId="16789" xr:uid="{FE80EA37-F303-4ADC-B1B9-8C7C69A1534F}"/>
    <cellStyle name="Percent 3 3 3 3 6 2" xfId="51885" xr:uid="{157F6315-9CF1-4429-8CF0-2B22FBEE26AC}"/>
    <cellStyle name="Percent 3 3 3 3 7" xfId="51871" xr:uid="{A4053882-7F47-4ECD-802F-9EDB35B1FB5B}"/>
    <cellStyle name="Percent 3 3 3 3 8" xfId="16775" xr:uid="{F2555402-7403-4F24-B1CA-6D6935A5E1BE}"/>
    <cellStyle name="Percent 3 3 3 4" xfId="16790" xr:uid="{251F59A6-111F-4C10-AB50-5EF15D668C31}"/>
    <cellStyle name="Percent 3 3 3 4 2" xfId="51886" xr:uid="{6F5552EE-A2A7-448A-9804-614F6A810C88}"/>
    <cellStyle name="Percent 3 3 3 5" xfId="16791" xr:uid="{D3FB8D6A-98B6-4735-B097-7BE1AF0FD2C3}"/>
    <cellStyle name="Percent 3 3 3 5 2" xfId="51887" xr:uid="{6C14D05C-35B0-4172-ADD8-28876EE5E246}"/>
    <cellStyle name="Percent 3 3 3 6" xfId="21358" xr:uid="{437C2A7B-CBFC-4F1B-ABC5-41CACEB8F4D1}"/>
    <cellStyle name="Percent 3 3 3 7" xfId="51867" xr:uid="{E9243567-AFC4-4A35-9978-795E95B13DB0}"/>
    <cellStyle name="Percent 3 3 3 8" xfId="16771" xr:uid="{8B14733F-1641-4608-8912-E9B6092DE222}"/>
    <cellStyle name="Percent 3 3 4" xfId="1626" xr:uid="{EFBC1991-C4B6-4B8A-9859-AC5B1DA2E632}"/>
    <cellStyle name="Percent 3 3 4 2" xfId="16793" xr:uid="{1087FFF5-3D7E-4840-A9B6-DED0B1FCB6BD}"/>
    <cellStyle name="Percent 3 3 4 2 2" xfId="16794" xr:uid="{B7D14A78-4449-4755-99D8-BBB1659BE5C4}"/>
    <cellStyle name="Percent 3 3 4 2 2 2" xfId="51890" xr:uid="{158918EF-50B5-4E4E-8571-78EC5BD9DEC1}"/>
    <cellStyle name="Percent 3 3 4 2 3" xfId="16795" xr:uid="{B43AE857-AAB9-43A0-8C46-DA147013BC9E}"/>
    <cellStyle name="Percent 3 3 4 2 3 2" xfId="51891" xr:uid="{7AED3B68-0C7C-4256-897C-1D26F59506B2}"/>
    <cellStyle name="Percent 3 3 4 2 4" xfId="51889" xr:uid="{9ED9A83D-2233-43BE-BF21-BD5185BF016D}"/>
    <cellStyle name="Percent 3 3 4 3" xfId="16796" xr:uid="{8E8187C9-F403-453E-B9AF-40807A13475D}"/>
    <cellStyle name="Percent 3 3 4 3 2" xfId="51892" xr:uid="{938AC395-DB5A-4715-911E-A57B70D89B73}"/>
    <cellStyle name="Percent 3 3 4 4" xfId="16797" xr:uid="{92894098-9E58-4A35-9762-69B8A4702672}"/>
    <cellStyle name="Percent 3 3 4 4 2" xfId="51893" xr:uid="{8E2D6730-075D-4B54-B1E4-5E945380BEB9}"/>
    <cellStyle name="Percent 3 3 4 5" xfId="22667" xr:uid="{A4E55775-C0A4-4AE7-A04E-F0F9F3E3DE0C}"/>
    <cellStyle name="Percent 3 3 4 6" xfId="51888" xr:uid="{4B846D32-5FC0-4434-A91F-F8D2167D538B}"/>
    <cellStyle name="Percent 3 3 4 7" xfId="16792" xr:uid="{67E1D44A-DE85-4F0D-89EB-8EB7AB1FABC0}"/>
    <cellStyle name="Percent 3 3 5" xfId="16798" xr:uid="{F34DFF5B-895C-4164-B6FE-484EF2A3F0DC}"/>
    <cellStyle name="Percent 3 3 5 2" xfId="16799" xr:uid="{41927A6D-35C1-4BB2-9383-9CBB44701780}"/>
    <cellStyle name="Percent 3 3 5 2 2" xfId="51895" xr:uid="{145405C1-CFBA-4717-8D8A-EAE3EE9B19F1}"/>
    <cellStyle name="Percent 3 3 5 3" xfId="16800" xr:uid="{432EBFE4-DA17-4D06-A008-803526793A4C}"/>
    <cellStyle name="Percent 3 3 5 3 2" xfId="51896" xr:uid="{7F77EA84-40E4-4039-9107-973A6D185D68}"/>
    <cellStyle name="Percent 3 3 5 4" xfId="51894" xr:uid="{AEF583FD-76AB-47DF-BC66-0EBCEBFB218C}"/>
    <cellStyle name="Percent 3 3 6" xfId="16801" xr:uid="{04BD2100-55A5-437B-B2C6-AF7184EE8F31}"/>
    <cellStyle name="Percent 3 3 6 2" xfId="16802" xr:uid="{24DB014E-E185-41E4-A6A5-91B8454AB594}"/>
    <cellStyle name="Percent 3 3 6 2 2" xfId="16803" xr:uid="{FB8254FD-BD6C-46F1-BC13-1E306FF49BDC}"/>
    <cellStyle name="Percent 3 3 6 2 2 2" xfId="51899" xr:uid="{565DED6C-0A62-4C31-BB17-8E1F57E39F08}"/>
    <cellStyle name="Percent 3 3 6 2 3" xfId="16804" xr:uid="{23541317-5CD0-43D2-94E5-6B07FB1FF965}"/>
    <cellStyle name="Percent 3 3 6 2 3 2" xfId="51900" xr:uid="{1134AEFC-AE38-4071-BA58-4A75CFB49221}"/>
    <cellStyle name="Percent 3 3 6 2 4" xfId="51898" xr:uid="{9EEC3FEB-AF25-4E21-9D33-4C950ED5E3B4}"/>
    <cellStyle name="Percent 3 3 6 3" xfId="16805" xr:uid="{541C209C-54B1-4FCA-A02D-359040FEC1F5}"/>
    <cellStyle name="Percent 3 3 6 3 2" xfId="51901" xr:uid="{CDF347CD-404E-4F01-A398-8258CDBEEC53}"/>
    <cellStyle name="Percent 3 3 6 4" xfId="16806" xr:uid="{826D5750-C50E-4E69-AFD5-E12393AF636A}"/>
    <cellStyle name="Percent 3 3 6 4 2" xfId="51902" xr:uid="{91DCE7EC-B38A-4AFD-9D72-2F7A81D8595B}"/>
    <cellStyle name="Percent 3 3 6 5" xfId="51897" xr:uid="{B78F3E53-567F-4D5B-A449-C1A8C40015C5}"/>
    <cellStyle name="Percent 3 3 7" xfId="16807" xr:uid="{F134FE12-BD48-4306-94C9-CCFDD684776A}"/>
    <cellStyle name="Percent 3 3 7 2" xfId="16808" xr:uid="{C4D549EA-2C78-4A61-8873-32824AB3DBDC}"/>
    <cellStyle name="Percent 3 3 7 2 2" xfId="51904" xr:uid="{28700E0C-A6B2-4488-9F0B-D9C15571AA79}"/>
    <cellStyle name="Percent 3 3 7 3" xfId="16809" xr:uid="{CAD4B875-6C50-48AA-A7FE-4E1AB5C827B2}"/>
    <cellStyle name="Percent 3 3 7 3 2" xfId="51905" xr:uid="{5F23E402-33BF-4126-917B-A3B0DD76849C}"/>
    <cellStyle name="Percent 3 3 7 4" xfId="51903" xr:uid="{85BAA092-F643-4992-9E8B-566AA03450D7}"/>
    <cellStyle name="Percent 3 3 8" xfId="16810" xr:uid="{456A2359-757D-4A9C-B40C-D2C5277F38DC}"/>
    <cellStyle name="Percent 3 3 8 2" xfId="16811" xr:uid="{2E52415A-7D0C-455A-8C79-7F23378AF4EF}"/>
    <cellStyle name="Percent 3 3 8 2 2" xfId="51907" xr:uid="{FE15B430-4968-4FAB-8748-6E6459B1265E}"/>
    <cellStyle name="Percent 3 3 8 3" xfId="16812" xr:uid="{502EF9B2-D596-4BCA-95A5-4A887111B32A}"/>
    <cellStyle name="Percent 3 3 8 3 2" xfId="51908" xr:uid="{43B1276A-E127-4A15-82ED-2E1E834CFA6E}"/>
    <cellStyle name="Percent 3 3 8 4" xfId="51906" xr:uid="{B4799634-4822-4837-9DF7-A398C467719B}"/>
    <cellStyle name="Percent 3 3 9" xfId="16813" xr:uid="{A5F8F6B5-8AA9-423B-8A4B-F83E8B904DF5}"/>
    <cellStyle name="Percent 3 3 9 2" xfId="16814" xr:uid="{F35C3FCB-D5BC-4FFF-BF70-5EBB4486A8F1}"/>
    <cellStyle name="Percent 3 3 9 2 2" xfId="51910" xr:uid="{E6460D84-8212-4BCC-96B6-B0E20F172174}"/>
    <cellStyle name="Percent 3 3 9 3" xfId="16815" xr:uid="{E27EBD0B-BECB-496F-AA9B-711A2C191888}"/>
    <cellStyle name="Percent 3 3 9 3 2" xfId="51911" xr:uid="{4DC117D5-2D1E-4A01-B92C-47E4531D1C4B}"/>
    <cellStyle name="Percent 3 3 9 4" xfId="51909" xr:uid="{ACBD0B2A-6772-4235-B285-98F860A2F452}"/>
    <cellStyle name="Percent 3 30" xfId="16816" xr:uid="{8DFEAD91-9658-4814-9290-38E9E8E1D96E}"/>
    <cellStyle name="Percent 3 30 2" xfId="16817" xr:uid="{E67DAF44-7CB4-4D14-A960-54B98A8979B1}"/>
    <cellStyle name="Percent 3 30 2 2" xfId="51913" xr:uid="{E3605590-A45A-4B18-9AF4-94D5C13EFA54}"/>
    <cellStyle name="Percent 3 30 3" xfId="16818" xr:uid="{7825C835-83FB-478A-B178-FAEB63C7C46D}"/>
    <cellStyle name="Percent 3 30 3 2" xfId="51914" xr:uid="{2CA4478E-B388-4B1D-8BD6-1EF6E2E48BD9}"/>
    <cellStyle name="Percent 3 30 4" xfId="51912" xr:uid="{7F5B883F-6AFD-441B-8E8D-14328CFC69DF}"/>
    <cellStyle name="Percent 3 31" xfId="16819" xr:uid="{0EB5B984-5598-4F5B-B882-4B5DBB0CBA22}"/>
    <cellStyle name="Percent 3 31 2" xfId="51915" xr:uid="{4CC50D81-90BE-4460-9926-A45E5730E5DB}"/>
    <cellStyle name="Percent 3 32" xfId="16820" xr:uid="{0ED5E806-4E3B-494F-9661-76C28EF56084}"/>
    <cellStyle name="Percent 3 32 2" xfId="51916" xr:uid="{F1090513-9D3A-46C9-93A0-9C07426EA916}"/>
    <cellStyle name="Percent 3 33" xfId="16821" xr:uid="{25C879EE-D1BF-4F48-8C1F-AFD40000102B}"/>
    <cellStyle name="Percent 3 33 2" xfId="51917" xr:uid="{7D337833-28B7-4B95-A511-4A1D3808DB76}"/>
    <cellStyle name="Percent 3 34" xfId="20109" xr:uid="{4CDD1180-A20B-4B63-8B41-B8BB9435C787}"/>
    <cellStyle name="Percent 3 35" xfId="36568" xr:uid="{E3FD42E1-1A0B-4C31-8398-E1BCC0999CC3}"/>
    <cellStyle name="Percent 3 36" xfId="36580" xr:uid="{F115AE53-CC43-43E7-B3CD-FADF79309FBC}"/>
    <cellStyle name="Percent 3 37" xfId="36603" xr:uid="{3402A0B6-CB0F-4711-B52C-F1B843243274}"/>
    <cellStyle name="Percent 3 38" xfId="51671" xr:uid="{3FA8CE8C-8C66-48EA-A848-CC1716619839}"/>
    <cellStyle name="Percent 3 39" xfId="16575" xr:uid="{BEA93293-4CFD-4087-AF71-0F0F88D95FDE}"/>
    <cellStyle name="Percent 3 4" xfId="1627" xr:uid="{E66F0574-C2B4-40B2-BE2D-855D9645D242}"/>
    <cellStyle name="Percent 3 4 10" xfId="16823" xr:uid="{9C0BBD3E-17DF-4891-B260-AED88BE2C5F7}"/>
    <cellStyle name="Percent 3 4 10 2" xfId="16824" xr:uid="{721257A1-7162-42AE-8810-9FF02636DACE}"/>
    <cellStyle name="Percent 3 4 10 2 2" xfId="51920" xr:uid="{CEF6A38E-1299-4E8D-94FC-BAC85DE7AF30}"/>
    <cellStyle name="Percent 3 4 10 3" xfId="16825" xr:uid="{FCE6FD30-417C-4B9F-8144-02CB1F38508B}"/>
    <cellStyle name="Percent 3 4 10 3 2" xfId="51921" xr:uid="{5FC800C8-3658-473B-AD91-22B246602BFE}"/>
    <cellStyle name="Percent 3 4 10 4" xfId="51919" xr:uid="{2CE5CDA5-0097-48B1-ADDB-89AC365402B7}"/>
    <cellStyle name="Percent 3 4 11" xfId="16826" xr:uid="{3BD4DE7A-22BF-4C14-A483-D874F74C1A27}"/>
    <cellStyle name="Percent 3 4 11 2" xfId="16827" xr:uid="{1DED9F6A-70B9-4C43-8B04-4CA58C6E7E7C}"/>
    <cellStyle name="Percent 3 4 11 2 2" xfId="51923" xr:uid="{591DA4D9-6FFC-4466-9403-E60EBAFEA18E}"/>
    <cellStyle name="Percent 3 4 11 3" xfId="16828" xr:uid="{BBBF1DB7-4D7F-42FA-9124-11975965F13C}"/>
    <cellStyle name="Percent 3 4 11 3 2" xfId="51924" xr:uid="{849E1020-A49F-40F5-A9E0-949C04B898F0}"/>
    <cellStyle name="Percent 3 4 11 4" xfId="51922" xr:uid="{F930C607-18DA-4C70-82AE-4EA054CFC3D0}"/>
    <cellStyle name="Percent 3 4 12" xfId="16829" xr:uid="{686F5F38-B7F6-45FA-A188-B18DAC3D7C81}"/>
    <cellStyle name="Percent 3 4 12 2" xfId="16830" xr:uid="{3A944A3C-B227-4A3C-831F-B0F9784CCFF4}"/>
    <cellStyle name="Percent 3 4 12 2 2" xfId="51926" xr:uid="{6C24A4EF-BDBB-4660-BAC3-2ECE30FF6C35}"/>
    <cellStyle name="Percent 3 4 12 3" xfId="16831" xr:uid="{8D1259B8-F14D-4948-98D3-D015747CB869}"/>
    <cellStyle name="Percent 3 4 12 3 2" xfId="51927" xr:uid="{ED3691CF-7607-441C-B428-91979ADB84DE}"/>
    <cellStyle name="Percent 3 4 12 4" xfId="51925" xr:uid="{CD208AEE-2EE4-4358-A38B-6915A2D9BADD}"/>
    <cellStyle name="Percent 3 4 13" xfId="16832" xr:uid="{BE9C43E9-3404-462A-917E-AD0AA2E2C017}"/>
    <cellStyle name="Percent 3 4 13 2" xfId="16833" xr:uid="{95286EA1-028E-4A4E-BF26-673FCBB04026}"/>
    <cellStyle name="Percent 3 4 13 2 2" xfId="51929" xr:uid="{876F5897-76F6-437A-A811-D18C32B912A3}"/>
    <cellStyle name="Percent 3 4 13 3" xfId="16834" xr:uid="{F990700A-0F54-4079-9168-E38FC1928D35}"/>
    <cellStyle name="Percent 3 4 13 3 2" xfId="51930" xr:uid="{9366F5C9-DF1D-4966-BDDC-8955D0837860}"/>
    <cellStyle name="Percent 3 4 13 4" xfId="51928" xr:uid="{4304B8DB-6530-4E3B-9A1E-50C488CA9E9B}"/>
    <cellStyle name="Percent 3 4 14" xfId="16835" xr:uid="{3969A197-703C-4C30-9D26-56CF3CBE6D53}"/>
    <cellStyle name="Percent 3 4 14 2" xfId="16836" xr:uid="{474DEA81-9019-482E-9EAC-DAF91399D8B3}"/>
    <cellStyle name="Percent 3 4 14 2 2" xfId="51932" xr:uid="{CC5FD161-44D5-4D93-B068-F1B3BA8AB02F}"/>
    <cellStyle name="Percent 3 4 14 3" xfId="16837" xr:uid="{C195C5E7-777F-4F7A-AC9C-4AA6B665BDB1}"/>
    <cellStyle name="Percent 3 4 14 3 2" xfId="51933" xr:uid="{AC0556A2-D0A8-4E4A-B859-9A2873274D4D}"/>
    <cellStyle name="Percent 3 4 14 4" xfId="51931" xr:uid="{C5110F0B-6C58-46BB-A6EF-2727A642A653}"/>
    <cellStyle name="Percent 3 4 15" xfId="16838" xr:uid="{0CA1642F-FC9B-4D2D-8724-1D08A7F71B6E}"/>
    <cellStyle name="Percent 3 4 15 2" xfId="16839" xr:uid="{6DE9A5D0-C314-461F-AC3A-3605E7DA1368}"/>
    <cellStyle name="Percent 3 4 15 2 2" xfId="51935" xr:uid="{DF5F74D4-9F37-4188-8BD8-5EA175C639A6}"/>
    <cellStyle name="Percent 3 4 15 3" xfId="16840" xr:uid="{0A8DD272-C094-45BA-A0AF-64074498280F}"/>
    <cellStyle name="Percent 3 4 15 3 2" xfId="51936" xr:uid="{D5E3C33F-D04A-4968-AF79-CC7807857DBB}"/>
    <cellStyle name="Percent 3 4 15 4" xfId="51934" xr:uid="{97A28F5E-8BB9-48CB-9265-8EAD60D859A3}"/>
    <cellStyle name="Percent 3 4 16" xfId="16841" xr:uid="{EF7FDC41-9843-4BEC-B3A4-1A016A9E4927}"/>
    <cellStyle name="Percent 3 4 16 2" xfId="51937" xr:uid="{16675D24-402B-4A2F-BAC1-14EB48614BA4}"/>
    <cellStyle name="Percent 3 4 17" xfId="16842" xr:uid="{FF2EF273-BB4E-4F31-AAC2-DAE4FC0A99FE}"/>
    <cellStyle name="Percent 3 4 17 2" xfId="51938" xr:uid="{5C20DBAA-9B4F-4DDC-BE51-F1D54854835A}"/>
    <cellStyle name="Percent 3 4 18" xfId="16843" xr:uid="{49F527EB-04AF-45B3-AA36-A3E15988BC79}"/>
    <cellStyle name="Percent 3 4 18 2" xfId="51939" xr:uid="{2DE74248-BA7E-4646-9779-EE9AEC99B402}"/>
    <cellStyle name="Percent 3 4 19" xfId="21359" xr:uid="{FABBC35E-A4E0-43CF-ABB2-CFD667E25B11}"/>
    <cellStyle name="Percent 3 4 2" xfId="1628" xr:uid="{9BAC26F5-5F9B-4631-82A0-88CA35EB6D1D}"/>
    <cellStyle name="Percent 3 4 2 2" xfId="16845" xr:uid="{2EF7FCC4-5091-44B8-82C1-29E82642245D}"/>
    <cellStyle name="Percent 3 4 2 2 2" xfId="51941" xr:uid="{CA0CB6FB-2544-4EE6-9F0C-7F84BB5F03CF}"/>
    <cellStyle name="Percent 3 4 2 3" xfId="16846" xr:uid="{7E1AB956-CA71-4EA6-A263-149D067A05EF}"/>
    <cellStyle name="Percent 3 4 2 3 2" xfId="51942" xr:uid="{5090BF44-2CDC-4E86-9457-DC710094155C}"/>
    <cellStyle name="Percent 3 4 2 4" xfId="24035" xr:uid="{43F8781E-5CDA-4210-A3B7-14E421633B5F}"/>
    <cellStyle name="Percent 3 4 2 5" xfId="51940" xr:uid="{E84B5306-86D3-4814-8CB8-D2DD70577D41}"/>
    <cellStyle name="Percent 3 4 2 6" xfId="16844" xr:uid="{CAB010B1-86CB-4E14-A384-A7038C993A03}"/>
    <cellStyle name="Percent 3 4 20" xfId="51918" xr:uid="{51ABD411-E3FD-435B-B295-30C0891037ED}"/>
    <cellStyle name="Percent 3 4 21" xfId="16822" xr:uid="{4AF7778A-3A9A-40E9-8BD6-BE4453D697A8}"/>
    <cellStyle name="Percent 3 4 3" xfId="16847" xr:uid="{AD0CFAF8-B014-4937-9A74-AC7A42651712}"/>
    <cellStyle name="Percent 3 4 3 2" xfId="16848" xr:uid="{B8525EBB-704F-48DE-ACE8-076CB020807C}"/>
    <cellStyle name="Percent 3 4 3 2 2" xfId="51944" xr:uid="{C6A6DDCC-99A5-4EC4-80EA-F36CD810DC75}"/>
    <cellStyle name="Percent 3 4 3 3" xfId="16849" xr:uid="{8C52343C-CE77-4EAB-8E4A-BD932AD500FA}"/>
    <cellStyle name="Percent 3 4 3 3 2" xfId="51945" xr:uid="{4C8658A1-63D3-4C3C-9057-43199451F3E1}"/>
    <cellStyle name="Percent 3 4 3 4" xfId="25050" xr:uid="{D7A9D414-4DCE-4F9B-94C0-9FDB0B72C50B}"/>
    <cellStyle name="Percent 3 4 3 5" xfId="51943" xr:uid="{24DD8CA8-7AC5-4D8B-A312-CEA3E6AD751A}"/>
    <cellStyle name="Percent 3 4 4" xfId="16850" xr:uid="{EE6F942E-6991-472F-B8E7-319C033C1878}"/>
    <cellStyle name="Percent 3 4 4 2" xfId="16851" xr:uid="{F4E36EAF-F956-4891-B7AA-A01E739A4401}"/>
    <cellStyle name="Percent 3 4 4 2 2" xfId="16852" xr:uid="{D693F5E6-D7B4-4F95-9B2B-F179A9B2DE3E}"/>
    <cellStyle name="Percent 3 4 4 2 2 2" xfId="51948" xr:uid="{FAFD450A-8EF8-45E3-8665-6289A08311A3}"/>
    <cellStyle name="Percent 3 4 4 2 3" xfId="16853" xr:uid="{D07D8F47-1DF0-405D-BB38-667427706086}"/>
    <cellStyle name="Percent 3 4 4 2 3 2" xfId="51949" xr:uid="{7184D68F-E964-48C9-BECB-1371B8E929ED}"/>
    <cellStyle name="Percent 3 4 4 2 4" xfId="51947" xr:uid="{DB87F884-663D-4415-9B01-7567F79A1F4B}"/>
    <cellStyle name="Percent 3 4 4 3" xfId="16854" xr:uid="{BA218CEF-130D-4689-B819-060D40660A31}"/>
    <cellStyle name="Percent 3 4 4 3 2" xfId="51950" xr:uid="{F9FA351A-0B4C-4524-826F-B44B1B684F83}"/>
    <cellStyle name="Percent 3 4 4 4" xfId="16855" xr:uid="{322980A4-525D-4401-ADC1-3830B39482C5}"/>
    <cellStyle name="Percent 3 4 4 4 2" xfId="51951" xr:uid="{6DE834E0-28EB-4C32-909E-B8C1E73A05E4}"/>
    <cellStyle name="Percent 3 4 4 5" xfId="51946" xr:uid="{44706194-A70F-4773-872F-4841D6A10031}"/>
    <cellStyle name="Percent 3 4 5" xfId="16856" xr:uid="{54ADC5F5-7D73-49FA-887C-BF8FEF919CF3}"/>
    <cellStyle name="Percent 3 4 5 2" xfId="16857" xr:uid="{4AB2492A-0D93-48B3-99C0-F6A9CD4CE402}"/>
    <cellStyle name="Percent 3 4 5 2 2" xfId="51953" xr:uid="{6608820F-0D8E-49CC-85EC-1C50730A7EB3}"/>
    <cellStyle name="Percent 3 4 5 3" xfId="16858" xr:uid="{AE1D6B73-A2FC-4DBE-AD7D-E9F248F2BD1D}"/>
    <cellStyle name="Percent 3 4 5 3 2" xfId="51954" xr:uid="{AFCC783C-DC28-48C0-8CFD-E49FEA3C4FC9}"/>
    <cellStyle name="Percent 3 4 5 4" xfId="51952" xr:uid="{0467C428-E1CA-4290-9AC5-58EEFF5E92F6}"/>
    <cellStyle name="Percent 3 4 6" xfId="16859" xr:uid="{6EF41BCA-5968-44E6-979B-0374842801FC}"/>
    <cellStyle name="Percent 3 4 6 2" xfId="16860" xr:uid="{74AA7991-C1CA-40B0-ADDB-B0E2F4B13234}"/>
    <cellStyle name="Percent 3 4 6 2 2" xfId="51956" xr:uid="{1550F3BB-9DB5-422A-98C2-EBCCB6FD3147}"/>
    <cellStyle name="Percent 3 4 6 3" xfId="16861" xr:uid="{FF3668B3-6FD3-4A59-96EF-66C5B2AB7252}"/>
    <cellStyle name="Percent 3 4 6 3 2" xfId="51957" xr:uid="{3B470F3D-3266-4B7D-89E6-FA0CB448D2F5}"/>
    <cellStyle name="Percent 3 4 6 4" xfId="51955" xr:uid="{7D5A908E-6A56-4D1E-BF14-8BC7E46307BA}"/>
    <cellStyle name="Percent 3 4 7" xfId="16862" xr:uid="{3A4E5519-3F5C-40B3-9DC2-58A1D883E7F1}"/>
    <cellStyle name="Percent 3 4 7 2" xfId="16863" xr:uid="{F4F32BDE-BF20-4963-A7B5-815EA718D094}"/>
    <cellStyle name="Percent 3 4 7 2 2" xfId="51959" xr:uid="{8B3F7FB1-5B44-48BF-9C93-15009BD15FF7}"/>
    <cellStyle name="Percent 3 4 7 3" xfId="16864" xr:uid="{A7855D4E-5135-4FC8-8DCD-0C92B4546FB1}"/>
    <cellStyle name="Percent 3 4 7 3 2" xfId="51960" xr:uid="{515CBEDD-587F-4154-93AC-F46BA0E1089A}"/>
    <cellStyle name="Percent 3 4 7 4" xfId="51958" xr:uid="{B4E4BD6D-0C2E-4C5E-A89C-88DC608F106A}"/>
    <cellStyle name="Percent 3 4 8" xfId="16865" xr:uid="{8CF23241-0C62-44F8-B30B-93C519D4A50F}"/>
    <cellStyle name="Percent 3 4 8 2" xfId="16866" xr:uid="{9FF3CD83-91B2-417E-829F-79BE2E431E4B}"/>
    <cellStyle name="Percent 3 4 8 2 2" xfId="51962" xr:uid="{A4AF4F05-7173-4E33-93CD-F6D3120AF6D9}"/>
    <cellStyle name="Percent 3 4 8 3" xfId="16867" xr:uid="{9A1E489A-C2C0-4E09-B684-7206CA0378B7}"/>
    <cellStyle name="Percent 3 4 8 3 2" xfId="51963" xr:uid="{31D56856-09A7-4412-8EB7-0FEFEBA4C80F}"/>
    <cellStyle name="Percent 3 4 8 4" xfId="51961" xr:uid="{7B40AD70-B9AF-48DE-BBF6-186E4714329B}"/>
    <cellStyle name="Percent 3 4 9" xfId="16868" xr:uid="{7B1F3E4F-8211-4964-B59A-83D0844959C1}"/>
    <cellStyle name="Percent 3 4 9 2" xfId="16869" xr:uid="{A2D7C746-6151-4854-A7FD-90FF605A05F8}"/>
    <cellStyle name="Percent 3 4 9 2 2" xfId="51965" xr:uid="{2771E41A-CFB4-4710-AC55-79704EC457D5}"/>
    <cellStyle name="Percent 3 4 9 3" xfId="16870" xr:uid="{D2C8726C-B09A-4F16-945F-C1DB6D751DDB}"/>
    <cellStyle name="Percent 3 4 9 3 2" xfId="51966" xr:uid="{F0D396D4-FCFB-443D-B798-2820FA9EF0AE}"/>
    <cellStyle name="Percent 3 4 9 4" xfId="51964" xr:uid="{35D39FB7-8D5E-49EB-8716-76D67D735C01}"/>
    <cellStyle name="Percent 3 5" xfId="1629" xr:uid="{7DA8F80A-B6E9-4174-98AF-405FB80E3E5F}"/>
    <cellStyle name="Percent 3 5 10" xfId="16872" xr:uid="{B3EAC254-6571-4648-98C8-95FAD8FE2F99}"/>
    <cellStyle name="Percent 3 5 10 2" xfId="16873" xr:uid="{9C1C1F11-DB52-4A63-ADE2-1702D6D3D943}"/>
    <cellStyle name="Percent 3 5 10 2 2" xfId="51969" xr:uid="{D63E02B2-9055-4490-BE9F-CAE5C116812C}"/>
    <cellStyle name="Percent 3 5 10 3" xfId="16874" xr:uid="{EA1E839F-6B70-4689-AA6B-AFB1BF78FAD1}"/>
    <cellStyle name="Percent 3 5 10 3 2" xfId="51970" xr:uid="{249D7EDD-E03C-4EC7-B31E-948F2B284ECE}"/>
    <cellStyle name="Percent 3 5 10 4" xfId="51968" xr:uid="{0B4BE422-8ACD-443D-9D06-97DE112180F1}"/>
    <cellStyle name="Percent 3 5 11" xfId="16875" xr:uid="{75FE7DE2-8797-4B89-811C-F9DCDB5AE285}"/>
    <cellStyle name="Percent 3 5 11 2" xfId="16876" xr:uid="{85C3263C-6734-40AD-80AF-CB313FE2CE7C}"/>
    <cellStyle name="Percent 3 5 11 2 2" xfId="51972" xr:uid="{13B3EA4F-8495-4E40-A037-16EC81EDD591}"/>
    <cellStyle name="Percent 3 5 11 3" xfId="16877" xr:uid="{72333FA4-B9E1-4BBB-B3E4-D230F0500CC6}"/>
    <cellStyle name="Percent 3 5 11 3 2" xfId="51973" xr:uid="{CFEF91F6-6D8D-446B-963F-AA89F1806EF9}"/>
    <cellStyle name="Percent 3 5 11 4" xfId="51971" xr:uid="{ED546EFD-A7E5-4434-9F5D-81FABF8CEC6A}"/>
    <cellStyle name="Percent 3 5 12" xfId="16878" xr:uid="{2D66E1B3-00F2-4662-96F1-E3E04B119DAE}"/>
    <cellStyle name="Percent 3 5 12 2" xfId="16879" xr:uid="{D1B75FB4-0551-4F3A-838B-ECFD95A9DEF4}"/>
    <cellStyle name="Percent 3 5 12 2 2" xfId="51975" xr:uid="{A60650F5-DCEF-47C7-8114-5198B2A0ED66}"/>
    <cellStyle name="Percent 3 5 12 3" xfId="16880" xr:uid="{1DC16854-DDF1-49AF-AC35-B301E142AA0C}"/>
    <cellStyle name="Percent 3 5 12 3 2" xfId="51976" xr:uid="{24C13642-ACC8-4754-8A0D-D0A555D27202}"/>
    <cellStyle name="Percent 3 5 12 4" xfId="51974" xr:uid="{02E86F26-12BB-4A0F-9418-8C2A17A013EF}"/>
    <cellStyle name="Percent 3 5 13" xfId="16881" xr:uid="{CA566B6C-2305-4ACB-965B-4D6CB52803EA}"/>
    <cellStyle name="Percent 3 5 13 2" xfId="16882" xr:uid="{4D4930AD-98CC-4EB4-ACFE-E7D296AE3767}"/>
    <cellStyle name="Percent 3 5 13 2 2" xfId="51978" xr:uid="{F8E3AE24-6E78-4214-B69E-58C9FF79A7F6}"/>
    <cellStyle name="Percent 3 5 13 3" xfId="16883" xr:uid="{4ADD3645-28D9-486A-9DDF-207355EFAD8A}"/>
    <cellStyle name="Percent 3 5 13 3 2" xfId="51979" xr:uid="{CECFD096-0ADE-4C66-B19A-D239F04A0750}"/>
    <cellStyle name="Percent 3 5 13 4" xfId="51977" xr:uid="{36859BC8-D6FF-41A1-B2D6-A2680400C81D}"/>
    <cellStyle name="Percent 3 5 14" xfId="16884" xr:uid="{AB4750CF-CEF9-4AE4-9AD3-93CB12BF5936}"/>
    <cellStyle name="Percent 3 5 14 2" xfId="16885" xr:uid="{4C092B57-0456-416A-9EA6-59FCBB95641F}"/>
    <cellStyle name="Percent 3 5 14 2 2" xfId="51981" xr:uid="{A290BE5C-BF82-4381-84FC-674C7D4901D2}"/>
    <cellStyle name="Percent 3 5 14 3" xfId="16886" xr:uid="{BD93E444-B624-4168-9D1F-4A91CF56A542}"/>
    <cellStyle name="Percent 3 5 14 3 2" xfId="51982" xr:uid="{EC98A27A-0451-4FAE-81FB-A7F1C7083007}"/>
    <cellStyle name="Percent 3 5 14 4" xfId="51980" xr:uid="{73C078B1-9B23-46B2-9EFD-1EED7CD746D9}"/>
    <cellStyle name="Percent 3 5 15" xfId="16887" xr:uid="{BD2579FF-BF7C-47D9-B4B4-CCE838DD188A}"/>
    <cellStyle name="Percent 3 5 15 2" xfId="16888" xr:uid="{14BFAB76-9E27-40DE-A69E-90E323CA88EE}"/>
    <cellStyle name="Percent 3 5 15 2 2" xfId="51984" xr:uid="{852AD673-B7E7-4B2F-A8B2-C6AE54353FF0}"/>
    <cellStyle name="Percent 3 5 15 3" xfId="16889" xr:uid="{4A555918-1AF5-4BC0-B17F-E31ACF966179}"/>
    <cellStyle name="Percent 3 5 15 3 2" xfId="51985" xr:uid="{D62ABD64-D7FF-4D14-AC69-E53EC488238D}"/>
    <cellStyle name="Percent 3 5 15 4" xfId="51983" xr:uid="{01BCC802-B33D-428C-9C6C-8955EFD450B2}"/>
    <cellStyle name="Percent 3 5 16" xfId="16890" xr:uid="{BDE9270B-8E21-4B70-B0D8-53AC1A4ABC99}"/>
    <cellStyle name="Percent 3 5 16 2" xfId="16891" xr:uid="{7414B3C5-158B-45AE-ADAC-3DD1DD554868}"/>
    <cellStyle name="Percent 3 5 16 2 2" xfId="51987" xr:uid="{A00F8C88-F4B0-4FA2-8954-A6EE1F3EEDA5}"/>
    <cellStyle name="Percent 3 5 16 3" xfId="16892" xr:uid="{6CF36434-6338-4D81-A613-F7E68BEBA94C}"/>
    <cellStyle name="Percent 3 5 16 3 2" xfId="51988" xr:uid="{160A5116-9343-462E-BC35-44509B35204D}"/>
    <cellStyle name="Percent 3 5 16 4" xfId="51986" xr:uid="{BE565FCC-40EE-4E47-9B46-A19166D9D086}"/>
    <cellStyle name="Percent 3 5 17" xfId="16893" xr:uid="{05A072C0-42DA-42FD-AF2C-2D443FFB0EE8}"/>
    <cellStyle name="Percent 3 5 17 2" xfId="16894" xr:uid="{A1B8D94D-6A38-44E1-9F1E-3622A412CEBB}"/>
    <cellStyle name="Percent 3 5 17 2 2" xfId="51990" xr:uid="{B5E6427C-E033-4AAE-B275-7E8E57FEFF54}"/>
    <cellStyle name="Percent 3 5 17 3" xfId="16895" xr:uid="{08565F41-6753-422B-AC46-7EF432F530D5}"/>
    <cellStyle name="Percent 3 5 17 3 2" xfId="51991" xr:uid="{CE04000F-CDCD-42BE-842B-9AE97E9B8C2D}"/>
    <cellStyle name="Percent 3 5 17 4" xfId="51989" xr:uid="{40E99C65-39E6-48AB-A184-2B05352DBE1D}"/>
    <cellStyle name="Percent 3 5 18" xfId="16896" xr:uid="{2321460A-D69F-4F67-B096-DB8CA8082368}"/>
    <cellStyle name="Percent 3 5 18 2" xfId="51992" xr:uid="{6C79E13B-3040-4870-8105-60020154958B}"/>
    <cellStyle name="Percent 3 5 19" xfId="16897" xr:uid="{F002F05B-05B5-4EDE-ADDD-9CF53B6B3BF1}"/>
    <cellStyle name="Percent 3 5 19 2" xfId="51993" xr:uid="{9C82D3DA-662B-4E4A-9B69-D1B5FF7A8745}"/>
    <cellStyle name="Percent 3 5 2" xfId="16898" xr:uid="{32BE8DC5-DB7A-4BF7-8BE3-108994CADDD2}"/>
    <cellStyle name="Percent 3 5 2 2" xfId="16899" xr:uid="{250FCF22-1F58-4725-BBB8-AD2006D78E2A}"/>
    <cellStyle name="Percent 3 5 2 2 2" xfId="51995" xr:uid="{8BA77EDE-274A-4868-BB4E-34DCE2004C24}"/>
    <cellStyle name="Percent 3 5 2 3" xfId="16900" xr:uid="{9CACB06C-1B58-433C-99AD-4342F103A8DB}"/>
    <cellStyle name="Percent 3 5 2 3 2" xfId="51996" xr:uid="{3E87BE57-B03A-4252-9A54-BF8FD19B166E}"/>
    <cellStyle name="Percent 3 5 2 4" xfId="22669" xr:uid="{48A5CE53-492B-4A00-88C4-B7343CED900B}"/>
    <cellStyle name="Percent 3 5 2 5" xfId="51994" xr:uid="{19508C77-5B00-4CAA-8ED5-AF8A5283BB22}"/>
    <cellStyle name="Percent 3 5 20" xfId="16901" xr:uid="{98369034-4EC2-4738-9A30-1C839D025022}"/>
    <cellStyle name="Percent 3 5 20 2" xfId="51997" xr:uid="{7BC0DEB8-7100-4262-8222-CD56910A634C}"/>
    <cellStyle name="Percent 3 5 21" xfId="21360" xr:uid="{60963682-E3AE-4C45-80A1-B9962B6151F8}"/>
    <cellStyle name="Percent 3 5 22" xfId="51967" xr:uid="{7D0CF526-C2A8-4F7F-A116-4635745970F3}"/>
    <cellStyle name="Percent 3 5 23" xfId="16871" xr:uid="{02F5D0ED-BE6E-4ADC-B4BE-C45E0A55066A}"/>
    <cellStyle name="Percent 3 5 3" xfId="16902" xr:uid="{B1CAA1A2-9FC4-4E51-880A-735A2932EA31}"/>
    <cellStyle name="Percent 3 5 3 2" xfId="16903" xr:uid="{B6AC9C77-723D-49DC-8540-B28D2977063F}"/>
    <cellStyle name="Percent 3 5 3 2 2" xfId="51999" xr:uid="{D597502E-FFF8-4668-9D81-AD2B0AAE3149}"/>
    <cellStyle name="Percent 3 5 3 3" xfId="16904" xr:uid="{568A75E6-E21C-4BC3-A8C4-84D700D5E182}"/>
    <cellStyle name="Percent 3 5 3 3 2" xfId="52000" xr:uid="{AB7E9EAB-17BE-48D6-B393-547B2AD577E0}"/>
    <cellStyle name="Percent 3 5 3 4" xfId="51998" xr:uid="{CEC35A82-FB5A-462F-AFEE-B139782C924F}"/>
    <cellStyle name="Percent 3 5 4" xfId="16905" xr:uid="{6EA5DA8B-5CA0-4968-B357-AE5B0A75F994}"/>
    <cellStyle name="Percent 3 5 4 2" xfId="16906" xr:uid="{16B471CA-295E-4544-8DC9-D3F4DCDA2AF3}"/>
    <cellStyle name="Percent 3 5 4 2 2" xfId="52002" xr:uid="{DCCB7972-54C6-4ACB-A797-BF44030C699B}"/>
    <cellStyle name="Percent 3 5 4 3" xfId="16907" xr:uid="{457418D8-74C1-4BB5-957E-E39DE640992A}"/>
    <cellStyle name="Percent 3 5 4 3 2" xfId="52003" xr:uid="{D8CC74CD-C4E4-4BE5-A655-9C62687D4D2C}"/>
    <cellStyle name="Percent 3 5 4 4" xfId="52001" xr:uid="{BB0101A7-DEE2-4273-884B-FD8C374A3812}"/>
    <cellStyle name="Percent 3 5 5" xfId="16908" xr:uid="{EB0F3C82-C67A-4CB9-97ED-EE734A284107}"/>
    <cellStyle name="Percent 3 5 5 2" xfId="16909" xr:uid="{253A8190-5652-4FB0-B200-BFFECFE47B3A}"/>
    <cellStyle name="Percent 3 5 5 2 2" xfId="52005" xr:uid="{17D412A3-4ADE-4E4B-AB67-C92E938C6E57}"/>
    <cellStyle name="Percent 3 5 5 3" xfId="16910" xr:uid="{33411DCE-39EA-4D9A-B946-392C9E73AA9F}"/>
    <cellStyle name="Percent 3 5 5 3 2" xfId="52006" xr:uid="{54D018DA-06A4-4302-A180-841EBE4A4C6B}"/>
    <cellStyle name="Percent 3 5 5 4" xfId="52004" xr:uid="{81AA89D6-4B44-46E7-A892-9511930C070C}"/>
    <cellStyle name="Percent 3 5 6" xfId="16911" xr:uid="{D2383329-2A2B-47FB-BEF0-E74C12F68F99}"/>
    <cellStyle name="Percent 3 5 6 2" xfId="16912" xr:uid="{61E3CF98-EF9A-4759-9898-E7364242835C}"/>
    <cellStyle name="Percent 3 5 6 2 2" xfId="52008" xr:uid="{04F0382F-2329-4076-9528-16ED0D988D56}"/>
    <cellStyle name="Percent 3 5 6 3" xfId="16913" xr:uid="{26E2B450-EC89-468A-B804-87E2EE4F35E8}"/>
    <cellStyle name="Percent 3 5 6 3 2" xfId="52009" xr:uid="{E11CFB3F-AC45-4833-83A3-5B8B2558D101}"/>
    <cellStyle name="Percent 3 5 6 4" xfId="52007" xr:uid="{5C8210C5-C990-4C82-807D-0312B45686F3}"/>
    <cellStyle name="Percent 3 5 7" xfId="16914" xr:uid="{87C994BA-1C0F-40D3-87FE-A43993595ED8}"/>
    <cellStyle name="Percent 3 5 7 2" xfId="16915" xr:uid="{FF9E58C3-BC18-485E-8EF1-D2648951D674}"/>
    <cellStyle name="Percent 3 5 7 2 2" xfId="52011" xr:uid="{F5B67828-48A3-456D-8E6F-2308726AC44B}"/>
    <cellStyle name="Percent 3 5 7 3" xfId="16916" xr:uid="{E50B9BC2-D33F-4204-A15A-74DD067563FF}"/>
    <cellStyle name="Percent 3 5 7 3 2" xfId="52012" xr:uid="{19DC55C0-3317-4928-AC65-8C8456897986}"/>
    <cellStyle name="Percent 3 5 7 4" xfId="52010" xr:uid="{F215CE45-EC7D-406D-BADB-607A75F0F1B1}"/>
    <cellStyle name="Percent 3 5 8" xfId="16917" xr:uid="{821FE018-3F3A-4380-B090-F346AAF0D977}"/>
    <cellStyle name="Percent 3 5 8 2" xfId="16918" xr:uid="{669B45AB-69D6-4BA7-AF52-3AB28CA5F2C7}"/>
    <cellStyle name="Percent 3 5 8 2 2" xfId="52014" xr:uid="{1E05DBC5-5948-45FB-A949-B00E7D00CFA3}"/>
    <cellStyle name="Percent 3 5 8 3" xfId="16919" xr:uid="{A04DDC6E-80C7-4B89-B287-625F518995E6}"/>
    <cellStyle name="Percent 3 5 8 3 2" xfId="52015" xr:uid="{EA7D36CB-62C2-4F41-ABBD-509EB4557710}"/>
    <cellStyle name="Percent 3 5 8 4" xfId="52013" xr:uid="{76EAEFED-EF5B-4784-87BD-46BB29FE51D5}"/>
    <cellStyle name="Percent 3 5 9" xfId="16920" xr:uid="{D29C8230-9CF4-40E3-B86A-7782990B4165}"/>
    <cellStyle name="Percent 3 5 9 2" xfId="16921" xr:uid="{BFB24D3B-F4C0-4D22-990F-6F98E3089018}"/>
    <cellStyle name="Percent 3 5 9 2 2" xfId="52017" xr:uid="{F3C9951B-0A14-4C9C-9835-8208ACDBB813}"/>
    <cellStyle name="Percent 3 5 9 3" xfId="16922" xr:uid="{95FA456C-07B1-4ACB-B108-4E300037AB9D}"/>
    <cellStyle name="Percent 3 5 9 3 2" xfId="52018" xr:uid="{1661612F-2D4C-4F12-B6DB-0BAF8501F15E}"/>
    <cellStyle name="Percent 3 5 9 4" xfId="52016" xr:uid="{AEF70E90-E0DF-4FF0-BEC4-8CD07D375B57}"/>
    <cellStyle name="Percent 3 6" xfId="1630" xr:uid="{763693C8-5FF6-41E1-845F-030F914965A3}"/>
    <cellStyle name="Percent 3 6 10" xfId="16924" xr:uid="{0143583D-90F2-47C8-91B0-51C8E4A9ACB0}"/>
    <cellStyle name="Percent 3 6 10 2" xfId="16925" xr:uid="{60DBADE9-F188-4C38-A8CC-595FE1CE5CEA}"/>
    <cellStyle name="Percent 3 6 10 2 2" xfId="52021" xr:uid="{D7226D5F-1331-4878-8D80-5F4EB5C4EA1D}"/>
    <cellStyle name="Percent 3 6 10 3" xfId="16926" xr:uid="{6FF110F1-754A-43E9-8F80-AEF5E2D5130D}"/>
    <cellStyle name="Percent 3 6 10 3 2" xfId="52022" xr:uid="{4A4BA815-DB3F-4A9F-ABC9-BF6B5F6082D4}"/>
    <cellStyle name="Percent 3 6 10 4" xfId="52020" xr:uid="{9732166E-F4C5-42A7-AAF4-53E50F282974}"/>
    <cellStyle name="Percent 3 6 11" xfId="16927" xr:uid="{003B0E2D-131E-455B-9009-084B70DA353B}"/>
    <cellStyle name="Percent 3 6 11 2" xfId="16928" xr:uid="{7F4F7B3F-2AFD-4BC0-97DD-5870CD65C64B}"/>
    <cellStyle name="Percent 3 6 11 2 2" xfId="52024" xr:uid="{B03E0D40-1BEC-4F92-88D6-0C97A017A357}"/>
    <cellStyle name="Percent 3 6 11 3" xfId="16929" xr:uid="{EA8D5D3E-C679-43B7-88E3-48934D52CEFF}"/>
    <cellStyle name="Percent 3 6 11 3 2" xfId="52025" xr:uid="{F9EAE3ED-444E-466D-A0AA-91277DE7150D}"/>
    <cellStyle name="Percent 3 6 11 4" xfId="52023" xr:uid="{F4C08DEA-0B26-4867-A918-01F2B6A9835B}"/>
    <cellStyle name="Percent 3 6 12" xfId="16930" xr:uid="{A7A60E42-54E1-4728-9CAE-262B8142A515}"/>
    <cellStyle name="Percent 3 6 12 2" xfId="16931" xr:uid="{92C4D5F9-0C51-4134-9D70-673441ECBB33}"/>
    <cellStyle name="Percent 3 6 12 2 2" xfId="52027" xr:uid="{9384F655-3DF9-4B0C-98D5-0927CD18BA5D}"/>
    <cellStyle name="Percent 3 6 12 3" xfId="16932" xr:uid="{757788E7-5A8B-4B34-9044-7046C20B84AA}"/>
    <cellStyle name="Percent 3 6 12 3 2" xfId="52028" xr:uid="{359C041E-C57B-4316-A66F-4F31764B4151}"/>
    <cellStyle name="Percent 3 6 12 4" xfId="52026" xr:uid="{C4151CA1-1095-49AA-9C5B-3B979B1FE23C}"/>
    <cellStyle name="Percent 3 6 13" xfId="16933" xr:uid="{282460D5-023C-4110-A425-73BA687C7492}"/>
    <cellStyle name="Percent 3 6 13 2" xfId="16934" xr:uid="{9310CEBC-2BF8-4EEA-A277-5B03297443FC}"/>
    <cellStyle name="Percent 3 6 13 2 2" xfId="52030" xr:uid="{AA87DFCF-CABC-4570-A111-DCFF0ED6AEC3}"/>
    <cellStyle name="Percent 3 6 13 3" xfId="16935" xr:uid="{02FE6AD3-E202-4572-8134-4F59C88439ED}"/>
    <cellStyle name="Percent 3 6 13 3 2" xfId="52031" xr:uid="{672F59D8-A8BC-40F8-B1B9-BF4DA6E5F1AF}"/>
    <cellStyle name="Percent 3 6 13 4" xfId="52029" xr:uid="{CCA051EB-80EC-4E53-AF7C-0FD262CAF6D4}"/>
    <cellStyle name="Percent 3 6 14" xfId="16936" xr:uid="{7BE1467C-65AB-4B1B-AB3A-6F884E147D83}"/>
    <cellStyle name="Percent 3 6 14 2" xfId="16937" xr:uid="{D863C47F-EA43-4BC2-B949-BB591E1489F7}"/>
    <cellStyle name="Percent 3 6 14 2 2" xfId="52033" xr:uid="{AC14D9B5-48E4-4614-BE1D-8D7A58406113}"/>
    <cellStyle name="Percent 3 6 14 3" xfId="16938" xr:uid="{D46D0132-DAF9-4114-86E2-417EBC0F8808}"/>
    <cellStyle name="Percent 3 6 14 3 2" xfId="52034" xr:uid="{33479858-9507-448B-8F6F-E297CF75004C}"/>
    <cellStyle name="Percent 3 6 14 4" xfId="52032" xr:uid="{E463F480-116F-47F8-8A73-F349E7A48DC5}"/>
    <cellStyle name="Percent 3 6 15" xfId="16939" xr:uid="{38F9CD72-9841-4E99-8397-C5033E243879}"/>
    <cellStyle name="Percent 3 6 15 2" xfId="16940" xr:uid="{6A809CAF-5514-44A4-8B28-48E778101066}"/>
    <cellStyle name="Percent 3 6 15 2 2" xfId="52036" xr:uid="{49670031-46EE-4C27-93EE-75D2FAFC1339}"/>
    <cellStyle name="Percent 3 6 15 3" xfId="16941" xr:uid="{3E3CB15E-5B31-42E6-8283-73C48C2FB20B}"/>
    <cellStyle name="Percent 3 6 15 3 2" xfId="52037" xr:uid="{6BFB4C50-5CC6-43EC-86C8-2608635B06B6}"/>
    <cellStyle name="Percent 3 6 15 4" xfId="52035" xr:uid="{191FE429-6B29-4D32-B2F3-EC5D79ACF46E}"/>
    <cellStyle name="Percent 3 6 16" xfId="16942" xr:uid="{2A3AC535-4751-4B54-B68F-E409D317CDC0}"/>
    <cellStyle name="Percent 3 6 16 2" xfId="52038" xr:uid="{E1296718-DFA3-40DF-BB11-AFCB2BC4C284}"/>
    <cellStyle name="Percent 3 6 17" xfId="16943" xr:uid="{A04A53AA-4944-4833-8F63-7BD5DF4AE673}"/>
    <cellStyle name="Percent 3 6 17 2" xfId="52039" xr:uid="{F4CAA390-04D6-450D-ADCA-5AB52B5F3CBB}"/>
    <cellStyle name="Percent 3 6 18" xfId="16944" xr:uid="{23484053-4CC4-4100-93F7-4EE9CF5637A2}"/>
    <cellStyle name="Percent 3 6 18 2" xfId="52040" xr:uid="{42BDDB4A-CFD8-47E3-9435-95F00BF5B0AC}"/>
    <cellStyle name="Percent 3 6 19" xfId="21354" xr:uid="{52B04C72-44D1-4A41-81D4-EB6B7C6AD0A7}"/>
    <cellStyle name="Percent 3 6 2" xfId="16945" xr:uid="{32EA6F5D-3FD6-421E-9698-35FECE64D5EB}"/>
    <cellStyle name="Percent 3 6 2 2" xfId="16946" xr:uid="{B324F174-2272-400B-97AD-FB77D0FDADA9}"/>
    <cellStyle name="Percent 3 6 2 2 2" xfId="52042" xr:uid="{6EC01536-B708-4EE5-AB68-1A5F68AEBAA0}"/>
    <cellStyle name="Percent 3 6 2 3" xfId="16947" xr:uid="{82F98A5B-C798-4960-84E7-A1947CF950D5}"/>
    <cellStyle name="Percent 3 6 2 3 2" xfId="52043" xr:uid="{D3535579-DD72-428F-B188-F9F3801E6C3A}"/>
    <cellStyle name="Percent 3 6 2 4" xfId="52041" xr:uid="{B9CF5ED1-4277-4920-BC11-C5783D9BFFAA}"/>
    <cellStyle name="Percent 3 6 20" xfId="30966" xr:uid="{7329B564-B37C-4B06-BC65-5481B34828CD}"/>
    <cellStyle name="Percent 3 6 21" xfId="52019" xr:uid="{D60993D7-C37B-48B7-83F5-290B0DE8F5B9}"/>
    <cellStyle name="Percent 3 6 22" xfId="16923" xr:uid="{D1C715D1-D285-4A97-86A4-B726F4F62EB6}"/>
    <cellStyle name="Percent 3 6 3" xfId="16948" xr:uid="{D34E6ED9-F3DA-4D7D-818D-221EA3C64DC0}"/>
    <cellStyle name="Percent 3 6 3 2" xfId="16949" xr:uid="{0A0EDCEA-1102-46D2-9D90-CF55EE141056}"/>
    <cellStyle name="Percent 3 6 3 2 2" xfId="52045" xr:uid="{C3B50095-DD37-486B-9800-C9C83F5294E9}"/>
    <cellStyle name="Percent 3 6 3 3" xfId="16950" xr:uid="{A3251AF2-FFEE-445E-ADD7-1F55F0F8ACC7}"/>
    <cellStyle name="Percent 3 6 3 3 2" xfId="52046" xr:uid="{2520A6EF-0538-48E0-92B3-13BFEB8574A3}"/>
    <cellStyle name="Percent 3 6 3 4" xfId="52044" xr:uid="{560B26E3-70D4-40E1-ACED-85D689454F55}"/>
    <cellStyle name="Percent 3 6 4" xfId="16951" xr:uid="{3A2DED63-ECEE-4777-8E52-B89292C1021B}"/>
    <cellStyle name="Percent 3 6 4 2" xfId="16952" xr:uid="{6C3232FA-01E9-41B6-AD0C-E14D162FF3AB}"/>
    <cellStyle name="Percent 3 6 4 2 2" xfId="52048" xr:uid="{E0DCBCF1-4773-456E-B966-D9380A9DCA2F}"/>
    <cellStyle name="Percent 3 6 4 3" xfId="16953" xr:uid="{DB3BB45F-80B4-4527-8C50-830036E03CFD}"/>
    <cellStyle name="Percent 3 6 4 3 2" xfId="52049" xr:uid="{322C3C0C-230D-4AB1-BD37-21A230D229BC}"/>
    <cellStyle name="Percent 3 6 4 4" xfId="52047" xr:uid="{D571FB2E-40FB-4A66-8C13-D164BCF5DF3C}"/>
    <cellStyle name="Percent 3 6 5" xfId="16954" xr:uid="{6BDE8763-3709-43D8-9FAF-190E24989916}"/>
    <cellStyle name="Percent 3 6 5 2" xfId="16955" xr:uid="{A22DF870-79C7-4117-8732-BE211271E8AF}"/>
    <cellStyle name="Percent 3 6 5 2 2" xfId="52051" xr:uid="{66C88BD2-B81D-4E66-BD50-37BA0ABF09BF}"/>
    <cellStyle name="Percent 3 6 5 3" xfId="16956" xr:uid="{06D6E834-4EA4-4268-82B6-BDB92A69CD6A}"/>
    <cellStyle name="Percent 3 6 5 3 2" xfId="52052" xr:uid="{BFD14F11-60CE-4CE8-9D74-6396C4CDF013}"/>
    <cellStyle name="Percent 3 6 5 4" xfId="52050" xr:uid="{537EEAE9-DB84-4206-A3BA-4407589E879A}"/>
    <cellStyle name="Percent 3 6 6" xfId="16957" xr:uid="{6380CF3E-C2AB-4F3F-8787-C6E79D544554}"/>
    <cellStyle name="Percent 3 6 6 2" xfId="16958" xr:uid="{6D80F12F-D2B9-4933-8EEF-A28BEC46B0AD}"/>
    <cellStyle name="Percent 3 6 6 2 2" xfId="52054" xr:uid="{EFA65ACF-7730-45E4-A26B-157723FA4980}"/>
    <cellStyle name="Percent 3 6 6 3" xfId="16959" xr:uid="{4D3449D4-10CE-455C-A665-A00B45BC24A5}"/>
    <cellStyle name="Percent 3 6 6 3 2" xfId="52055" xr:uid="{82EC57BE-BA10-45F8-B9C3-EC0DBE6A944F}"/>
    <cellStyle name="Percent 3 6 6 4" xfId="52053" xr:uid="{2D9B96CB-1481-4292-863B-F414A2B1B3E8}"/>
    <cellStyle name="Percent 3 6 7" xfId="16960" xr:uid="{1D626A5A-42EC-4A99-8E06-49BFF86DBAC1}"/>
    <cellStyle name="Percent 3 6 7 2" xfId="16961" xr:uid="{32D872E9-7836-4415-83F2-F385859C650F}"/>
    <cellStyle name="Percent 3 6 7 2 2" xfId="52057" xr:uid="{8942D1BB-9210-4F21-B3F9-27C4D7A97817}"/>
    <cellStyle name="Percent 3 6 7 3" xfId="16962" xr:uid="{497F9578-4928-40C8-9B0E-C28E64EEA858}"/>
    <cellStyle name="Percent 3 6 7 3 2" xfId="52058" xr:uid="{17653703-AA1C-4784-8353-0145736C9AEB}"/>
    <cellStyle name="Percent 3 6 7 4" xfId="52056" xr:uid="{26DD8BBF-FEC3-4375-ABF5-F582B539678E}"/>
    <cellStyle name="Percent 3 6 8" xfId="16963" xr:uid="{2F2710CE-D461-4A25-805A-C48C1C5BC41E}"/>
    <cellStyle name="Percent 3 6 8 2" xfId="16964" xr:uid="{52D64454-2A51-4532-A452-C1F191F1F5E8}"/>
    <cellStyle name="Percent 3 6 8 2 2" xfId="52060" xr:uid="{9EE4F485-A463-48FB-B477-B437027311E7}"/>
    <cellStyle name="Percent 3 6 8 3" xfId="16965" xr:uid="{A4FBA8DB-5D79-4969-A544-4F5944656FC8}"/>
    <cellStyle name="Percent 3 6 8 3 2" xfId="52061" xr:uid="{9C7945B0-B854-4DE6-AD35-FE4097BCEF49}"/>
    <cellStyle name="Percent 3 6 8 4" xfId="52059" xr:uid="{BE08D4FF-4485-414F-B7FA-6D1C72D991F7}"/>
    <cellStyle name="Percent 3 6 9" xfId="16966" xr:uid="{1B8A7F37-C6D4-4619-86EC-C5DAD88347AE}"/>
    <cellStyle name="Percent 3 6 9 2" xfId="16967" xr:uid="{CBCBBBBD-85F1-4310-B98E-ACBBC23320DB}"/>
    <cellStyle name="Percent 3 6 9 2 2" xfId="52063" xr:uid="{4B4040B5-A696-4916-985D-7F509DFA495A}"/>
    <cellStyle name="Percent 3 6 9 3" xfId="16968" xr:uid="{BFBDB795-82E4-45DD-9211-9F0DC2FFFF8E}"/>
    <cellStyle name="Percent 3 6 9 3 2" xfId="52064" xr:uid="{08C3B044-C010-492E-83B3-3D8593B299BB}"/>
    <cellStyle name="Percent 3 6 9 4" xfId="52062" xr:uid="{D883A386-31FA-4A74-84AB-FE646545ED7E}"/>
    <cellStyle name="Percent 3 7" xfId="1631" xr:uid="{EC2F7ABB-CDD8-4EA6-915B-DF08F9BFA6E1}"/>
    <cellStyle name="Percent 3 7 10" xfId="16970" xr:uid="{6E377301-141A-47F7-98C6-33E0520D6D9C}"/>
    <cellStyle name="Percent 3 7 10 2" xfId="16971" xr:uid="{D8D30610-E68E-4CD2-B8FE-56C2C0C88046}"/>
    <cellStyle name="Percent 3 7 10 2 2" xfId="52067" xr:uid="{389D9D3D-149F-4B49-A037-2C167EF2D6D6}"/>
    <cellStyle name="Percent 3 7 10 3" xfId="16972" xr:uid="{989F3CC6-0EFC-4ABF-B657-FC5368B6F7F2}"/>
    <cellStyle name="Percent 3 7 10 3 2" xfId="52068" xr:uid="{39AA9C5F-253E-4C9B-AB1C-23754C7AB1D7}"/>
    <cellStyle name="Percent 3 7 10 4" xfId="52066" xr:uid="{8301BD49-4AE8-474B-B64B-8084D99E9748}"/>
    <cellStyle name="Percent 3 7 11" xfId="16973" xr:uid="{187A41CF-4926-4837-9CF8-EAEA7265BE3A}"/>
    <cellStyle name="Percent 3 7 11 2" xfId="16974" xr:uid="{B3AE304C-4FA0-47FD-AE10-D03ABC96746B}"/>
    <cellStyle name="Percent 3 7 11 2 2" xfId="52070" xr:uid="{55E59650-2DF7-4BE0-803D-5BCF467E0B87}"/>
    <cellStyle name="Percent 3 7 11 3" xfId="16975" xr:uid="{9F5DB4F1-6D3B-4059-9BDC-A9981AFE29BE}"/>
    <cellStyle name="Percent 3 7 11 3 2" xfId="52071" xr:uid="{BDF9AB00-BCE9-44B9-B0A7-5DD60D1C6BAF}"/>
    <cellStyle name="Percent 3 7 11 4" xfId="52069" xr:uid="{D1D46579-0B50-47E5-8019-B189335CFB12}"/>
    <cellStyle name="Percent 3 7 12" xfId="16976" xr:uid="{AB46B028-0E61-4693-B048-E24736A2A615}"/>
    <cellStyle name="Percent 3 7 12 2" xfId="16977" xr:uid="{C772C14D-6073-455E-8EFF-3D9055872335}"/>
    <cellStyle name="Percent 3 7 12 2 2" xfId="52073" xr:uid="{D7BEFF13-CB1F-4577-AE00-15F122323DB3}"/>
    <cellStyle name="Percent 3 7 12 3" xfId="16978" xr:uid="{A1CDB247-B114-489D-9DC3-09CC812A8C20}"/>
    <cellStyle name="Percent 3 7 12 3 2" xfId="52074" xr:uid="{F982BD2C-704C-496F-8C14-87D1D1030C8C}"/>
    <cellStyle name="Percent 3 7 12 4" xfId="52072" xr:uid="{02B3CF75-D06F-47DA-8DC9-F40BB3B5C0B1}"/>
    <cellStyle name="Percent 3 7 13" xfId="16979" xr:uid="{99067646-BF22-4A84-89DF-40C207AF5FD0}"/>
    <cellStyle name="Percent 3 7 13 2" xfId="16980" xr:uid="{58099F59-7161-47F5-98C6-B9B4D8E5422C}"/>
    <cellStyle name="Percent 3 7 13 2 2" xfId="52076" xr:uid="{263788D6-86A8-40FE-9206-4710A5C79876}"/>
    <cellStyle name="Percent 3 7 13 3" xfId="16981" xr:uid="{1FBDD7D8-FDA4-4843-B5BC-D6DA5F172BC2}"/>
    <cellStyle name="Percent 3 7 13 3 2" xfId="52077" xr:uid="{3D7B1C95-53DA-476A-81C0-922CA0C49664}"/>
    <cellStyle name="Percent 3 7 13 4" xfId="52075" xr:uid="{B3C3ECEC-8B08-46AB-B2B9-0A9FE524FE8D}"/>
    <cellStyle name="Percent 3 7 14" xfId="16982" xr:uid="{CE92213A-AC9C-4323-9446-98A4317A91B9}"/>
    <cellStyle name="Percent 3 7 14 2" xfId="16983" xr:uid="{14C4CDC7-E7D6-46C3-BCE4-999238FCF1EB}"/>
    <cellStyle name="Percent 3 7 14 2 2" xfId="52079" xr:uid="{61BBB65B-D8EB-427F-B6A0-5B7DE5D7526C}"/>
    <cellStyle name="Percent 3 7 14 3" xfId="16984" xr:uid="{B2543AA9-1BBA-4E6B-9725-F97D90791B9D}"/>
    <cellStyle name="Percent 3 7 14 3 2" xfId="52080" xr:uid="{77840986-54B1-4330-A55B-5BF5D1988DD0}"/>
    <cellStyle name="Percent 3 7 14 4" xfId="52078" xr:uid="{56B02850-84F4-4778-9747-E245F762488B}"/>
    <cellStyle name="Percent 3 7 15" xfId="16985" xr:uid="{A518C14F-44A8-4252-9545-28827D577389}"/>
    <cellStyle name="Percent 3 7 15 2" xfId="16986" xr:uid="{8F72F067-6D35-445D-8A77-D52CE3A48013}"/>
    <cellStyle name="Percent 3 7 15 2 2" xfId="52082" xr:uid="{4CEB9707-67C3-4AA6-A4FB-459B398B291A}"/>
    <cellStyle name="Percent 3 7 15 3" xfId="16987" xr:uid="{9A6AF0DB-39F8-4FA1-B759-7B951BF8B054}"/>
    <cellStyle name="Percent 3 7 15 3 2" xfId="52083" xr:uid="{18B45F39-ABAE-4D9F-BB21-1F55C49D6F63}"/>
    <cellStyle name="Percent 3 7 15 4" xfId="52081" xr:uid="{06FB1DDB-EB75-4386-BF8B-BEDCEAEBC647}"/>
    <cellStyle name="Percent 3 7 16" xfId="16988" xr:uid="{03044A74-397E-49ED-A117-36D71B030160}"/>
    <cellStyle name="Percent 3 7 16 2" xfId="52084" xr:uid="{9DB8219B-97EE-46A4-AFDE-EE3665575E15}"/>
    <cellStyle name="Percent 3 7 17" xfId="16989" xr:uid="{CE6F06F6-B026-4AC1-8330-A42BE80F00C7}"/>
    <cellStyle name="Percent 3 7 17 2" xfId="52085" xr:uid="{DBB2C5AA-F350-463A-9E82-159F325625E1}"/>
    <cellStyle name="Percent 3 7 18" xfId="16990" xr:uid="{5F09DB76-091A-44DB-9D1D-7D4D3DC1134A}"/>
    <cellStyle name="Percent 3 7 18 2" xfId="52086" xr:uid="{872AF6D7-88C0-493C-94CA-3C2EF4B97461}"/>
    <cellStyle name="Percent 3 7 19" xfId="30967" xr:uid="{E48AAA36-2ADD-43C8-A9E0-B9312D64647F}"/>
    <cellStyle name="Percent 3 7 2" xfId="16991" xr:uid="{EE994E74-A5FC-4150-A367-DDBBBCFE285C}"/>
    <cellStyle name="Percent 3 7 2 2" xfId="16992" xr:uid="{4301B8EF-2C4F-4C4D-8E6D-F6A32E9B3A4F}"/>
    <cellStyle name="Percent 3 7 2 2 2" xfId="52088" xr:uid="{831B5A94-88DF-4D24-A591-1BA7ED2946BB}"/>
    <cellStyle name="Percent 3 7 2 3" xfId="16993" xr:uid="{C4488DA3-8B36-498D-89AB-FC2956FC4729}"/>
    <cellStyle name="Percent 3 7 2 3 2" xfId="52089" xr:uid="{6AB13943-6806-453B-819A-0E2CD0A32A7B}"/>
    <cellStyle name="Percent 3 7 2 4" xfId="52087" xr:uid="{09F5A410-853A-4F87-B4E0-3A20110ACDE6}"/>
    <cellStyle name="Percent 3 7 20" xfId="52065" xr:uid="{E9BAAAA5-F70F-4E20-B722-E8734BA408E3}"/>
    <cellStyle name="Percent 3 7 21" xfId="16969" xr:uid="{189E84D5-699D-4166-AE4B-A278C4630FA7}"/>
    <cellStyle name="Percent 3 7 3" xfId="16994" xr:uid="{42C9078E-1D05-4C01-A664-59E5DB661B21}"/>
    <cellStyle name="Percent 3 7 3 2" xfId="16995" xr:uid="{EDF4A451-A6F1-48D6-93FF-7DA159FA4ADF}"/>
    <cellStyle name="Percent 3 7 3 2 2" xfId="52091" xr:uid="{38495709-6814-4213-B06A-A47D25A8D6A3}"/>
    <cellStyle name="Percent 3 7 3 3" xfId="16996" xr:uid="{5D96A5EB-4CBC-4FF9-8BDD-B6E9300CCCB6}"/>
    <cellStyle name="Percent 3 7 3 3 2" xfId="52092" xr:uid="{016D2DFD-65AB-4C1D-A532-6882D3912864}"/>
    <cellStyle name="Percent 3 7 3 4" xfId="52090" xr:uid="{59B914CC-4A4F-4CA7-8140-CA1BE01521FF}"/>
    <cellStyle name="Percent 3 7 4" xfId="16997" xr:uid="{BF3D535B-0340-45D2-ABB4-3D4B2D2C733C}"/>
    <cellStyle name="Percent 3 7 4 2" xfId="16998" xr:uid="{86E53300-1436-4A2F-BB4A-1B0D9D9D857D}"/>
    <cellStyle name="Percent 3 7 4 2 2" xfId="52094" xr:uid="{54D84D39-3859-43CD-8AEB-6A67BFE55C03}"/>
    <cellStyle name="Percent 3 7 4 3" xfId="16999" xr:uid="{AF5BDF50-83A4-4C2B-8AB6-136D682D5BF2}"/>
    <cellStyle name="Percent 3 7 4 3 2" xfId="52095" xr:uid="{35B0BEFE-0F60-4BF4-8C48-E9F7A1B796CE}"/>
    <cellStyle name="Percent 3 7 4 4" xfId="52093" xr:uid="{42E80FAA-67C2-4323-A167-5862C8661DF8}"/>
    <cellStyle name="Percent 3 7 5" xfId="17000" xr:uid="{3A686644-0F15-4C0C-8C25-0DF56B8ADB91}"/>
    <cellStyle name="Percent 3 7 5 2" xfId="17001" xr:uid="{BA001CCB-3C75-4A38-BEF7-D43E7F117354}"/>
    <cellStyle name="Percent 3 7 5 2 2" xfId="52097" xr:uid="{ED576385-55B9-4DD6-9A33-84540DEA605E}"/>
    <cellStyle name="Percent 3 7 5 3" xfId="17002" xr:uid="{F6DE64AA-0628-4AAF-9274-7744EB17B0D3}"/>
    <cellStyle name="Percent 3 7 5 3 2" xfId="52098" xr:uid="{888BA3D4-D328-48AB-90AC-7507F8419447}"/>
    <cellStyle name="Percent 3 7 5 4" xfId="52096" xr:uid="{A5D699B8-0E29-4D2F-9AF3-38FDA7CB3756}"/>
    <cellStyle name="Percent 3 7 6" xfId="17003" xr:uid="{50A3CFA8-5562-48C9-9B04-9D0C29EFDBF9}"/>
    <cellStyle name="Percent 3 7 6 2" xfId="17004" xr:uid="{A274414F-5981-44D4-B234-85F168943DA3}"/>
    <cellStyle name="Percent 3 7 6 2 2" xfId="52100" xr:uid="{535AB137-75F7-4820-AAD7-FB3C7A77930A}"/>
    <cellStyle name="Percent 3 7 6 3" xfId="17005" xr:uid="{5D8A5AFD-10C4-4D45-950F-D341BD22AFF6}"/>
    <cellStyle name="Percent 3 7 6 3 2" xfId="52101" xr:uid="{80F92EEA-480B-4B98-B25E-D817D4AEF9B2}"/>
    <cellStyle name="Percent 3 7 6 4" xfId="52099" xr:uid="{8E557676-5A72-4C4F-8165-33BAC3B74D0E}"/>
    <cellStyle name="Percent 3 7 7" xfId="17006" xr:uid="{C56CF8FC-B029-4C77-A05C-8535BB1EF756}"/>
    <cellStyle name="Percent 3 7 7 2" xfId="17007" xr:uid="{04FE2B40-05E5-4899-AA56-BC49700603AA}"/>
    <cellStyle name="Percent 3 7 7 2 2" xfId="52103" xr:uid="{B49704CA-E6FA-40EB-A0DA-1DA3FD48647C}"/>
    <cellStyle name="Percent 3 7 7 3" xfId="17008" xr:uid="{A6994945-7A9F-470C-AA21-3FEA25FD18E2}"/>
    <cellStyle name="Percent 3 7 7 3 2" xfId="52104" xr:uid="{05C7B8BA-4D34-4B99-A689-E51CF850D794}"/>
    <cellStyle name="Percent 3 7 7 4" xfId="52102" xr:uid="{913EC934-BE5D-4C40-877A-338550801D7C}"/>
    <cellStyle name="Percent 3 7 8" xfId="17009" xr:uid="{D33BFE6F-21EC-4C5A-87EE-00F99DB0B372}"/>
    <cellStyle name="Percent 3 7 8 2" xfId="17010" xr:uid="{3AD7BF91-E7BE-45B1-B754-42F9B30DF836}"/>
    <cellStyle name="Percent 3 7 8 2 2" xfId="52106" xr:uid="{900698C5-8E15-4C08-B690-DFC0308C5A80}"/>
    <cellStyle name="Percent 3 7 8 3" xfId="17011" xr:uid="{98E270C8-1866-477C-88F2-5C82B861DD98}"/>
    <cellStyle name="Percent 3 7 8 3 2" xfId="52107" xr:uid="{A5A5B444-AEC8-4F26-8F76-22209A4DE872}"/>
    <cellStyle name="Percent 3 7 8 4" xfId="52105" xr:uid="{BC0746E3-0F66-4B6D-A42A-5EDE0F0AED9C}"/>
    <cellStyle name="Percent 3 7 9" xfId="17012" xr:uid="{9035483B-C746-4183-A847-61D2078B2A24}"/>
    <cellStyle name="Percent 3 7 9 2" xfId="17013" xr:uid="{09477B1B-3C78-4184-950D-42E92A56A006}"/>
    <cellStyle name="Percent 3 7 9 2 2" xfId="52109" xr:uid="{C386310F-22D5-4ABF-89AB-51EB39371DFF}"/>
    <cellStyle name="Percent 3 7 9 3" xfId="17014" xr:uid="{55EE609A-1AED-46E5-9C01-B0CC7D9FBA82}"/>
    <cellStyle name="Percent 3 7 9 3 2" xfId="52110" xr:uid="{8907CA6D-B342-4D5E-BCC5-8EAF4AB149A3}"/>
    <cellStyle name="Percent 3 7 9 4" xfId="52108" xr:uid="{E0595409-1AFC-4C7C-BBF8-FB514DF3F82C}"/>
    <cellStyle name="Percent 3 8" xfId="1632" xr:uid="{57CA0907-4999-4E0D-86E9-606AE0937857}"/>
    <cellStyle name="Percent 3 8 10" xfId="17016" xr:uid="{CA2F1AFF-0EB6-4E5D-93FF-99D097ACC0BC}"/>
    <cellStyle name="Percent 3 8 10 2" xfId="17017" xr:uid="{2AA573BC-7179-40CC-8EAC-364116FFE164}"/>
    <cellStyle name="Percent 3 8 10 2 2" xfId="52113" xr:uid="{FFDEBEB4-AF9E-4753-967C-35269975D567}"/>
    <cellStyle name="Percent 3 8 10 3" xfId="17018" xr:uid="{0E40C262-E658-448F-B5FC-0CD70F6CF155}"/>
    <cellStyle name="Percent 3 8 10 3 2" xfId="52114" xr:uid="{0B8FFE36-0046-4395-B66D-D15C06495993}"/>
    <cellStyle name="Percent 3 8 10 4" xfId="52112" xr:uid="{26CE04A8-2F54-4971-AEA3-E51E9EBAB8F9}"/>
    <cellStyle name="Percent 3 8 11" xfId="17019" xr:uid="{3CE10794-7071-4021-BA5E-4F1AD4DB9CA2}"/>
    <cellStyle name="Percent 3 8 11 2" xfId="17020" xr:uid="{07AC141A-53EC-42FE-A7AE-09C95677A8A4}"/>
    <cellStyle name="Percent 3 8 11 2 2" xfId="52116" xr:uid="{C0BCBFBC-AF36-4A6A-AF83-04A2051E1FBF}"/>
    <cellStyle name="Percent 3 8 11 3" xfId="17021" xr:uid="{221250D0-12D7-413E-B30F-573E3706E14E}"/>
    <cellStyle name="Percent 3 8 11 3 2" xfId="52117" xr:uid="{C05AD75C-94FA-42DB-AADD-4448CD00A12F}"/>
    <cellStyle name="Percent 3 8 11 4" xfId="52115" xr:uid="{59B2729B-5388-4B42-9EA3-4D72D8A759D1}"/>
    <cellStyle name="Percent 3 8 12" xfId="17022" xr:uid="{D2579FE9-9942-44BF-AC1B-CBC2B44B3D7B}"/>
    <cellStyle name="Percent 3 8 12 2" xfId="17023" xr:uid="{BEB9B6A6-453A-4F7D-8806-12BFDBE53AD4}"/>
    <cellStyle name="Percent 3 8 12 2 2" xfId="52119" xr:uid="{C658D603-5E63-4DB6-9F24-D17D6DC88692}"/>
    <cellStyle name="Percent 3 8 12 3" xfId="17024" xr:uid="{861A0A5F-EC7E-4658-893B-6847E5C22972}"/>
    <cellStyle name="Percent 3 8 12 3 2" xfId="52120" xr:uid="{1BFFD17A-AF0D-49A3-B49D-28997974AD83}"/>
    <cellStyle name="Percent 3 8 12 4" xfId="52118" xr:uid="{AF3E82D8-21EB-4747-8A9F-3B5D6B1B069F}"/>
    <cellStyle name="Percent 3 8 13" xfId="17025" xr:uid="{963AAF5E-F133-45DF-ACD0-F7E367842292}"/>
    <cellStyle name="Percent 3 8 13 2" xfId="17026" xr:uid="{91B4BC60-BF82-45C6-964A-8DE4F2935C8B}"/>
    <cellStyle name="Percent 3 8 13 2 2" xfId="52122" xr:uid="{A8EE5AED-1B4B-4C5D-B03E-D0E5A99D1D19}"/>
    <cellStyle name="Percent 3 8 13 3" xfId="17027" xr:uid="{CCED38C5-B1E7-489B-A39A-C3487DCE1EB9}"/>
    <cellStyle name="Percent 3 8 13 3 2" xfId="52123" xr:uid="{35DA913B-CE5A-4F2C-B814-9CAE778D421F}"/>
    <cellStyle name="Percent 3 8 13 4" xfId="52121" xr:uid="{20428A3E-292C-4CD0-86FE-3E2206C68F70}"/>
    <cellStyle name="Percent 3 8 14" xfId="17028" xr:uid="{4F92300C-CE1D-4747-A558-ED1477D216CC}"/>
    <cellStyle name="Percent 3 8 14 2" xfId="17029" xr:uid="{35DAF8F8-ABF6-48A6-92D9-C8663356FDA2}"/>
    <cellStyle name="Percent 3 8 14 2 2" xfId="52125" xr:uid="{E89493D3-4278-4028-88AD-8046F442260F}"/>
    <cellStyle name="Percent 3 8 14 3" xfId="17030" xr:uid="{29FC1F77-D118-4456-A83A-36E2A88AB918}"/>
    <cellStyle name="Percent 3 8 14 3 2" xfId="52126" xr:uid="{51ACE19E-AC2C-47D8-AE3E-A540B931C0E1}"/>
    <cellStyle name="Percent 3 8 14 4" xfId="52124" xr:uid="{B8E1853A-26B1-4652-8236-C869AE6FD82B}"/>
    <cellStyle name="Percent 3 8 15" xfId="17031" xr:uid="{7C89BA29-A9CD-4B1C-8894-FA623CEF1C6E}"/>
    <cellStyle name="Percent 3 8 15 2" xfId="17032" xr:uid="{53A9292C-DE54-4C83-BB41-A5986BE58A44}"/>
    <cellStyle name="Percent 3 8 15 2 2" xfId="52128" xr:uid="{1AD57474-4082-4BB7-82BC-BFCF4ABE6FC3}"/>
    <cellStyle name="Percent 3 8 15 3" xfId="17033" xr:uid="{1DA8A75E-A0EF-4BA9-87E4-79584FF2AAA3}"/>
    <cellStyle name="Percent 3 8 15 3 2" xfId="52129" xr:uid="{2A4BEE38-9003-461E-870E-655615E8BB43}"/>
    <cellStyle name="Percent 3 8 15 4" xfId="52127" xr:uid="{E9007151-CBFB-443F-A793-0D4BB16B1ECF}"/>
    <cellStyle name="Percent 3 8 16" xfId="17034" xr:uid="{12191A5E-5506-4BFD-A978-2E0AD9BE78D1}"/>
    <cellStyle name="Percent 3 8 16 2" xfId="52130" xr:uid="{C32E192B-8B9D-489E-B1D7-5BC88D91D39D}"/>
    <cellStyle name="Percent 3 8 17" xfId="17035" xr:uid="{87ABD67E-C9DD-439C-8895-EE8F60890AF4}"/>
    <cellStyle name="Percent 3 8 17 2" xfId="52131" xr:uid="{C88F7779-A704-492E-B359-5DFE675132C9}"/>
    <cellStyle name="Percent 3 8 18" xfId="17036" xr:uid="{9395A3BC-92E4-4506-A54F-AAB3D300E2D7}"/>
    <cellStyle name="Percent 3 8 18 2" xfId="52132" xr:uid="{5A5A94CD-52AA-4986-92A8-A7995003FF22}"/>
    <cellStyle name="Percent 3 8 19" xfId="30968" xr:uid="{03EA5BA3-D12D-48C9-AF1C-8E842FE95EED}"/>
    <cellStyle name="Percent 3 8 2" xfId="17037" xr:uid="{E78B8D51-D322-49FA-A45C-FC7E2C705CCA}"/>
    <cellStyle name="Percent 3 8 2 2" xfId="17038" xr:uid="{CBC07C47-158B-416D-A59D-921D2CCABCFE}"/>
    <cellStyle name="Percent 3 8 2 2 2" xfId="52134" xr:uid="{EC9CDB5C-2EBF-41F7-84E1-2DD88A200EBF}"/>
    <cellStyle name="Percent 3 8 2 3" xfId="17039" xr:uid="{20D20C06-9FFB-4CAA-8FD9-A964D2FABB09}"/>
    <cellStyle name="Percent 3 8 2 3 2" xfId="52135" xr:uid="{CEF26C7E-80AF-430A-B459-6B366B3D391A}"/>
    <cellStyle name="Percent 3 8 2 4" xfId="52133" xr:uid="{297E94E1-F8EB-4404-85CC-8922B2FA9B1A}"/>
    <cellStyle name="Percent 3 8 20" xfId="52111" xr:uid="{47AA0B6E-E318-4A3E-B82A-854972B0A0DB}"/>
    <cellStyle name="Percent 3 8 21" xfId="17015" xr:uid="{2B9E6F07-2A13-474C-8BB6-F7C0340015AC}"/>
    <cellStyle name="Percent 3 8 3" xfId="17040" xr:uid="{CD6F6BE7-61C7-4A39-8C77-05485230095B}"/>
    <cellStyle name="Percent 3 8 3 2" xfId="17041" xr:uid="{67A4BF07-E1F9-4308-B27D-CA1C6CB7C8B1}"/>
    <cellStyle name="Percent 3 8 3 2 2" xfId="52137" xr:uid="{0898DCC4-2E4A-46FA-B9FA-85FB44394626}"/>
    <cellStyle name="Percent 3 8 3 3" xfId="17042" xr:uid="{8FD35817-D524-4A7D-812B-E6C732B4A47A}"/>
    <cellStyle name="Percent 3 8 3 3 2" xfId="52138" xr:uid="{94A6A15D-CA0C-4A70-B9EB-459615A1307A}"/>
    <cellStyle name="Percent 3 8 3 4" xfId="52136" xr:uid="{3D09D09D-9D9F-44BF-B466-AFA166D4B38E}"/>
    <cellStyle name="Percent 3 8 4" xfId="17043" xr:uid="{3BB477AE-38B2-4D0E-8164-D0B761729105}"/>
    <cellStyle name="Percent 3 8 4 2" xfId="17044" xr:uid="{8907CE47-1CA3-4864-BA80-7C01759AE1EC}"/>
    <cellStyle name="Percent 3 8 4 2 2" xfId="52140" xr:uid="{95EFD4D4-212C-44C7-A9BA-AA8C6E813509}"/>
    <cellStyle name="Percent 3 8 4 3" xfId="17045" xr:uid="{368C6D51-6E8E-4F19-8592-34CD2180A9D4}"/>
    <cellStyle name="Percent 3 8 4 3 2" xfId="52141" xr:uid="{60C3A474-357A-49D4-ABF9-7E65A44510D2}"/>
    <cellStyle name="Percent 3 8 4 4" xfId="52139" xr:uid="{5D58724A-0271-4BFB-978C-FDA0C028A486}"/>
    <cellStyle name="Percent 3 8 5" xfId="17046" xr:uid="{530C4104-34AF-4053-B71E-1589EB6B7A5E}"/>
    <cellStyle name="Percent 3 8 5 2" xfId="17047" xr:uid="{DA523C8F-6113-4AF1-A9D4-D5BFF7FAAF2D}"/>
    <cellStyle name="Percent 3 8 5 2 2" xfId="52143" xr:uid="{CC6F21ED-2B79-43AD-8583-21C0FA831CDE}"/>
    <cellStyle name="Percent 3 8 5 3" xfId="17048" xr:uid="{92E4F66E-BDBD-418C-A9A1-433A5DFCD472}"/>
    <cellStyle name="Percent 3 8 5 3 2" xfId="52144" xr:uid="{9610782E-1AB0-4640-B2A3-17FA9B1BA6E3}"/>
    <cellStyle name="Percent 3 8 5 4" xfId="52142" xr:uid="{DA3946AE-E51B-4F5A-8CBC-FEB6F8367DAD}"/>
    <cellStyle name="Percent 3 8 6" xfId="17049" xr:uid="{7FB8FF43-D37C-423E-9094-3357942B0C1E}"/>
    <cellStyle name="Percent 3 8 6 2" xfId="17050" xr:uid="{247876E4-0DB1-4A15-921C-75CE1EB082F4}"/>
    <cellStyle name="Percent 3 8 6 2 2" xfId="52146" xr:uid="{37CBA477-0AB9-418D-93EA-CDF4562AD37F}"/>
    <cellStyle name="Percent 3 8 6 3" xfId="17051" xr:uid="{05C56A40-AB6A-48AC-95BF-ACF72F9639DE}"/>
    <cellStyle name="Percent 3 8 6 3 2" xfId="52147" xr:uid="{E4BE7FD8-8AB7-452D-A020-06D819B42F43}"/>
    <cellStyle name="Percent 3 8 6 4" xfId="52145" xr:uid="{592F5ABA-1254-4DB1-B629-529A9C6AF110}"/>
    <cellStyle name="Percent 3 8 7" xfId="17052" xr:uid="{574597EC-F26A-4090-954F-4A6C1ED01EF6}"/>
    <cellStyle name="Percent 3 8 7 2" xfId="17053" xr:uid="{DDDB12AF-5D0D-423D-932F-A7C2307A2B54}"/>
    <cellStyle name="Percent 3 8 7 2 2" xfId="52149" xr:uid="{00B24CF7-C13E-4B13-88D6-E5B5722B22AF}"/>
    <cellStyle name="Percent 3 8 7 3" xfId="17054" xr:uid="{655805A3-201B-4DF6-86A1-87E79458BB86}"/>
    <cellStyle name="Percent 3 8 7 3 2" xfId="52150" xr:uid="{FFB25BAB-51BB-4FA6-AF11-0F98719C7295}"/>
    <cellStyle name="Percent 3 8 7 4" xfId="52148" xr:uid="{8168EA65-F1F9-49EF-9B5E-15F51ED97B24}"/>
    <cellStyle name="Percent 3 8 8" xfId="17055" xr:uid="{979FB356-F356-4D5A-844C-1120FC11BC59}"/>
    <cellStyle name="Percent 3 8 8 2" xfId="17056" xr:uid="{7ED12710-458C-4177-82D1-A08E5C566E52}"/>
    <cellStyle name="Percent 3 8 8 2 2" xfId="52152" xr:uid="{72C1C86D-228A-4650-A3B4-39007C5BA0B1}"/>
    <cellStyle name="Percent 3 8 8 3" xfId="17057" xr:uid="{2B76342A-7F75-4A6C-9D60-88A14929B2B2}"/>
    <cellStyle name="Percent 3 8 8 3 2" xfId="52153" xr:uid="{BC9F45ED-F91A-4581-9ED7-DBA18A3D9428}"/>
    <cellStyle name="Percent 3 8 8 4" xfId="52151" xr:uid="{DBA5DC8E-3CE2-4609-9C29-D46EA3D3B89C}"/>
    <cellStyle name="Percent 3 8 9" xfId="17058" xr:uid="{F42E72C5-ABC7-4AA9-922A-EC06938AD391}"/>
    <cellStyle name="Percent 3 8 9 2" xfId="17059" xr:uid="{CA6C9A4A-4A61-45D2-BBAF-AA6AC61270B6}"/>
    <cellStyle name="Percent 3 8 9 2 2" xfId="52155" xr:uid="{51B59363-5DFB-4C0B-8DEF-5EBFB19BD65B}"/>
    <cellStyle name="Percent 3 8 9 3" xfId="17060" xr:uid="{2DF24F38-1A08-420A-8C49-FA02E86CE931}"/>
    <cellStyle name="Percent 3 8 9 3 2" xfId="52156" xr:uid="{1B9B52DE-BBDA-48A7-A48F-99B61DA916F7}"/>
    <cellStyle name="Percent 3 8 9 4" xfId="52154" xr:uid="{FB2DDA2B-74B9-4FB3-841A-C395CD38AE89}"/>
    <cellStyle name="Percent 3 9" xfId="17061" xr:uid="{7ED5E795-BFDE-4C9F-846E-AF67026A1CAA}"/>
    <cellStyle name="Percent 3 9 10" xfId="17062" xr:uid="{5BD999ED-7018-4610-BFFF-FCEF403172CB}"/>
    <cellStyle name="Percent 3 9 10 2" xfId="17063" xr:uid="{DEF8F60F-7C51-428F-80E9-3B6E4E3B808F}"/>
    <cellStyle name="Percent 3 9 10 2 2" xfId="52159" xr:uid="{77F0825F-569B-4D6F-99AE-01B891CF6CDD}"/>
    <cellStyle name="Percent 3 9 10 3" xfId="17064" xr:uid="{58226AB5-4F41-45E5-A627-A8FB87031E3E}"/>
    <cellStyle name="Percent 3 9 10 3 2" xfId="52160" xr:uid="{FB44CB66-694B-42F4-98E3-499F1D90CB2E}"/>
    <cellStyle name="Percent 3 9 10 4" xfId="52158" xr:uid="{E1BB10F0-7952-47A0-A6F3-E13DF8C37A46}"/>
    <cellStyle name="Percent 3 9 11" xfId="17065" xr:uid="{CE958862-0169-4304-AEED-7D28A5B46EF8}"/>
    <cellStyle name="Percent 3 9 11 2" xfId="17066" xr:uid="{FC16904E-4A32-40AE-83CF-8DBD9AD440A6}"/>
    <cellStyle name="Percent 3 9 11 2 2" xfId="52162" xr:uid="{7AD553D3-AAD2-407C-BEF5-04608A6A1AE8}"/>
    <cellStyle name="Percent 3 9 11 3" xfId="17067" xr:uid="{3B5B5A7E-EF00-4249-BB1C-0D6CCE9498A8}"/>
    <cellStyle name="Percent 3 9 11 3 2" xfId="52163" xr:uid="{1020A706-938B-422F-98B9-CC6859A80B49}"/>
    <cellStyle name="Percent 3 9 11 4" xfId="52161" xr:uid="{9861C4AF-5411-45E8-9C5E-02574C1BE308}"/>
    <cellStyle name="Percent 3 9 12" xfId="17068" xr:uid="{5600033B-0FD5-4A5F-A76E-BD7657AEC9E3}"/>
    <cellStyle name="Percent 3 9 12 2" xfId="17069" xr:uid="{06D10BF1-9440-4180-B55D-B82044131549}"/>
    <cellStyle name="Percent 3 9 12 2 2" xfId="52165" xr:uid="{BD3E491A-537D-4D5F-97BD-3C87DF3763AF}"/>
    <cellStyle name="Percent 3 9 12 3" xfId="17070" xr:uid="{6FF3F96A-8379-4F83-BD3B-735CA9B31BB3}"/>
    <cellStyle name="Percent 3 9 12 3 2" xfId="52166" xr:uid="{E0E70D8F-5416-4683-974A-06920DF3B6AA}"/>
    <cellStyle name="Percent 3 9 12 4" xfId="52164" xr:uid="{C117699E-294F-4B05-8BB3-933512AAEDA1}"/>
    <cellStyle name="Percent 3 9 13" xfId="17071" xr:uid="{D53DAC22-2ED6-42A8-9A14-D6027380BBF7}"/>
    <cellStyle name="Percent 3 9 13 2" xfId="17072" xr:uid="{D671BB5F-0760-421E-93BD-CE2558BB6127}"/>
    <cellStyle name="Percent 3 9 13 2 2" xfId="52168" xr:uid="{5B9CA7AA-1107-4C7A-9DBC-691A1B365D5F}"/>
    <cellStyle name="Percent 3 9 13 3" xfId="17073" xr:uid="{071E5ACD-F566-463C-A55A-AE7442DD878B}"/>
    <cellStyle name="Percent 3 9 13 3 2" xfId="52169" xr:uid="{8AE4525F-C887-4AFB-AD23-84A91CFADCBC}"/>
    <cellStyle name="Percent 3 9 13 4" xfId="52167" xr:uid="{7B7B6633-653A-4B5A-BE6E-94E4C940B2EB}"/>
    <cellStyle name="Percent 3 9 14" xfId="17074" xr:uid="{C62002CE-198A-4E53-87A7-A7ACDD159E2E}"/>
    <cellStyle name="Percent 3 9 14 2" xfId="17075" xr:uid="{2B2CB058-1C2B-4048-AC74-1336FB4FBB6C}"/>
    <cellStyle name="Percent 3 9 14 2 2" xfId="52171" xr:uid="{74DBB5A8-E99B-4843-BEEF-7F91C025AD39}"/>
    <cellStyle name="Percent 3 9 14 3" xfId="17076" xr:uid="{83EC57FB-E4F5-4058-B2E5-444FA6F73597}"/>
    <cellStyle name="Percent 3 9 14 3 2" xfId="52172" xr:uid="{52F4A6BF-E8AD-49AE-BE7F-8C14E2A4DE13}"/>
    <cellStyle name="Percent 3 9 14 4" xfId="52170" xr:uid="{6EEE9BAD-F852-4D3B-BB2B-561FA7AB3834}"/>
    <cellStyle name="Percent 3 9 15" xfId="17077" xr:uid="{9A84E3F9-9AA9-4869-AC6C-628A8413A7F0}"/>
    <cellStyle name="Percent 3 9 15 2" xfId="17078" xr:uid="{BBC22816-AC3A-4072-B974-BD942E552EF0}"/>
    <cellStyle name="Percent 3 9 15 2 2" xfId="52174" xr:uid="{C264BE38-53D3-484A-BFC6-5A2E1EAA87EB}"/>
    <cellStyle name="Percent 3 9 15 3" xfId="17079" xr:uid="{E1FE6E41-A919-449E-9BC1-DF1FA654DDAE}"/>
    <cellStyle name="Percent 3 9 15 3 2" xfId="52175" xr:uid="{9859A52E-9B20-45AC-BE7A-ABBCCC9E79D6}"/>
    <cellStyle name="Percent 3 9 15 4" xfId="52173" xr:uid="{46B73807-F794-4159-A076-531F3A45F83D}"/>
    <cellStyle name="Percent 3 9 16" xfId="17080" xr:uid="{524DEBBB-333D-40FF-BAFC-3A308E245BB3}"/>
    <cellStyle name="Percent 3 9 16 2" xfId="52176" xr:uid="{B79F7366-5E25-415B-8FBE-E65BADBE87BE}"/>
    <cellStyle name="Percent 3 9 17" xfId="17081" xr:uid="{5E750773-865A-458F-B9BC-8694BA68994D}"/>
    <cellStyle name="Percent 3 9 17 2" xfId="52177" xr:uid="{FD470672-5238-42D6-8DF7-073B24E38C4A}"/>
    <cellStyle name="Percent 3 9 18" xfId="17082" xr:uid="{1BFAF723-F9AF-4095-AAE4-09120F508B91}"/>
    <cellStyle name="Percent 3 9 18 2" xfId="52178" xr:uid="{20389272-E10D-4212-A05E-4908CEE65D46}"/>
    <cellStyle name="Percent 3 9 19" xfId="52157" xr:uid="{AA33A1F4-5CFA-46D6-B99B-B383F33E7D5D}"/>
    <cellStyle name="Percent 3 9 2" xfId="17083" xr:uid="{92B52669-6414-4328-93CA-9EB58FDA9C0B}"/>
    <cellStyle name="Percent 3 9 2 2" xfId="17084" xr:uid="{044C686B-6BAA-4C5F-AC38-C3B0E2ABCC0C}"/>
    <cellStyle name="Percent 3 9 2 2 2" xfId="52180" xr:uid="{1CC836C0-6032-477A-84D1-7F21A3D50050}"/>
    <cellStyle name="Percent 3 9 2 3" xfId="17085" xr:uid="{412D220C-0915-4BC3-8AEA-D81E919CE1F2}"/>
    <cellStyle name="Percent 3 9 2 3 2" xfId="52181" xr:uid="{4D1E1ABB-AE8E-4B16-AE68-BB6EC941CD54}"/>
    <cellStyle name="Percent 3 9 2 4" xfId="52179" xr:uid="{C634ADC9-8D02-4277-BF77-30EDC000C98F}"/>
    <cellStyle name="Percent 3 9 3" xfId="17086" xr:uid="{4DB29088-EB62-49FD-AC84-789F4F8BAE30}"/>
    <cellStyle name="Percent 3 9 3 2" xfId="17087" xr:uid="{E56A70A1-01BC-4491-95DA-14E015057E1E}"/>
    <cellStyle name="Percent 3 9 3 2 2" xfId="52183" xr:uid="{C8B755C7-17D1-46C9-8D1A-4AA532FD9C04}"/>
    <cellStyle name="Percent 3 9 3 3" xfId="17088" xr:uid="{1389A0E9-740F-491E-AA4B-DCBEBBFFA594}"/>
    <cellStyle name="Percent 3 9 3 3 2" xfId="52184" xr:uid="{7E9DB6C9-D994-4972-9C30-BDB50EB028F3}"/>
    <cellStyle name="Percent 3 9 3 4" xfId="52182" xr:uid="{79D3ACD2-EF66-415D-93D0-882630F7B3CA}"/>
    <cellStyle name="Percent 3 9 4" xfId="17089" xr:uid="{9304FD55-20BC-494F-8EF7-9618D8B9B4A7}"/>
    <cellStyle name="Percent 3 9 4 2" xfId="17090" xr:uid="{F18E7AEE-07C4-4112-8994-CEE36D95B4C6}"/>
    <cellStyle name="Percent 3 9 4 2 2" xfId="52186" xr:uid="{930D76A5-5723-4736-8687-6E9889FACBAE}"/>
    <cellStyle name="Percent 3 9 4 3" xfId="17091" xr:uid="{5D326B50-A7A1-408B-9E67-C78FA6F220CB}"/>
    <cellStyle name="Percent 3 9 4 3 2" xfId="52187" xr:uid="{CABD6CD3-499D-4723-8063-CEB7363B18A6}"/>
    <cellStyle name="Percent 3 9 4 4" xfId="52185" xr:uid="{CAD21F8F-0525-43DC-8FE3-AE5635093252}"/>
    <cellStyle name="Percent 3 9 5" xfId="17092" xr:uid="{68332D9F-7548-464D-992A-0D0C9BB08A6C}"/>
    <cellStyle name="Percent 3 9 5 2" xfId="17093" xr:uid="{6361B521-7662-4704-8F43-7472C534F790}"/>
    <cellStyle name="Percent 3 9 5 2 2" xfId="52189" xr:uid="{5C830157-5977-46C0-8D98-AF659CC3FA96}"/>
    <cellStyle name="Percent 3 9 5 3" xfId="17094" xr:uid="{B47E22E5-A059-4103-A383-41E57D720B01}"/>
    <cellStyle name="Percent 3 9 5 3 2" xfId="52190" xr:uid="{80E8312E-8E64-4CBD-94CC-1B6E5DA77A6C}"/>
    <cellStyle name="Percent 3 9 5 4" xfId="52188" xr:uid="{9DFA507A-74FC-47F1-A3CA-1697DACFE779}"/>
    <cellStyle name="Percent 3 9 6" xfId="17095" xr:uid="{17FCE7FE-9C5F-467D-8D00-6CDC7455603B}"/>
    <cellStyle name="Percent 3 9 6 2" xfId="17096" xr:uid="{3D1E0619-5506-40DD-A8BF-8896D2334FF1}"/>
    <cellStyle name="Percent 3 9 6 2 2" xfId="52192" xr:uid="{2FFA11B9-E7AC-4F9E-A27E-3307E10F3191}"/>
    <cellStyle name="Percent 3 9 6 3" xfId="17097" xr:uid="{643086E1-E5CF-4CC7-A91E-14DCE23ADB7B}"/>
    <cellStyle name="Percent 3 9 6 3 2" xfId="52193" xr:uid="{D2F6D872-D59A-45C8-909B-8A2664B5B576}"/>
    <cellStyle name="Percent 3 9 6 4" xfId="52191" xr:uid="{5C31C1E5-552C-4AA3-A406-C6DEC26A1B74}"/>
    <cellStyle name="Percent 3 9 7" xfId="17098" xr:uid="{D0D0D25A-0460-4EDA-B535-73016FF49326}"/>
    <cellStyle name="Percent 3 9 7 2" xfId="17099" xr:uid="{54148D12-3BDB-4BC1-8774-FCC49A5D6106}"/>
    <cellStyle name="Percent 3 9 7 2 2" xfId="52195" xr:uid="{8DDC16DF-4CD0-47EF-9B44-0A01C63629CC}"/>
    <cellStyle name="Percent 3 9 7 3" xfId="17100" xr:uid="{D35FF9F0-0315-4CAC-BA4D-6C0F3487FBD0}"/>
    <cellStyle name="Percent 3 9 7 3 2" xfId="52196" xr:uid="{D7009DAD-63D1-47BD-9FAE-1713CF95878C}"/>
    <cellStyle name="Percent 3 9 7 4" xfId="52194" xr:uid="{E09B8D40-33BB-481A-8DE3-39B6262D53C5}"/>
    <cellStyle name="Percent 3 9 8" xfId="17101" xr:uid="{76820CD1-863B-448F-8783-802FCFA07ECC}"/>
    <cellStyle name="Percent 3 9 8 2" xfId="17102" xr:uid="{23790520-C47A-4B10-B365-E3A3ACAB0161}"/>
    <cellStyle name="Percent 3 9 8 2 2" xfId="52198" xr:uid="{1C717EF9-7307-469A-B762-32EB4E3181EC}"/>
    <cellStyle name="Percent 3 9 8 3" xfId="17103" xr:uid="{2839E5DC-DCBB-4E1A-8A03-249F7DF677D8}"/>
    <cellStyle name="Percent 3 9 8 3 2" xfId="52199" xr:uid="{E17A58AC-52D7-4EDE-97B7-FC6800D84D25}"/>
    <cellStyle name="Percent 3 9 8 4" xfId="52197" xr:uid="{508B972B-E991-4AC9-B328-6C71D22E0757}"/>
    <cellStyle name="Percent 3 9 9" xfId="17104" xr:uid="{DCD1599F-793C-4BA1-B550-62821B5443A2}"/>
    <cellStyle name="Percent 3 9 9 2" xfId="17105" xr:uid="{A27C2391-47EB-4C54-9BBD-081187526059}"/>
    <cellStyle name="Percent 3 9 9 2 2" xfId="52201" xr:uid="{FCBB6E3D-9A15-443F-B386-2A4214363C27}"/>
    <cellStyle name="Percent 3 9 9 3" xfId="17106" xr:uid="{D504535D-26A1-4D39-AD5E-96F7C277F634}"/>
    <cellStyle name="Percent 3 9 9 3 2" xfId="52202" xr:uid="{412B05BD-2AC6-486E-8690-58FAAE5D3AC8}"/>
    <cellStyle name="Percent 3 9 9 4" xfId="52200" xr:uid="{3B16166C-E39A-40D6-9C12-11FA016A173B}"/>
    <cellStyle name="Percent 30" xfId="17107" xr:uid="{DDABFE5B-D348-448E-A904-1C9B9FA1F40F}"/>
    <cellStyle name="Percent 30 2" xfId="52203" xr:uid="{8C5E7BF6-2B6A-48C1-8EE6-4101848B79BC}"/>
    <cellStyle name="Percent 31" xfId="17108" xr:uid="{A4D16CB9-8401-4B87-9B0E-DFB1DC08D361}"/>
    <cellStyle name="Percent 31 2" xfId="17109" xr:uid="{57F859CF-3EC1-44B3-B575-A6C7158080A0}"/>
    <cellStyle name="Percent 31 2 2" xfId="52205" xr:uid="{E65B8083-7BF5-49F1-A4E4-CC60411DEDC7}"/>
    <cellStyle name="Percent 31 3" xfId="17110" xr:uid="{F1E686F7-44B1-4391-BF17-CCC658D0A882}"/>
    <cellStyle name="Percent 31 3 2" xfId="52206" xr:uid="{55735A95-47F5-4600-B8A5-7472B1BDA957}"/>
    <cellStyle name="Percent 31 4" xfId="52204" xr:uid="{76333E69-7741-4050-B5B8-0F2537F86A26}"/>
    <cellStyle name="Percent 32" xfId="17111" xr:uid="{C7EE45B5-4957-4251-911E-4616AD3D50E7}"/>
    <cellStyle name="Percent 32 2" xfId="52207" xr:uid="{E6773494-82D6-4F0D-A527-3561E9E484AE}"/>
    <cellStyle name="Percent 33" xfId="20187" xr:uid="{674D028C-2EE7-426E-ABC4-D0A128B0C941}"/>
    <cellStyle name="Percent 33 2" xfId="29034" xr:uid="{8E667D36-40D1-4E24-852C-B1CE293AB3AC}"/>
    <cellStyle name="Percent 33 2 2" xfId="34244" xr:uid="{04E9B8D7-3161-4377-8DC7-D04749AFF9A8}"/>
    <cellStyle name="Percent 33 3" xfId="32073" xr:uid="{83F71845-424F-4910-AF06-65B4077855AC}"/>
    <cellStyle name="Percent 34" xfId="36570" xr:uid="{7D9D7BB8-8421-4F0A-A6A4-A670EA73DAB2}"/>
    <cellStyle name="Percent 35" xfId="36576" xr:uid="{9EAFA65A-EAD0-49E9-AE56-94A99F951303}"/>
    <cellStyle name="Percent 36" xfId="36588" xr:uid="{C5CC952D-B2BE-4037-8807-70DB65D6D803}"/>
    <cellStyle name="Percent 37" xfId="54225" xr:uid="{D03C47D1-9529-42AA-ADE1-D3FB38AEB78E}"/>
    <cellStyle name="Percent 38" xfId="19138" xr:uid="{CE430184-4326-413B-A60F-7E0B881F9E9E}"/>
    <cellStyle name="Percent 4" xfId="1633" xr:uid="{14FB3ECB-56DA-4E9B-B833-50B11456473C}"/>
    <cellStyle name="Percent 4 10" xfId="1634" xr:uid="{688CA3DE-F574-46D0-BE89-1918A0DEA8A6}"/>
    <cellStyle name="Percent 4 10 2" xfId="17114" xr:uid="{2A0FE21B-4E25-4FF5-BE3D-89EAA02C36A1}"/>
    <cellStyle name="Percent 4 10 2 2" xfId="52210" xr:uid="{8312DBAC-2BAF-4428-88D1-906E2EB81C81}"/>
    <cellStyle name="Percent 4 10 3" xfId="17115" xr:uid="{2DA7C34C-0A87-4C05-B407-4BC9EEA66C8E}"/>
    <cellStyle name="Percent 4 10 3 2" xfId="52211" xr:uid="{40BF91DE-92D2-4F08-88C2-FEE939DA93A0}"/>
    <cellStyle name="Percent 4 10 4" xfId="17116" xr:uid="{2673DC6C-9FE2-4472-BCDE-590C28D0CFF7}"/>
    <cellStyle name="Percent 4 10 4 2" xfId="52212" xr:uid="{D19554F6-3F9B-404B-A36C-61CE8FC8418A}"/>
    <cellStyle name="Percent 4 10 5" xfId="30969" xr:uid="{C99A66C7-29CA-422D-ACA5-FC0301EB9469}"/>
    <cellStyle name="Percent 4 10 6" xfId="52209" xr:uid="{350FB496-0375-4C76-8C65-928754BB3BAE}"/>
    <cellStyle name="Percent 4 10 7" xfId="17113" xr:uid="{BC55FFD5-37F0-4CB2-8959-EF8C39A10871}"/>
    <cellStyle name="Percent 4 11" xfId="1635" xr:uid="{A33BABC4-9ACF-4E7F-B3C5-8F3E4684DE7D}"/>
    <cellStyle name="Percent 4 11 2" xfId="17118" xr:uid="{A9669411-D7B5-4BF3-9578-1D9A6E4C339B}"/>
    <cellStyle name="Percent 4 11 2 2" xfId="52214" xr:uid="{8E0E673F-5435-4F32-84CB-64F7D2669054}"/>
    <cellStyle name="Percent 4 11 3" xfId="17119" xr:uid="{9AB633CD-8825-4811-A15D-FD185787540D}"/>
    <cellStyle name="Percent 4 11 3 2" xfId="52215" xr:uid="{4C9EAE74-E7A6-4C4C-8B59-C5F4E2910D06}"/>
    <cellStyle name="Percent 4 11 4" xfId="17120" xr:uid="{91F49ECF-7E6F-4450-A099-3650D61EBF58}"/>
    <cellStyle name="Percent 4 11 4 2" xfId="52216" xr:uid="{8EB7542B-B6D7-47ED-8B9F-A109A539B699}"/>
    <cellStyle name="Percent 4 11 5" xfId="30970" xr:uid="{B5B41695-1DF5-489E-8F8D-250A895AEF18}"/>
    <cellStyle name="Percent 4 11 6" xfId="52213" xr:uid="{841B45CF-0034-414E-AA43-99FADF25A44F}"/>
    <cellStyle name="Percent 4 11 7" xfId="17117" xr:uid="{5233A59F-6D00-49AC-BCEA-BEABFA90A200}"/>
    <cellStyle name="Percent 4 12" xfId="1636" xr:uid="{C2165E9E-07FE-42ED-B38E-E4111683457E}"/>
    <cellStyle name="Percent 4 12 2" xfId="17122" xr:uid="{D116597B-01CE-4D1D-98BF-46DAD393F828}"/>
    <cellStyle name="Percent 4 12 2 2" xfId="52218" xr:uid="{715FCD9B-59CD-49DF-BC88-93812DF5E83D}"/>
    <cellStyle name="Percent 4 12 3" xfId="17123" xr:uid="{056A6F6F-F7E8-4071-8A57-0BC37A417803}"/>
    <cellStyle name="Percent 4 12 3 2" xfId="52219" xr:uid="{F1E9A6F3-E1C9-4B0A-8B28-B2F1D9DAAD37}"/>
    <cellStyle name="Percent 4 12 4" xfId="17124" xr:uid="{CC5CEF04-7212-4325-BB3C-4AE2323751C9}"/>
    <cellStyle name="Percent 4 12 4 2" xfId="52220" xr:uid="{690B7BFB-FFDB-4B00-A428-FD51F3665A41}"/>
    <cellStyle name="Percent 4 12 5" xfId="30971" xr:uid="{CA5C47DF-C0B0-4686-83F5-059920624BEF}"/>
    <cellStyle name="Percent 4 12 6" xfId="52217" xr:uid="{85F69822-1F10-4A38-8E2B-DD5F63DF85DC}"/>
    <cellStyle name="Percent 4 12 7" xfId="17121" xr:uid="{12D212C9-3AD1-4718-9226-88A5277EB0B2}"/>
    <cellStyle name="Percent 4 13" xfId="1637" xr:uid="{48B41386-628F-4EFA-8BAD-410D6D39F7F1}"/>
    <cellStyle name="Percent 4 13 2" xfId="17126" xr:uid="{AB9E5F67-093E-4DBA-92C6-76D6D74C61E9}"/>
    <cellStyle name="Percent 4 13 2 2" xfId="52222" xr:uid="{8D1B51CD-75B1-4868-83F8-F7A4D407E386}"/>
    <cellStyle name="Percent 4 13 3" xfId="17127" xr:uid="{74A285F9-7798-4FAA-9066-648084DADB26}"/>
    <cellStyle name="Percent 4 13 3 2" xfId="52223" xr:uid="{C167058F-0560-4405-AA61-1CE428BE4BB7}"/>
    <cellStyle name="Percent 4 13 4" xfId="17128" xr:uid="{C91E06E2-E8C2-473E-97D3-E6288167AC00}"/>
    <cellStyle name="Percent 4 13 4 2" xfId="52224" xr:uid="{78CA29F4-2EA0-4CBE-ABA7-2B9379F2D786}"/>
    <cellStyle name="Percent 4 13 5" xfId="30972" xr:uid="{5B35016A-26EC-4B5F-964A-ABF17384B34B}"/>
    <cellStyle name="Percent 4 13 6" xfId="52221" xr:uid="{90C1F420-0661-4C6F-82E3-61FFA31C7842}"/>
    <cellStyle name="Percent 4 13 7" xfId="17125" xr:uid="{6CBB99D3-6D3A-4EA7-B5DC-814E61953377}"/>
    <cellStyle name="Percent 4 14" xfId="1638" xr:uid="{0AFF6840-642A-486B-BB9B-FBA858FD37C0}"/>
    <cellStyle name="Percent 4 14 2" xfId="17130" xr:uid="{7EAB2BF5-8AA5-4341-B27E-B1DEDA7DF159}"/>
    <cellStyle name="Percent 4 14 2 2" xfId="17131" xr:uid="{302D7165-FD23-46CF-B2E2-739BA428A42F}"/>
    <cellStyle name="Percent 4 14 2 2 2" xfId="52227" xr:uid="{5EA09D37-1A8B-4384-A784-B68C316D8517}"/>
    <cellStyle name="Percent 4 14 2 3" xfId="17132" xr:uid="{DF114658-F5DB-4A35-9135-7CC966F4A267}"/>
    <cellStyle name="Percent 4 14 2 3 2" xfId="52228" xr:uid="{9EBD22D2-8B0F-41F5-B487-1ADD3F6A93EC}"/>
    <cellStyle name="Percent 4 14 2 4" xfId="52226" xr:uid="{8DE6EEE3-00B5-43F7-BAA0-C2A393871B4E}"/>
    <cellStyle name="Percent 4 14 3" xfId="17133" xr:uid="{B2F46CC9-E73D-46EF-BE85-84E2760076B4}"/>
    <cellStyle name="Percent 4 14 3 2" xfId="52229" xr:uid="{A48822BB-A6C1-4EDF-8072-802CD23025F1}"/>
    <cellStyle name="Percent 4 14 4" xfId="17134" xr:uid="{FCE14A30-6F9C-48D7-A538-E0F8C5A729FF}"/>
    <cellStyle name="Percent 4 14 4 2" xfId="52230" xr:uid="{1AECFFDE-5D1D-46F4-BD9C-E7151CFA7F65}"/>
    <cellStyle name="Percent 4 14 5" xfId="52225" xr:uid="{E0A12796-2284-4E8F-93DD-2619C966AD0D}"/>
    <cellStyle name="Percent 4 14 6" xfId="17129" xr:uid="{B747B431-022C-4D16-AA39-9C35BC409268}"/>
    <cellStyle name="Percent 4 15" xfId="1639" xr:uid="{0B238181-19B3-4552-8292-0ABF5FBAC396}"/>
    <cellStyle name="Percent 4 15 2" xfId="17136" xr:uid="{AA05FEA2-FAE9-4A6B-920A-CD481590A66E}"/>
    <cellStyle name="Percent 4 15 2 2" xfId="52232" xr:uid="{827C3A6F-06BC-43E8-A797-D8604FB520D1}"/>
    <cellStyle name="Percent 4 15 3" xfId="17137" xr:uid="{A113D82A-D771-4212-80D1-2B78A7AD9EC0}"/>
    <cellStyle name="Percent 4 15 3 2" xfId="52233" xr:uid="{E8873DCC-3810-48FF-9DDA-617D65F73B35}"/>
    <cellStyle name="Percent 4 15 4" xfId="52231" xr:uid="{822E00EF-A770-4E88-8D34-AB112728ECD4}"/>
    <cellStyle name="Percent 4 15 5" xfId="17135" xr:uid="{AA782727-76AB-4D27-867A-216F943EB49D}"/>
    <cellStyle name="Percent 4 16" xfId="1640" xr:uid="{F2DC2DEE-A179-4234-9F83-42085CB6BE03}"/>
    <cellStyle name="Percent 4 16 2" xfId="1641" xr:uid="{1D494966-7AED-479E-BCC4-862B5D9965F7}"/>
    <cellStyle name="Percent 4 16 2 2" xfId="17140" xr:uid="{3EECAE6F-26FF-4F8B-9046-B0CECB5422D3}"/>
    <cellStyle name="Percent 4 16 2 2 2" xfId="52236" xr:uid="{16DBA16F-9D14-404B-A358-AFC075BD33FF}"/>
    <cellStyle name="Percent 4 16 2 3" xfId="17141" xr:uid="{91076A54-3D3F-4EE9-BF83-6B37C91D8ED1}"/>
    <cellStyle name="Percent 4 16 2 3 2" xfId="52237" xr:uid="{6852B52A-FEA0-4403-A141-E963147278B4}"/>
    <cellStyle name="Percent 4 16 2 4" xfId="52235" xr:uid="{12951665-0A45-4561-84F4-98D22A8ABDAF}"/>
    <cellStyle name="Percent 4 16 2 5" xfId="17139" xr:uid="{7BB1947A-B72C-493C-9276-94B62E14D282}"/>
    <cellStyle name="Percent 4 16 3" xfId="1642" xr:uid="{5510C1B9-DF9D-4C4D-BD90-11189E993472}"/>
    <cellStyle name="Percent 4 16 3 2" xfId="52238" xr:uid="{4A171500-2029-4C9C-BB5A-12CD1498EACA}"/>
    <cellStyle name="Percent 4 16 3 3" xfId="17142" xr:uid="{FCF4BD48-E7D0-4286-A053-B3B2E07A0CDD}"/>
    <cellStyle name="Percent 4 16 4" xfId="17143" xr:uid="{09830499-0849-4B0B-8278-B6076AA7E02F}"/>
    <cellStyle name="Percent 4 16 4 2" xfId="52239" xr:uid="{1532C891-7EFA-4028-9147-157B5E1AAACC}"/>
    <cellStyle name="Percent 4 16 5" xfId="52234" xr:uid="{12D088AF-2AE6-442A-BACF-AF5C800D72A8}"/>
    <cellStyle name="Percent 4 16 6" xfId="17138" xr:uid="{6594DE27-1953-4734-AD98-C07105905AC2}"/>
    <cellStyle name="Percent 4 17" xfId="1643" xr:uid="{D095B88A-034E-4DB3-9659-6C38946D9209}"/>
    <cellStyle name="Percent 4 17 2" xfId="17145" xr:uid="{BAF26816-4E58-442A-B75C-6999F8C5AFDE}"/>
    <cellStyle name="Percent 4 17 2 2" xfId="52241" xr:uid="{FB2D72CF-F1B0-49B3-B659-08CA01B543FD}"/>
    <cellStyle name="Percent 4 17 3" xfId="17146" xr:uid="{B65E0D8A-233E-4452-8050-CFC24A1C5885}"/>
    <cellStyle name="Percent 4 17 3 2" xfId="52242" xr:uid="{41F130C9-6438-4303-BEFC-08A30DBE516E}"/>
    <cellStyle name="Percent 4 17 4" xfId="52240" xr:uid="{D42C9FE0-072E-492A-AA45-EE0548565F53}"/>
    <cellStyle name="Percent 4 17 5" xfId="17144" xr:uid="{DA77FCEB-ABD8-46AC-ADD7-B39B323DB2DF}"/>
    <cellStyle name="Percent 4 18" xfId="1644" xr:uid="{2975C864-55B4-463E-ADF8-B1E73709449F}"/>
    <cellStyle name="Percent 4 18 2" xfId="17148" xr:uid="{30068756-7C39-44B6-A7F8-D90A1A3F7965}"/>
    <cellStyle name="Percent 4 18 2 2" xfId="52244" xr:uid="{05CEED4A-B6D6-44A3-87D1-C326BC192FCB}"/>
    <cellStyle name="Percent 4 18 3" xfId="17149" xr:uid="{9E14DCDF-48D5-49F1-A74F-DD22C12C36A3}"/>
    <cellStyle name="Percent 4 18 3 2" xfId="52245" xr:uid="{9CD31D9E-B6C9-40C0-9174-A092DFC0AE8A}"/>
    <cellStyle name="Percent 4 18 4" xfId="52243" xr:uid="{452C9150-B139-4CAF-841B-C26881A86302}"/>
    <cellStyle name="Percent 4 18 5" xfId="17147" xr:uid="{01DEC008-A181-4D75-89FC-244EB463676D}"/>
    <cellStyle name="Percent 4 19" xfId="17150" xr:uid="{574B9BA3-FFD2-4D4B-8F3C-57309AAB53F7}"/>
    <cellStyle name="Percent 4 19 2" xfId="17151" xr:uid="{3D5C01F8-9F1A-4EC9-81EE-FA9C1F21D1A7}"/>
    <cellStyle name="Percent 4 19 2 2" xfId="52247" xr:uid="{B508370C-9142-4AD7-B142-BBF82510D78E}"/>
    <cellStyle name="Percent 4 19 3" xfId="17152" xr:uid="{9EB90919-6C04-439E-B0A5-19D74BCBF408}"/>
    <cellStyle name="Percent 4 19 3 2" xfId="52248" xr:uid="{F801DAAD-E603-4177-9CB1-F8882CE178B9}"/>
    <cellStyle name="Percent 4 19 4" xfId="52246" xr:uid="{7FAA9204-D35B-4F68-9B5F-FBE9EFF9E2D5}"/>
    <cellStyle name="Percent 4 2" xfId="1645" xr:uid="{B3E0CAB0-04E5-453F-95B2-259F2AD010C4}"/>
    <cellStyle name="Percent 4 2 10" xfId="17154" xr:uid="{97A7EF44-DFAA-42C6-B5B8-184290E5FA9B}"/>
    <cellStyle name="Percent 4 2 10 2" xfId="52250" xr:uid="{F13E385D-2B3E-4368-B047-C2E8A4818AB0}"/>
    <cellStyle name="Percent 4 2 11" xfId="17155" xr:uid="{F13470FB-71ED-47AB-9DF3-B38AADD1B5DE}"/>
    <cellStyle name="Percent 4 2 11 2" xfId="52251" xr:uid="{3BF50F42-B20E-4BFD-8641-DF0E66B9B3D0}"/>
    <cellStyle name="Percent 4 2 12" xfId="17156" xr:uid="{8FE87DEE-3EC6-43A9-9DDD-CD2F575DD0F5}"/>
    <cellStyle name="Percent 4 2 12 2" xfId="52252" xr:uid="{8E1EE9C2-1AB0-433E-BAD9-750EB7C161A9}"/>
    <cellStyle name="Percent 4 2 13" xfId="21362" xr:uid="{09922669-9076-4A65-83BE-138135177B5C}"/>
    <cellStyle name="Percent 4 2 14" xfId="52249" xr:uid="{E68319A4-13D5-4D78-BA5B-68CC76A2AB94}"/>
    <cellStyle name="Percent 4 2 15" xfId="17153" xr:uid="{6030C15A-9CCD-4D9C-B874-A367168542FF}"/>
    <cellStyle name="Percent 4 2 2" xfId="1646" xr:uid="{5CE8B0D5-F723-49F0-978B-1BEB2E5385F8}"/>
    <cellStyle name="Percent 4 2 2 2" xfId="17158" xr:uid="{E68F72F8-B407-4C25-BD87-0C8ACE3EFE3D}"/>
    <cellStyle name="Percent 4 2 2 2 2" xfId="52254" xr:uid="{B1940F98-3C42-49B2-A473-FE62F0DC3BA1}"/>
    <cellStyle name="Percent 4 2 2 3" xfId="17159" xr:uid="{F76F5C92-787D-432B-BFC9-4B4E3106FA8C}"/>
    <cellStyle name="Percent 4 2 2 3 2" xfId="52255" xr:uid="{B6A0674E-69BC-4228-BD4E-78483E3ED408}"/>
    <cellStyle name="Percent 4 2 2 4" xfId="17160" xr:uid="{F15CD91F-DC7B-4D2C-97B8-6DD2E2EEC606}"/>
    <cellStyle name="Percent 4 2 2 4 2" xfId="52256" xr:uid="{A1123334-CE98-4C36-AE7B-4A91E1E24A36}"/>
    <cellStyle name="Percent 4 2 2 5" xfId="22671" xr:uid="{05736146-91BD-494E-A042-2026144514A7}"/>
    <cellStyle name="Percent 4 2 2 6" xfId="52253" xr:uid="{68975199-5009-460D-B492-F4469B49FF60}"/>
    <cellStyle name="Percent 4 2 2 7" xfId="17157" xr:uid="{2F06D612-EFB2-4ADF-BDC4-26F2650120D9}"/>
    <cellStyle name="Percent 4 2 3" xfId="1647" xr:uid="{20528C87-C88C-492E-966D-BF17B0FF5568}"/>
    <cellStyle name="Percent 4 2 3 2" xfId="17162" xr:uid="{FE424F4C-0CAA-4D33-AB13-54F0C8CCB633}"/>
    <cellStyle name="Percent 4 2 3 2 2" xfId="52258" xr:uid="{64EC9F6C-1936-4328-9C58-04932CA7F77E}"/>
    <cellStyle name="Percent 4 2 3 3" xfId="17163" xr:uid="{B00ACFFD-55AD-46B4-B5BC-12CAEF7B2197}"/>
    <cellStyle name="Percent 4 2 3 3 2" xfId="52259" xr:uid="{CA2734A9-328E-4059-995E-41D28FFBF05C}"/>
    <cellStyle name="Percent 4 2 3 4" xfId="17164" xr:uid="{5E170B25-78E1-4C0E-820C-ECDA10091925}"/>
    <cellStyle name="Percent 4 2 3 4 2" xfId="52260" xr:uid="{0E452A41-851A-4000-94C3-716831998DF3}"/>
    <cellStyle name="Percent 4 2 3 5" xfId="30973" xr:uid="{06805D32-E711-411A-AE6D-CE81A0BC786B}"/>
    <cellStyle name="Percent 4 2 3 6" xfId="52257" xr:uid="{D95F37F4-8A99-4AAA-B2BE-98AC01C29B81}"/>
    <cellStyle name="Percent 4 2 3 7" xfId="17161" xr:uid="{EF985867-17D5-4329-A72F-C4927BF67ACB}"/>
    <cellStyle name="Percent 4 2 4" xfId="1648" xr:uid="{AB91B9AF-7CBE-4516-A95F-819BD73D3484}"/>
    <cellStyle name="Percent 4 2 4 2" xfId="17166" xr:uid="{66F24EF0-9C2A-46AB-8686-C22D37F3DC81}"/>
    <cellStyle name="Percent 4 2 4 2 2" xfId="17167" xr:uid="{62B12966-8FBB-4040-B005-2580641686C5}"/>
    <cellStyle name="Percent 4 2 4 2 2 2" xfId="52263" xr:uid="{287236D7-7163-4BB7-A741-1D78153FCE6D}"/>
    <cellStyle name="Percent 4 2 4 2 3" xfId="17168" xr:uid="{E61E0D03-DE26-4389-8AAF-F74745F31489}"/>
    <cellStyle name="Percent 4 2 4 2 3 2" xfId="52264" xr:uid="{1B0F976F-3C0C-4535-8ECD-90A385C2B6DE}"/>
    <cellStyle name="Percent 4 2 4 2 4" xfId="52262" xr:uid="{301A0E68-6BA5-4697-AD6C-CC1DE69FB1C9}"/>
    <cellStyle name="Percent 4 2 4 3" xfId="17169" xr:uid="{C22185CF-9544-425D-AEC5-827BF9CEE32D}"/>
    <cellStyle name="Percent 4 2 4 3 2" xfId="17170" xr:uid="{FC16C2D7-E3EC-4E97-A6B3-171D4A43299D}"/>
    <cellStyle name="Percent 4 2 4 3 2 2" xfId="52266" xr:uid="{11F3784A-F4F6-4C56-B2C5-92E6F4E48F6F}"/>
    <cellStyle name="Percent 4 2 4 3 3" xfId="17171" xr:uid="{0758445C-853B-416E-B043-498AFCA932C1}"/>
    <cellStyle name="Percent 4 2 4 3 3 2" xfId="52267" xr:uid="{9F8BEEB5-1FE2-434B-8762-E52553A22B05}"/>
    <cellStyle name="Percent 4 2 4 3 4" xfId="52265" xr:uid="{30939A5D-5733-475E-BC82-99C8AF52C862}"/>
    <cellStyle name="Percent 4 2 4 4" xfId="17172" xr:uid="{45F97EEC-B417-4C9F-B61A-D4F3B9F4CBAD}"/>
    <cellStyle name="Percent 4 2 4 4 2" xfId="52268" xr:uid="{8167D442-D378-4C3B-8067-4A07F01BCC5C}"/>
    <cellStyle name="Percent 4 2 4 5" xfId="17173" xr:uid="{95A6A93E-F52D-45D0-A170-B6C04EFF7249}"/>
    <cellStyle name="Percent 4 2 4 5 2" xfId="52269" xr:uid="{651A0DF4-7A84-4F88-B6A7-68C8E03F8A22}"/>
    <cellStyle name="Percent 4 2 4 6" xfId="17174" xr:uid="{5C07E384-650A-4EEB-B532-DAEA875CB99E}"/>
    <cellStyle name="Percent 4 2 4 6 2" xfId="52270" xr:uid="{2261B4E4-003C-47F2-A264-016ACD04DFCD}"/>
    <cellStyle name="Percent 4 2 4 7" xfId="30974" xr:uid="{40114F4B-11DA-40D3-8C8C-AF1491FE7B78}"/>
    <cellStyle name="Percent 4 2 4 8" xfId="52261" xr:uid="{9DFFB5BA-B5FF-45E4-BE0A-9D69196110DA}"/>
    <cellStyle name="Percent 4 2 4 9" xfId="17165" xr:uid="{1199CF95-3BA7-409C-B73D-D46D2F10582C}"/>
    <cellStyle name="Percent 4 2 5" xfId="1649" xr:uid="{AB728184-3F96-4C48-8F39-1376645BCF68}"/>
    <cellStyle name="Percent 4 2 5 2" xfId="17176" xr:uid="{F8F4F28A-D361-4AD0-AEAE-B0C2567C5F82}"/>
    <cellStyle name="Percent 4 2 5 2 2" xfId="52272" xr:uid="{CA5A53B6-5E48-41EF-8094-3AF459370888}"/>
    <cellStyle name="Percent 4 2 5 3" xfId="17177" xr:uid="{E1C1F9E3-677F-4F95-9CE5-AEF1D2B13E60}"/>
    <cellStyle name="Percent 4 2 5 3 2" xfId="52273" xr:uid="{393319ED-91F0-432F-99A3-161953FC8BB3}"/>
    <cellStyle name="Percent 4 2 5 4" xfId="17178" xr:uid="{0638CE80-97D9-4386-A2EF-CAFB4474CFDE}"/>
    <cellStyle name="Percent 4 2 5 4 2" xfId="52274" xr:uid="{3D546E7C-8322-4787-912C-891F7B0ABB3A}"/>
    <cellStyle name="Percent 4 2 5 5" xfId="30975" xr:uid="{0FA15B0D-E9C7-4ABF-B41A-90A55066EFBA}"/>
    <cellStyle name="Percent 4 2 5 6" xfId="52271" xr:uid="{5BCB1375-5C99-4082-A92A-6471E77302C9}"/>
    <cellStyle name="Percent 4 2 5 7" xfId="17175" xr:uid="{D1D5B1FA-A82A-4187-B6B4-4E35F6B116F6}"/>
    <cellStyle name="Percent 4 2 6" xfId="1650" xr:uid="{C733B898-DDB5-48EC-AEF0-DB5A9D25DB94}"/>
    <cellStyle name="Percent 4 2 6 2" xfId="17180" xr:uid="{A6C286EB-D81D-4074-A1FD-E90A682DC2A7}"/>
    <cellStyle name="Percent 4 2 6 2 2" xfId="17181" xr:uid="{B5D44205-388B-40F1-9A7A-A64DCAC3E42C}"/>
    <cellStyle name="Percent 4 2 6 2 2 2" xfId="52277" xr:uid="{B4E0CFB5-946D-4B40-9CE9-18AC68BD84AE}"/>
    <cellStyle name="Percent 4 2 6 2 3" xfId="17182" xr:uid="{2EE0320D-CC80-4937-879A-13E07C2F17B7}"/>
    <cellStyle name="Percent 4 2 6 2 3 2" xfId="52278" xr:uid="{BFC66239-BB8D-446E-9165-0E5BCE28F524}"/>
    <cellStyle name="Percent 4 2 6 2 4" xfId="52276" xr:uid="{E5F8F542-C77E-4D1C-A7A8-3E0EEE8F9917}"/>
    <cellStyle name="Percent 4 2 6 3" xfId="17183" xr:uid="{201AB409-25CE-40F1-B0A6-EFD204C03E47}"/>
    <cellStyle name="Percent 4 2 6 3 2" xfId="17184" xr:uid="{7BAC2E42-6F7B-4A13-8809-A540E3DC6ED8}"/>
    <cellStyle name="Percent 4 2 6 3 2 2" xfId="52280" xr:uid="{BD617043-27F9-4C05-BCF8-5CDE54E93452}"/>
    <cellStyle name="Percent 4 2 6 3 3" xfId="17185" xr:uid="{0E30F546-8974-40C3-AAE2-E7B96D214D43}"/>
    <cellStyle name="Percent 4 2 6 3 3 2" xfId="52281" xr:uid="{56E8491F-205F-457B-B562-4DFB43D91EB3}"/>
    <cellStyle name="Percent 4 2 6 3 4" xfId="52279" xr:uid="{543CA564-9180-4D72-A9BC-97968B63263D}"/>
    <cellStyle name="Percent 4 2 6 4" xfId="17186" xr:uid="{95B97748-3507-4257-BB12-A4067583EEF3}"/>
    <cellStyle name="Percent 4 2 6 4 2" xfId="52282" xr:uid="{19401371-7E55-44C0-9D48-BE0864E97DAF}"/>
    <cellStyle name="Percent 4 2 6 5" xfId="17187" xr:uid="{244A477B-3DC6-4547-8504-BC90D41EF1AF}"/>
    <cellStyle name="Percent 4 2 6 5 2" xfId="52283" xr:uid="{8694B43D-B76D-458D-9049-6E89A5112A8F}"/>
    <cellStyle name="Percent 4 2 6 6" xfId="17188" xr:uid="{E9E3AF5F-415C-40A7-85CB-80B21C901580}"/>
    <cellStyle name="Percent 4 2 6 6 2" xfId="52284" xr:uid="{1E290C79-85B4-498A-A917-D290D0DF530B}"/>
    <cellStyle name="Percent 4 2 6 7" xfId="30976" xr:uid="{68589B57-64D2-4D31-967F-15535C3DFA2C}"/>
    <cellStyle name="Percent 4 2 6 8" xfId="52275" xr:uid="{F14ED31B-C045-4B5A-A2D0-E0E422C0CEEC}"/>
    <cellStyle name="Percent 4 2 6 9" xfId="17179" xr:uid="{848D01A1-6238-4608-9734-2D1215C45AEF}"/>
    <cellStyle name="Percent 4 2 7" xfId="1651" xr:uid="{BF1A0F04-3587-4930-AF30-13301831406D}"/>
    <cellStyle name="Percent 4 2 7 2" xfId="17190" xr:uid="{CB19D6EB-B376-426E-A0D1-94577013BFA9}"/>
    <cellStyle name="Percent 4 2 7 2 2" xfId="52286" xr:uid="{846F086D-C1A6-4A9E-A050-B78A2E48D136}"/>
    <cellStyle name="Percent 4 2 7 3" xfId="17191" xr:uid="{4E32A86B-A6F5-4744-BBCF-89E0B795385D}"/>
    <cellStyle name="Percent 4 2 7 3 2" xfId="52287" xr:uid="{668D497B-4765-4EEA-A852-536D5DD9B1A8}"/>
    <cellStyle name="Percent 4 2 7 4" xfId="17192" xr:uid="{6F8A4E43-DBE4-444D-9BAC-A150DCA97F5C}"/>
    <cellStyle name="Percent 4 2 7 4 2" xfId="52288" xr:uid="{85C146B0-F499-4A80-9BA6-2A6163EFBA92}"/>
    <cellStyle name="Percent 4 2 7 5" xfId="30977" xr:uid="{1E96CB99-9278-4F85-9593-691355562EA8}"/>
    <cellStyle name="Percent 4 2 7 6" xfId="52285" xr:uid="{6659A50E-B6D7-452F-9B98-4EF6DE188E33}"/>
    <cellStyle name="Percent 4 2 7 7" xfId="17189" xr:uid="{DD14EC0C-9D7C-467C-B550-6A1B4F94BE11}"/>
    <cellStyle name="Percent 4 2 8" xfId="1652" xr:uid="{68BDE04A-29FF-4706-9366-B72AEB82C06D}"/>
    <cellStyle name="Percent 4 2 8 2" xfId="17194" xr:uid="{5EB5F91B-EE3A-42E5-ABBD-C526359D0B72}"/>
    <cellStyle name="Percent 4 2 8 2 2" xfId="52290" xr:uid="{20E60F43-DE40-4EE1-8DD6-E7F837BD1238}"/>
    <cellStyle name="Percent 4 2 8 3" xfId="17195" xr:uid="{C379EC12-939C-42F2-ACAA-645755E37A47}"/>
    <cellStyle name="Percent 4 2 8 3 2" xfId="52291" xr:uid="{36C83EA9-0990-4207-A321-2F2C3F22FE03}"/>
    <cellStyle name="Percent 4 2 8 4" xfId="17196" xr:uid="{9586E8F0-F0D9-44CB-9876-B5D78D8EDDB2}"/>
    <cellStyle name="Percent 4 2 8 4 2" xfId="52292" xr:uid="{7F99E3ED-BA65-4BE2-9517-9476D3C4814A}"/>
    <cellStyle name="Percent 4 2 8 5" xfId="30978" xr:uid="{5D862BF5-0846-4746-A063-B9F123CF398B}"/>
    <cellStyle name="Percent 4 2 8 6" xfId="52289" xr:uid="{BDB106EC-8CDA-4999-A5A6-F582DCB62B66}"/>
    <cellStyle name="Percent 4 2 8 7" xfId="17193" xr:uid="{13D28274-9069-403A-87D6-CAAA9BCD4F50}"/>
    <cellStyle name="Percent 4 2 9" xfId="1653" xr:uid="{FCF6812D-8BBE-480E-85FE-967B58FED177}"/>
    <cellStyle name="Percent 4 2 9 2" xfId="17198" xr:uid="{07959279-1675-42F6-AF42-E3FFB3380200}"/>
    <cellStyle name="Percent 4 2 9 2 2" xfId="52294" xr:uid="{26D892CA-4E84-499E-ABD3-0F3DAD8A8F2A}"/>
    <cellStyle name="Percent 4 2 9 3" xfId="17199" xr:uid="{9E688B42-34C6-40EF-A9BE-46F8C4191809}"/>
    <cellStyle name="Percent 4 2 9 3 2" xfId="52295" xr:uid="{DE214691-A532-4258-A444-42E66F967E20}"/>
    <cellStyle name="Percent 4 2 9 4" xfId="52293" xr:uid="{5B3F6E24-34EE-493C-A16F-EAD093A81275}"/>
    <cellStyle name="Percent 4 2 9 5" xfId="17197" xr:uid="{3DC31031-B856-42CA-B8EC-57756404F017}"/>
    <cellStyle name="Percent 4 20" xfId="17200" xr:uid="{DB821266-104C-441F-A7C2-987816624BD3}"/>
    <cellStyle name="Percent 4 20 2" xfId="17201" xr:uid="{88752A88-2358-4848-9932-C9FF81937F4B}"/>
    <cellStyle name="Percent 4 20 2 2" xfId="52297" xr:uid="{EDA35572-E068-4CC4-983D-15CE49B90ABD}"/>
    <cellStyle name="Percent 4 20 3" xfId="17202" xr:uid="{FAE85529-22BD-4A03-B281-B2272D0BAFD8}"/>
    <cellStyle name="Percent 4 20 3 2" xfId="52298" xr:uid="{6E419802-96A8-4852-93F3-ECD10299880D}"/>
    <cellStyle name="Percent 4 20 4" xfId="52296" xr:uid="{15F5EBB4-4D76-4048-A0F5-675311447459}"/>
    <cellStyle name="Percent 4 21" xfId="17203" xr:uid="{8FF711FE-C75C-48A2-9F93-1DECB02CA827}"/>
    <cellStyle name="Percent 4 21 2" xfId="17204" xr:uid="{9D650679-45CC-4C98-A8ED-3C8D963C979B}"/>
    <cellStyle name="Percent 4 21 2 2" xfId="52300" xr:uid="{0130CF4F-FF87-4B5B-97DC-B01CAE06EDEE}"/>
    <cellStyle name="Percent 4 21 3" xfId="17205" xr:uid="{9F3A40CD-D461-488E-8A3A-6CE16D64D500}"/>
    <cellStyle name="Percent 4 21 3 2" xfId="52301" xr:uid="{8107B2AE-631A-4A7C-B530-09DE50FFACBC}"/>
    <cellStyle name="Percent 4 21 4" xfId="52299" xr:uid="{D63455FB-4290-452B-8AFD-1E132BC244DE}"/>
    <cellStyle name="Percent 4 22" xfId="17206" xr:uid="{B75E7A58-EEB0-4207-8B97-DA74F07724DA}"/>
    <cellStyle name="Percent 4 22 2" xfId="17207" xr:uid="{F4B61F7E-189E-42E6-B2A5-685CB3299E23}"/>
    <cellStyle name="Percent 4 22 2 2" xfId="52303" xr:uid="{83224A19-2450-412E-B6B4-DE54D2895C1E}"/>
    <cellStyle name="Percent 4 22 3" xfId="17208" xr:uid="{B12C88D1-18D5-4706-9E26-F506991CAA12}"/>
    <cellStyle name="Percent 4 22 3 2" xfId="52304" xr:uid="{C813309C-2623-43EB-A51B-394B29C1072D}"/>
    <cellStyle name="Percent 4 22 4" xfId="52302" xr:uid="{3BB597B3-45F9-4EEC-AA91-A45087BF01DC}"/>
    <cellStyle name="Percent 4 23" xfId="17209" xr:uid="{FBFF27BC-6CB8-45B4-A23A-47010C8A5D38}"/>
    <cellStyle name="Percent 4 23 2" xfId="17210" xr:uid="{B4E067BC-D84E-43A7-844C-B006228A4630}"/>
    <cellStyle name="Percent 4 23 2 2" xfId="52306" xr:uid="{E3201F37-773E-42A9-AC4F-5917B9049F4F}"/>
    <cellStyle name="Percent 4 23 3" xfId="17211" xr:uid="{E4FD0517-7FBB-45A1-9C8E-F59EC3CC56AA}"/>
    <cellStyle name="Percent 4 23 3 2" xfId="52307" xr:uid="{1A18AC3A-64BE-47C9-BAE0-DB96B2E6AD11}"/>
    <cellStyle name="Percent 4 23 4" xfId="52305" xr:uid="{F5D954A1-B8EE-4290-A0CA-20B2A6FFFF39}"/>
    <cellStyle name="Percent 4 24" xfId="17212" xr:uid="{A224ED9E-6B0B-4D00-BACF-1CECBCD9E7BB}"/>
    <cellStyle name="Percent 4 24 2" xfId="17213" xr:uid="{4F59AD53-2801-4516-9331-3CE4712D0312}"/>
    <cellStyle name="Percent 4 24 2 2" xfId="52309" xr:uid="{4BF3002C-CAA7-4A89-9188-981C82DEB5CA}"/>
    <cellStyle name="Percent 4 24 3" xfId="17214" xr:uid="{190AB35E-FDBB-4317-BE51-11E164A66123}"/>
    <cellStyle name="Percent 4 24 3 2" xfId="52310" xr:uid="{215E2CE8-B327-47D8-B756-9B519E3858DC}"/>
    <cellStyle name="Percent 4 24 4" xfId="52308" xr:uid="{E5EBC177-282B-49F7-959D-D68BC022792D}"/>
    <cellStyle name="Percent 4 25" xfId="17215" xr:uid="{8BA7EF67-57D7-4CE4-90F8-C2450399CB66}"/>
    <cellStyle name="Percent 4 25 2" xfId="17216" xr:uid="{D6BD1FE4-31B8-4CBE-8040-E642B30D9D41}"/>
    <cellStyle name="Percent 4 25 2 2" xfId="52312" xr:uid="{E5AB592F-0D9A-446D-8EB5-9974A0FA8BFE}"/>
    <cellStyle name="Percent 4 25 3" xfId="17217" xr:uid="{5B3401C3-1CD5-4381-832B-E6975B90853C}"/>
    <cellStyle name="Percent 4 25 3 2" xfId="52313" xr:uid="{9EADE7AE-C01B-4E59-8023-C77750D26C95}"/>
    <cellStyle name="Percent 4 25 4" xfId="52311" xr:uid="{D76794FB-4F62-4323-8CF3-D0C5BABCE2B1}"/>
    <cellStyle name="Percent 4 26" xfId="17218" xr:uid="{21628597-E258-43D3-AA26-3908E5DF1E20}"/>
    <cellStyle name="Percent 4 26 2" xfId="17219" xr:uid="{A289E910-DEAF-4379-82A7-9F9F7788537B}"/>
    <cellStyle name="Percent 4 26 2 2" xfId="52315" xr:uid="{809762BE-116B-471E-9155-1497E2F14157}"/>
    <cellStyle name="Percent 4 26 3" xfId="17220" xr:uid="{565326EE-5036-4C41-B276-199E9C58BEBB}"/>
    <cellStyle name="Percent 4 26 3 2" xfId="52316" xr:uid="{4B2A2AC3-D274-4369-B8EC-E40FFDD39CE2}"/>
    <cellStyle name="Percent 4 26 4" xfId="52314" xr:uid="{B70279BE-AEDC-4DC6-907D-EDB8DEE0BD2E}"/>
    <cellStyle name="Percent 4 27" xfId="17221" xr:uid="{7D984216-E992-4AD3-A407-A6AC2F276F7B}"/>
    <cellStyle name="Percent 4 27 2" xfId="17222" xr:uid="{8737B260-C537-454F-AF31-E5903174B39C}"/>
    <cellStyle name="Percent 4 27 2 2" xfId="52318" xr:uid="{9CC7A673-E01A-4543-B1D3-E89EBEA5FE20}"/>
    <cellStyle name="Percent 4 27 3" xfId="17223" xr:uid="{25334075-21F6-4873-B132-3C0DC986D164}"/>
    <cellStyle name="Percent 4 27 3 2" xfId="52319" xr:uid="{EA4B9E80-50DC-47AE-8E9A-A3865EA7D125}"/>
    <cellStyle name="Percent 4 27 4" xfId="52317" xr:uid="{1A177A9B-2536-4AF6-87A6-BE94EF2D58FF}"/>
    <cellStyle name="Percent 4 28" xfId="17224" xr:uid="{304E39B5-1DC6-46A7-ACA8-7503EF793840}"/>
    <cellStyle name="Percent 4 28 2" xfId="17225" xr:uid="{2168AB75-1149-413F-A1B7-F4FAE104A110}"/>
    <cellStyle name="Percent 4 28 2 2" xfId="52321" xr:uid="{D1C48AD9-9D00-4906-9F12-6F71733560FE}"/>
    <cellStyle name="Percent 4 28 3" xfId="17226" xr:uid="{DDFBF0C7-3E28-409C-9143-38E3A758B42A}"/>
    <cellStyle name="Percent 4 28 3 2" xfId="52322" xr:uid="{30F2839D-1064-4BB6-88E1-78215D0DF943}"/>
    <cellStyle name="Percent 4 28 4" xfId="52320" xr:uid="{4BC9F1B9-7138-4F22-8E09-F3F9F28D05BE}"/>
    <cellStyle name="Percent 4 29" xfId="17227" xr:uid="{87BE648B-8DA8-4D50-A12A-0E5B686A4DE4}"/>
    <cellStyle name="Percent 4 29 2" xfId="17228" xr:uid="{098584FB-B716-4F37-A39E-13136FE6BB7B}"/>
    <cellStyle name="Percent 4 29 2 2" xfId="17229" xr:uid="{2AD99C7A-AAA4-40B7-8137-0FE839ECFE04}"/>
    <cellStyle name="Percent 4 29 2 2 2" xfId="52325" xr:uid="{6BB54254-1BDB-44D0-A554-09FE74116C4C}"/>
    <cellStyle name="Percent 4 29 2 3" xfId="17230" xr:uid="{4A73C851-3D22-4B2C-ADA2-4820026825BF}"/>
    <cellStyle name="Percent 4 29 2 3 2" xfId="52326" xr:uid="{85BF7206-A9E3-472C-A44B-5C8E0BF47B7B}"/>
    <cellStyle name="Percent 4 29 2 4" xfId="52324" xr:uid="{DA515E5B-D47A-4472-B101-8092AB050A4A}"/>
    <cellStyle name="Percent 4 29 3" xfId="17231" xr:uid="{9F899FBC-5317-44C6-BBEC-30278577889B}"/>
    <cellStyle name="Percent 4 29 3 2" xfId="17232" xr:uid="{271C5F84-41C2-468D-8DAE-3DD6C9ADE62A}"/>
    <cellStyle name="Percent 4 29 3 2 2" xfId="17233" xr:uid="{0A0E7B8A-6CDC-4362-B856-B42757AA73F9}"/>
    <cellStyle name="Percent 4 29 3 2 2 2" xfId="17234" xr:uid="{15C36C06-8B3B-4F0E-AD89-79AEE412775B}"/>
    <cellStyle name="Percent 4 29 3 2 2 2 2" xfId="52330" xr:uid="{B85EA30E-C511-4C3A-830B-A7F11C416D60}"/>
    <cellStyle name="Percent 4 29 3 2 2 3" xfId="17235" xr:uid="{5A84F5CE-406C-44CB-A80C-A232EF0B42D9}"/>
    <cellStyle name="Percent 4 29 3 2 2 3 2" xfId="52331" xr:uid="{A2FA57F5-DAE7-44FB-8598-F0541723A9FE}"/>
    <cellStyle name="Percent 4 29 3 2 2 4" xfId="52329" xr:uid="{FD88C8EA-E237-4B89-86AF-24011F2DEC6B}"/>
    <cellStyle name="Percent 4 29 3 2 3" xfId="17236" xr:uid="{ED80E815-AE67-4AA4-AEC3-7945239B4897}"/>
    <cellStyle name="Percent 4 29 3 2 3 2" xfId="52332" xr:uid="{0537E3C8-4D9A-4160-AE05-841AD950FCDE}"/>
    <cellStyle name="Percent 4 29 3 2 4" xfId="17237" xr:uid="{04CDAF88-899F-4693-9355-6E699DFC9764}"/>
    <cellStyle name="Percent 4 29 3 2 4 2" xfId="52333" xr:uid="{11D0B369-93FD-41DD-9523-37D2F1A63367}"/>
    <cellStyle name="Percent 4 29 3 2 5" xfId="52328" xr:uid="{282CB09C-F054-491A-A881-163BA4921FBC}"/>
    <cellStyle name="Percent 4 29 3 3" xfId="17238" xr:uid="{5495519E-40C0-450B-A784-11E0ADD56BE8}"/>
    <cellStyle name="Percent 4 29 3 3 2" xfId="17239" xr:uid="{5DFD9845-3784-4C13-A4DC-442D1883CB65}"/>
    <cellStyle name="Percent 4 29 3 3 2 2" xfId="17240" xr:uid="{BBAF3449-D11B-404D-B1BA-C4A4758013D8}"/>
    <cellStyle name="Percent 4 29 3 3 2 2 2" xfId="52336" xr:uid="{8EF72466-02EA-4A2B-BE7E-0AC29DA71BCD}"/>
    <cellStyle name="Percent 4 29 3 3 2 3" xfId="17241" xr:uid="{5D4DB3C4-623E-4A05-92D5-2B5F0257A845}"/>
    <cellStyle name="Percent 4 29 3 3 2 3 2" xfId="52337" xr:uid="{2DF04986-2662-4A2A-8FC4-54AF4726477C}"/>
    <cellStyle name="Percent 4 29 3 3 2 4" xfId="52335" xr:uid="{D73E222F-C194-420C-84C7-F7A40F272DEF}"/>
    <cellStyle name="Percent 4 29 3 3 3" xfId="17242" xr:uid="{B9E75982-5BD3-4AB8-8DC5-EF32FBF78634}"/>
    <cellStyle name="Percent 4 29 3 3 3 2" xfId="52338" xr:uid="{00F3A103-F673-433B-8B91-50C5BFA9BD23}"/>
    <cellStyle name="Percent 4 29 3 3 4" xfId="17243" xr:uid="{78D6BB4D-F3AD-4447-AB43-E39C1898EDE0}"/>
    <cellStyle name="Percent 4 29 3 3 4 2" xfId="52339" xr:uid="{72A201B6-6B90-44FB-9ED5-610AB6224242}"/>
    <cellStyle name="Percent 4 29 3 3 5" xfId="52334" xr:uid="{7D8AD920-53CA-4132-9B6B-225FD20307A4}"/>
    <cellStyle name="Percent 4 29 3 4" xfId="17244" xr:uid="{D1B2D9EF-E9E2-4B42-97C3-263BE78EB714}"/>
    <cellStyle name="Percent 4 29 3 4 2" xfId="17245" xr:uid="{B18B7B51-3595-41C9-8CCE-E42C95E78CA3}"/>
    <cellStyle name="Percent 4 29 3 4 2 2" xfId="52341" xr:uid="{F0956152-23F3-41F5-83AF-844C90932100}"/>
    <cellStyle name="Percent 4 29 3 4 3" xfId="17246" xr:uid="{FA132C16-9B8E-4E15-A1B9-EFF026CC0551}"/>
    <cellStyle name="Percent 4 29 3 4 3 2" xfId="52342" xr:uid="{5588C356-962A-4563-84AC-2F6F2C3BE90C}"/>
    <cellStyle name="Percent 4 29 3 4 4" xfId="52340" xr:uid="{83321027-28C8-4741-9E12-DC56730C695C}"/>
    <cellStyle name="Percent 4 29 3 5" xfId="17247" xr:uid="{FF9D2A62-9DEB-461D-8E26-C9AF3D26792D}"/>
    <cellStyle name="Percent 4 29 3 5 2" xfId="52343" xr:uid="{74EE6C4D-CCCD-4542-8804-73CC7D7F71CC}"/>
    <cellStyle name="Percent 4 29 3 6" xfId="17248" xr:uid="{C74DC5B8-4931-4EE4-9219-349A5357554E}"/>
    <cellStyle name="Percent 4 29 3 6 2" xfId="52344" xr:uid="{79359D24-57C4-4066-85FC-0318F6B835E5}"/>
    <cellStyle name="Percent 4 29 3 7" xfId="52327" xr:uid="{5616747B-4B44-4DDD-9F3E-1CC4340F1E4D}"/>
    <cellStyle name="Percent 4 29 4" xfId="17249" xr:uid="{B05866F6-CF77-403F-8809-8462FAA94D22}"/>
    <cellStyle name="Percent 4 29 4 2" xfId="17250" xr:uid="{A43B4A3B-ECBD-4406-B084-ACC71FE2AF7B}"/>
    <cellStyle name="Percent 4 29 4 2 2" xfId="17251" xr:uid="{F1D96C39-BEF9-4815-A912-2F2CCEBA6692}"/>
    <cellStyle name="Percent 4 29 4 2 2 2" xfId="52347" xr:uid="{E2919B10-F2E8-4CAF-BF04-E3BDA486D747}"/>
    <cellStyle name="Percent 4 29 4 2 3" xfId="17252" xr:uid="{640CF290-55DC-4F4A-9C34-05C53B28646C}"/>
    <cellStyle name="Percent 4 29 4 2 3 2" xfId="52348" xr:uid="{99544F22-43C7-4994-B053-6714D6F66E3A}"/>
    <cellStyle name="Percent 4 29 4 2 4" xfId="52346" xr:uid="{13DCA4F4-206C-4CB8-9645-F80558A7B141}"/>
    <cellStyle name="Percent 4 29 4 3" xfId="17253" xr:uid="{B40EB2F8-CEF8-49A3-9ACA-29E3A867291B}"/>
    <cellStyle name="Percent 4 29 4 3 2" xfId="52349" xr:uid="{34C7955D-3A63-4315-9622-605D1DF21E27}"/>
    <cellStyle name="Percent 4 29 4 4" xfId="17254" xr:uid="{7C1F358E-2A9A-406A-A617-6A3A2173AE5A}"/>
    <cellStyle name="Percent 4 29 4 4 2" xfId="52350" xr:uid="{8FC626D1-B285-4BE2-AAE2-39E9EE1F598E}"/>
    <cellStyle name="Percent 4 29 4 5" xfId="52345" xr:uid="{82E4259A-3137-43B1-8979-9DB66761D7B0}"/>
    <cellStyle name="Percent 4 29 5" xfId="17255" xr:uid="{067EF843-52B1-4D60-AAC9-0CD1B71E0133}"/>
    <cellStyle name="Percent 4 29 5 2" xfId="17256" xr:uid="{EA3ABFCB-2C19-4EAD-9A38-3EE0D300B782}"/>
    <cellStyle name="Percent 4 29 5 2 2" xfId="17257" xr:uid="{C12B5FAD-1042-4EC8-B96F-E0559AC35F06}"/>
    <cellStyle name="Percent 4 29 5 2 2 2" xfId="52353" xr:uid="{FF86973A-37F6-42C2-A3E0-A1224DD1496C}"/>
    <cellStyle name="Percent 4 29 5 2 3" xfId="17258" xr:uid="{295B701F-4CBB-4007-8D61-9B401C9CF6D9}"/>
    <cellStyle name="Percent 4 29 5 2 3 2" xfId="52354" xr:uid="{64F89116-EFA8-4A47-9A73-31D5586D5465}"/>
    <cellStyle name="Percent 4 29 5 2 4" xfId="52352" xr:uid="{32BDDBD6-D51E-409F-9F8D-CB5FDC61145A}"/>
    <cellStyle name="Percent 4 29 5 3" xfId="17259" xr:uid="{5828D0E7-BF56-40EA-9FD1-688FB90D511B}"/>
    <cellStyle name="Percent 4 29 5 3 2" xfId="52355" xr:uid="{D3C07F0D-3B8C-48DB-AC31-5E5B6C391CCB}"/>
    <cellStyle name="Percent 4 29 5 4" xfId="17260" xr:uid="{35DDE7EF-930F-4D36-B8C4-8042E6513BBC}"/>
    <cellStyle name="Percent 4 29 5 4 2" xfId="52356" xr:uid="{7D012D3E-15F6-4573-A7C9-94864A3F31DB}"/>
    <cellStyle name="Percent 4 29 5 5" xfId="52351" xr:uid="{950C8EA6-DC33-4896-82B8-B7B0C8EEBBB4}"/>
    <cellStyle name="Percent 4 29 6" xfId="17261" xr:uid="{E446D129-1830-4F13-B12F-11F33952D0B9}"/>
    <cellStyle name="Percent 4 29 6 2" xfId="17262" xr:uid="{93FC0EB5-20E6-450F-A06A-7320F29339F6}"/>
    <cellStyle name="Percent 4 29 6 2 2" xfId="52358" xr:uid="{5E57CDBC-B326-4EA5-99D6-92257D2C92B3}"/>
    <cellStyle name="Percent 4 29 6 3" xfId="17263" xr:uid="{5386F163-114F-490F-A21D-FCB6D1A8B5BD}"/>
    <cellStyle name="Percent 4 29 6 3 2" xfId="52359" xr:uid="{8DB6F5BF-0336-4445-8BAB-02F5EB4AA816}"/>
    <cellStyle name="Percent 4 29 6 4" xfId="52357" xr:uid="{E1DFBFEA-51B1-4E4A-895E-0ED774916627}"/>
    <cellStyle name="Percent 4 29 7" xfId="17264" xr:uid="{261ABC22-5AC1-40A5-9BF6-1D59052A3404}"/>
    <cellStyle name="Percent 4 29 7 2" xfId="52360" xr:uid="{64F1D8A1-BB7E-4E02-8A1F-A1CEA21BF6C5}"/>
    <cellStyle name="Percent 4 29 8" xfId="17265" xr:uid="{7D48670C-2A6D-461B-A113-880EDC85F4E7}"/>
    <cellStyle name="Percent 4 29 8 2" xfId="52361" xr:uid="{C4DFC0F9-BD84-4331-9300-CA4DA9156754}"/>
    <cellStyle name="Percent 4 29 9" xfId="52323" xr:uid="{553BD888-E94D-4656-9C9C-0868D18D7479}"/>
    <cellStyle name="Percent 4 3" xfId="1654" xr:uid="{CF39715D-0D54-44BC-90F4-4CB09216E416}"/>
    <cellStyle name="Percent 4 3 10" xfId="17267" xr:uid="{433E3248-B2AB-470F-B0A5-570D30ABD340}"/>
    <cellStyle name="Percent 4 3 10 2" xfId="52363" xr:uid="{BA83DEB5-D1A2-4C46-AD23-1758191D981F}"/>
    <cellStyle name="Percent 4 3 11" xfId="17268" xr:uid="{34C91EAD-3AA5-41E3-B047-4AED02D518DD}"/>
    <cellStyle name="Percent 4 3 11 2" xfId="52364" xr:uid="{401AF91E-D604-4A6A-847B-C0438C4CB03A}"/>
    <cellStyle name="Percent 4 3 12" xfId="22670" xr:uid="{20C991CA-E094-4F9C-A7EA-AAE1BD89D78C}"/>
    <cellStyle name="Percent 4 3 13" xfId="52362" xr:uid="{9E4E967F-B1D3-454B-8E63-C8F7314623BB}"/>
    <cellStyle name="Percent 4 3 14" xfId="17266" xr:uid="{21F4F5A9-39BE-4EF3-9EDD-F02DE0C9A179}"/>
    <cellStyle name="Percent 4 3 2" xfId="1655" xr:uid="{DEF88062-39CE-4B1D-9197-4130B0C4C0B3}"/>
    <cellStyle name="Percent 4 3 2 2" xfId="17270" xr:uid="{8107EC8A-FA93-4A5F-BE57-CB0EEDEEA0B0}"/>
    <cellStyle name="Percent 4 3 2 2 2" xfId="52366" xr:uid="{BAFB1E58-7F28-4DCB-8A33-D62469E4E939}"/>
    <cellStyle name="Percent 4 3 2 3" xfId="17271" xr:uid="{EDB50DD4-1620-4A73-B991-307EFA74CFA4}"/>
    <cellStyle name="Percent 4 3 2 3 2" xfId="52367" xr:uid="{1F73569A-5871-4688-B8DE-1689BD96B03A}"/>
    <cellStyle name="Percent 4 3 2 4" xfId="17272" xr:uid="{44E13962-1533-45B4-82C1-3BD952750359}"/>
    <cellStyle name="Percent 4 3 2 4 2" xfId="52368" xr:uid="{123F0084-34A2-4558-993C-AE951838C09C}"/>
    <cellStyle name="Percent 4 3 2 5" xfId="30979" xr:uid="{BCA72E4B-6FDE-450C-B153-3C28D9F95523}"/>
    <cellStyle name="Percent 4 3 2 6" xfId="52365" xr:uid="{118412D6-C319-4AFE-BEA3-7A7E7BD762D9}"/>
    <cellStyle name="Percent 4 3 2 7" xfId="17269" xr:uid="{7D8A7C80-0CE0-49EF-8DB3-6340A245369A}"/>
    <cellStyle name="Percent 4 3 3" xfId="1656" xr:uid="{B9BD1F66-3A3F-4D7E-AF20-2E753A87EEB0}"/>
    <cellStyle name="Percent 4 3 3 2" xfId="17274" xr:uid="{BBCAFB41-3CC8-4677-B727-C106B452CCA7}"/>
    <cellStyle name="Percent 4 3 3 2 2" xfId="52370" xr:uid="{585B0DBA-3D63-4B54-82CA-2C3A7EFFF7BB}"/>
    <cellStyle name="Percent 4 3 3 3" xfId="17275" xr:uid="{77201C25-D071-4DD2-949A-BC46DFC550D0}"/>
    <cellStyle name="Percent 4 3 3 3 2" xfId="52371" xr:uid="{9EAC18B8-4B04-4976-A1B8-9705E22CD93F}"/>
    <cellStyle name="Percent 4 3 3 4" xfId="17276" xr:uid="{D0EA431F-66B9-4E4E-A071-7F2AC18AE146}"/>
    <cellStyle name="Percent 4 3 3 4 2" xfId="52372" xr:uid="{B193EE23-3E75-4C99-B53B-B3AF00837DC2}"/>
    <cellStyle name="Percent 4 3 3 5" xfId="30980" xr:uid="{6007249E-36BB-44D5-9AC7-8E3C23FD9392}"/>
    <cellStyle name="Percent 4 3 3 6" xfId="52369" xr:uid="{BC6429CB-05D6-4AAC-ADD8-533C84447D2E}"/>
    <cellStyle name="Percent 4 3 3 7" xfId="17273" xr:uid="{81712C30-0F29-4E36-8B1F-9C2F032442C6}"/>
    <cellStyle name="Percent 4 3 4" xfId="1657" xr:uid="{67BB7009-1063-4532-B4D0-17D107598E4A}"/>
    <cellStyle name="Percent 4 3 4 2" xfId="17278" xr:uid="{665258B8-4AE5-49CD-966C-FEB2FC35E8BE}"/>
    <cellStyle name="Percent 4 3 4 2 2" xfId="52374" xr:uid="{4DF1DC4A-96EE-4F45-97DC-0F5B11BA8990}"/>
    <cellStyle name="Percent 4 3 4 3" xfId="17279" xr:uid="{1F2727BF-6361-4515-938F-34D4705AF67E}"/>
    <cellStyle name="Percent 4 3 4 3 2" xfId="52375" xr:uid="{5DC227E4-864A-4880-B0D7-F917538C102F}"/>
    <cellStyle name="Percent 4 3 4 4" xfId="17280" xr:uid="{FD962812-6BAA-41E4-A87C-3C329AA614BE}"/>
    <cellStyle name="Percent 4 3 4 4 2" xfId="52376" xr:uid="{03D133DD-29A7-44FA-8657-02B8E5D95F99}"/>
    <cellStyle name="Percent 4 3 4 5" xfId="30981" xr:uid="{C28ED927-5CDB-47F7-8A97-85EEF47DD0B3}"/>
    <cellStyle name="Percent 4 3 4 6" xfId="52373" xr:uid="{BDD9F87F-D9F4-4A66-A637-13533423E059}"/>
    <cellStyle name="Percent 4 3 4 7" xfId="17277" xr:uid="{DBDC93BB-43B7-4CDA-A447-606F6BBF95B3}"/>
    <cellStyle name="Percent 4 3 5" xfId="1658" xr:uid="{606C08F9-AC94-4221-A781-DA7B00201221}"/>
    <cellStyle name="Percent 4 3 5 2" xfId="17282" xr:uid="{28F03187-2990-4C37-843C-7534F540D7C3}"/>
    <cellStyle name="Percent 4 3 5 2 2" xfId="52378" xr:uid="{F92F0EF2-CFB6-4664-B2EC-AC375CF3ED75}"/>
    <cellStyle name="Percent 4 3 5 3" xfId="17283" xr:uid="{A00FE4EF-BE38-436E-B22F-3BA3EFDC5BBA}"/>
    <cellStyle name="Percent 4 3 5 3 2" xfId="52379" xr:uid="{B0CC85A8-23BD-4291-A413-9F11B22B8846}"/>
    <cellStyle name="Percent 4 3 5 4" xfId="17284" xr:uid="{C9D7AD1E-B9A1-401E-B52E-8D579BE2F853}"/>
    <cellStyle name="Percent 4 3 5 4 2" xfId="52380" xr:uid="{2F0A227E-50A9-4EB0-8BE0-44AFE858D0A7}"/>
    <cellStyle name="Percent 4 3 5 5" xfId="30982" xr:uid="{D2C45053-BB84-4F6C-85BD-A46329807E83}"/>
    <cellStyle name="Percent 4 3 5 6" xfId="52377" xr:uid="{067487C8-8F0D-4CF2-BD39-D733A075D83A}"/>
    <cellStyle name="Percent 4 3 5 7" xfId="17281" xr:uid="{239E99F2-C295-4381-B45E-7063AC090F23}"/>
    <cellStyle name="Percent 4 3 6" xfId="1659" xr:uid="{204B5912-3339-4F0F-98B4-63EE019798B9}"/>
    <cellStyle name="Percent 4 3 6 2" xfId="17286" xr:uid="{609AAEC5-E728-4CA3-83B6-6F75BE24E84B}"/>
    <cellStyle name="Percent 4 3 6 2 2" xfId="52382" xr:uid="{1FCD8F2A-AAE6-4AA5-A114-41195BE3172E}"/>
    <cellStyle name="Percent 4 3 6 3" xfId="17287" xr:uid="{4D87000C-E1AF-4540-A5C6-F71CDE9E11EA}"/>
    <cellStyle name="Percent 4 3 6 3 2" xfId="52383" xr:uid="{6E22C141-3025-4721-8F21-528F4D3618E1}"/>
    <cellStyle name="Percent 4 3 6 4" xfId="17288" xr:uid="{B1F4A9B5-1318-4C7D-8D5D-E08C700D4440}"/>
    <cellStyle name="Percent 4 3 6 4 2" xfId="52384" xr:uid="{054E19C2-5979-4D79-923D-E453571D18EC}"/>
    <cellStyle name="Percent 4 3 6 5" xfId="30983" xr:uid="{EA29F17E-5547-4CAA-B2F5-F5CA0987C2DB}"/>
    <cellStyle name="Percent 4 3 6 6" xfId="52381" xr:uid="{DE7B929D-5903-49DE-9F5C-3BDAA9A81EAC}"/>
    <cellStyle name="Percent 4 3 6 7" xfId="17285" xr:uid="{7B2F3ED3-F60D-4E83-BC81-2A21FEC365D8}"/>
    <cellStyle name="Percent 4 3 7" xfId="1660" xr:uid="{F16AAB76-76E4-46A5-907E-2C0C428D5D55}"/>
    <cellStyle name="Percent 4 3 7 2" xfId="17290" xr:uid="{2C65ED1C-675D-4C27-AE73-E23CA90D5DBA}"/>
    <cellStyle name="Percent 4 3 7 2 2" xfId="52386" xr:uid="{92F7BF72-1B82-44AC-8B17-F20D0C6B9F1E}"/>
    <cellStyle name="Percent 4 3 7 3" xfId="17291" xr:uid="{34D63EB1-A3D0-4184-A099-3FD24F192F76}"/>
    <cellStyle name="Percent 4 3 7 3 2" xfId="52387" xr:uid="{C6656118-D06C-44AB-8F33-54DDC039AEF5}"/>
    <cellStyle name="Percent 4 3 7 4" xfId="17292" xr:uid="{82499D69-9DB4-474D-BB7B-71409BCC33F9}"/>
    <cellStyle name="Percent 4 3 7 4 2" xfId="52388" xr:uid="{3031810E-AB9B-4582-8ECB-84581EE276D4}"/>
    <cellStyle name="Percent 4 3 7 5" xfId="30984" xr:uid="{97396841-8F25-4AB3-A77C-FDCE1934E40C}"/>
    <cellStyle name="Percent 4 3 7 6" xfId="52385" xr:uid="{DD942733-39BB-47B9-AF0C-F84C89CD42AA}"/>
    <cellStyle name="Percent 4 3 7 7" xfId="17289" xr:uid="{15DC9D47-FB33-4F8C-821C-AAA1853578B1}"/>
    <cellStyle name="Percent 4 3 8" xfId="1661" xr:uid="{30EB5334-6F16-4CD8-AA84-4448F19A4FC7}"/>
    <cellStyle name="Percent 4 3 8 2" xfId="17294" xr:uid="{5C526A73-EC87-48EF-B728-6B0B3999C3C9}"/>
    <cellStyle name="Percent 4 3 8 2 2" xfId="52390" xr:uid="{0DC8E317-637C-48DF-959C-B1B7AFCC5EF9}"/>
    <cellStyle name="Percent 4 3 8 3" xfId="17295" xr:uid="{C608A453-6EC7-40BA-B76D-788DEB4D38F3}"/>
    <cellStyle name="Percent 4 3 8 3 2" xfId="52391" xr:uid="{37A195E1-A266-4153-B173-1155F5803E06}"/>
    <cellStyle name="Percent 4 3 8 4" xfId="17296" xr:uid="{94DF8831-C75B-4B0C-9695-AB695923582D}"/>
    <cellStyle name="Percent 4 3 8 4 2" xfId="52392" xr:uid="{243BDDE1-2858-42C7-AE89-DA96A527EB6C}"/>
    <cellStyle name="Percent 4 3 8 5" xfId="30985" xr:uid="{B5A9D317-3EE1-4DE9-9093-DD405E437033}"/>
    <cellStyle name="Percent 4 3 8 6" xfId="52389" xr:uid="{15EC38EB-219B-4419-97DD-D2960AE06775}"/>
    <cellStyle name="Percent 4 3 8 7" xfId="17293" xr:uid="{703C2C2D-48A2-445C-899D-BBC807BDC81D}"/>
    <cellStyle name="Percent 4 3 9" xfId="17297" xr:uid="{0AF59B98-21D1-4F2C-91F1-036D661D927A}"/>
    <cellStyle name="Percent 4 3 9 2" xfId="52393" xr:uid="{12E6C690-4C17-4F42-90F8-5624D4302F97}"/>
    <cellStyle name="Percent 4 30" xfId="17298" xr:uid="{0B3EF26B-1536-4DCE-88BD-4236FDA31CDD}"/>
    <cellStyle name="Percent 4 30 2" xfId="17299" xr:uid="{77AD7E3A-57BD-49D6-94E6-7A50732B019F}"/>
    <cellStyle name="Percent 4 30 2 2" xfId="52395" xr:uid="{F5DD5D47-A4F1-4DBE-A2DA-F3CF3670F0CF}"/>
    <cellStyle name="Percent 4 30 3" xfId="17300" xr:uid="{003A9166-D0E5-4923-8A4A-96BC500740D0}"/>
    <cellStyle name="Percent 4 30 3 2" xfId="52396" xr:uid="{353886A1-BE0C-41E5-9E3A-0FF488FC85F3}"/>
    <cellStyle name="Percent 4 30 4" xfId="52394" xr:uid="{E1F41442-2C97-4C02-8161-A4FB25EB2C7A}"/>
    <cellStyle name="Percent 4 31" xfId="17301" xr:uid="{C0F8789B-6798-43F1-96FD-9AF0FC3FF2AB}"/>
    <cellStyle name="Percent 4 31 2" xfId="17302" xr:uid="{03868575-668C-4894-B199-495B75A2ADE8}"/>
    <cellStyle name="Percent 4 31 2 2" xfId="52398" xr:uid="{63755C12-5633-48F7-B8A1-FB93FF97EE85}"/>
    <cellStyle name="Percent 4 31 3" xfId="17303" xr:uid="{8930868B-0E10-476D-9901-58A99F02B6DF}"/>
    <cellStyle name="Percent 4 31 3 2" xfId="52399" xr:uid="{A2A33D99-3E33-4F06-8F3F-0C94AEB5D577}"/>
    <cellStyle name="Percent 4 31 4" xfId="52397" xr:uid="{D8461E50-BBF3-4D74-BBBB-31C5A5A247AB}"/>
    <cellStyle name="Percent 4 32" xfId="17304" xr:uid="{6DBAB5DD-98F4-46AD-9BD6-2B7B30BCEB58}"/>
    <cellStyle name="Percent 4 32 2" xfId="52400" xr:uid="{4175B151-8024-447F-8522-3739FAAC26FF}"/>
    <cellStyle name="Percent 4 33" xfId="17305" xr:uid="{555F0CFA-3B49-4BE5-B328-9EFB243BD76D}"/>
    <cellStyle name="Percent 4 33 2" xfId="52401" xr:uid="{44298DC5-2F5E-4791-AD7F-BBD176B23E9B}"/>
    <cellStyle name="Percent 4 34" xfId="17306" xr:uid="{2D422804-6E67-4C86-9A69-4A795A02475F}"/>
    <cellStyle name="Percent 4 34 2" xfId="52402" xr:uid="{F69AA0DF-6109-43EB-B315-2B9864B6BC8D}"/>
    <cellStyle name="Percent 4 35" xfId="21361" xr:uid="{8759E637-ACC1-4960-ADB3-6EC0FFF5ADEF}"/>
    <cellStyle name="Percent 4 36" xfId="52208" xr:uid="{159D5F3C-21B4-40B0-92AA-4A1B41B370BD}"/>
    <cellStyle name="Percent 4 37" xfId="17112" xr:uid="{B6660FF7-685F-4BC9-B061-01898C5C6CED}"/>
    <cellStyle name="Percent 4 4" xfId="1662" xr:uid="{B3153504-226F-40FC-A07F-10F19FC60EC7}"/>
    <cellStyle name="Percent 4 4 10" xfId="17308" xr:uid="{0902B696-BD57-45DB-B891-F8DE313FF892}"/>
    <cellStyle name="Percent 4 4 10 2" xfId="52404" xr:uid="{49837E3A-950A-423F-856C-CE144BEAA50A}"/>
    <cellStyle name="Percent 4 4 11" xfId="17309" xr:uid="{672A5454-65FF-4DBB-B4E1-63B339CF3596}"/>
    <cellStyle name="Percent 4 4 11 2" xfId="52405" xr:uid="{21D93BC8-70A2-4E20-AF50-5831E5A384D1}"/>
    <cellStyle name="Percent 4 4 12" xfId="17310" xr:uid="{E024EBDF-16E0-4311-B5B2-39A88A442A8B}"/>
    <cellStyle name="Percent 4 4 12 2" xfId="52406" xr:uid="{8B4F81E2-32EF-44A6-B4FC-24A8C0DB4FF3}"/>
    <cellStyle name="Percent 4 4 13" xfId="30986" xr:uid="{400346A4-AF5E-4B90-8CBB-1BB87B3F6FC6}"/>
    <cellStyle name="Percent 4 4 14" xfId="52403" xr:uid="{9FA7A766-0602-4195-AB9C-A721DEB7FC8A}"/>
    <cellStyle name="Percent 4 4 15" xfId="17307" xr:uid="{1A982A7D-4713-4137-9C8D-967017582C03}"/>
    <cellStyle name="Percent 4 4 2" xfId="1663" xr:uid="{A056232D-9092-454D-AB94-9303FC37DDCB}"/>
    <cellStyle name="Percent 4 4 2 2" xfId="17312" xr:uid="{0F3F739B-463E-411C-B630-568373B670A6}"/>
    <cellStyle name="Percent 4 4 2 2 2" xfId="52408" xr:uid="{4622A68D-3DCA-4C73-9C0A-33487D036EA2}"/>
    <cellStyle name="Percent 4 4 2 3" xfId="17313" xr:uid="{6FC70726-CB8E-436F-873A-3A48E3ECD2B9}"/>
    <cellStyle name="Percent 4 4 2 3 2" xfId="52409" xr:uid="{1342F4F3-3DCF-4406-BC19-11B18A555E84}"/>
    <cellStyle name="Percent 4 4 2 4" xfId="17314" xr:uid="{92099F9B-17F6-4534-AE27-B8972B57B8FB}"/>
    <cellStyle name="Percent 4 4 2 4 2" xfId="52410" xr:uid="{FB6D4384-8573-40FE-97B7-AC4E935BC18A}"/>
    <cellStyle name="Percent 4 4 2 5" xfId="30987" xr:uid="{24DA76F5-59EE-4084-A5EF-AB993635A82B}"/>
    <cellStyle name="Percent 4 4 2 6" xfId="52407" xr:uid="{61290149-591C-4F77-BD7C-B359534959F2}"/>
    <cellStyle name="Percent 4 4 2 7" xfId="17311" xr:uid="{44A8931B-2617-4B2B-988B-D84949A37303}"/>
    <cellStyle name="Percent 4 4 3" xfId="1664" xr:uid="{150A111C-F09F-4670-85EA-D62B74F18A81}"/>
    <cellStyle name="Percent 4 4 3 2" xfId="17316" xr:uid="{C218B998-BCE0-4080-9FC8-6E7913FC2A66}"/>
    <cellStyle name="Percent 4 4 3 2 2" xfId="52412" xr:uid="{DF856183-1EA3-40BB-9DF2-83D599446399}"/>
    <cellStyle name="Percent 4 4 3 3" xfId="17317" xr:uid="{5BC8FE78-1B32-4FAA-A488-AE926AA03984}"/>
    <cellStyle name="Percent 4 4 3 3 2" xfId="52413" xr:uid="{BC05546C-A3B2-4AC6-9948-4F6ECFB090E5}"/>
    <cellStyle name="Percent 4 4 3 4" xfId="17318" xr:uid="{C01EC09C-B59F-4EF0-B2A1-3254DE0B2290}"/>
    <cellStyle name="Percent 4 4 3 4 2" xfId="52414" xr:uid="{10A7277A-9237-426B-8539-A34F34208215}"/>
    <cellStyle name="Percent 4 4 3 5" xfId="30988" xr:uid="{297218B8-252F-4787-9240-DFA9C357E99A}"/>
    <cellStyle name="Percent 4 4 3 6" xfId="52411" xr:uid="{DBCF6305-5C8A-48A0-B385-5174DDE55145}"/>
    <cellStyle name="Percent 4 4 3 7" xfId="17315" xr:uid="{72F7D0D8-127B-4A70-9327-584D66344129}"/>
    <cellStyle name="Percent 4 4 4" xfId="1665" xr:uid="{0124904F-2F93-4734-A69C-462503B44915}"/>
    <cellStyle name="Percent 4 4 4 2" xfId="17320" xr:uid="{51A66598-FC24-4B72-9E14-659C3ED6060A}"/>
    <cellStyle name="Percent 4 4 4 2 2" xfId="52416" xr:uid="{07B2E9D0-E943-4CB6-963B-EC980BE8F6D3}"/>
    <cellStyle name="Percent 4 4 4 3" xfId="17321" xr:uid="{C222726E-77D9-4086-9760-9DE34C489BFB}"/>
    <cellStyle name="Percent 4 4 4 3 2" xfId="52417" xr:uid="{828D3924-7FC8-4285-9F09-C3B15BBAAC0B}"/>
    <cellStyle name="Percent 4 4 4 4" xfId="17322" xr:uid="{387A5A99-3D9F-4D4D-BB8F-339EAB6BB5FF}"/>
    <cellStyle name="Percent 4 4 4 4 2" xfId="52418" xr:uid="{DA113D46-9F6B-4337-9826-2FC78C6B540E}"/>
    <cellStyle name="Percent 4 4 4 5" xfId="30989" xr:uid="{3DFDD187-C52E-4059-965D-332607AEE822}"/>
    <cellStyle name="Percent 4 4 4 6" xfId="52415" xr:uid="{83995B50-2C08-416D-8BA5-ADDEFC361DCD}"/>
    <cellStyle name="Percent 4 4 4 7" xfId="17319" xr:uid="{654B6D12-5100-4453-9041-025240F742A6}"/>
    <cellStyle name="Percent 4 4 5" xfId="1666" xr:uid="{C465DB13-AF3F-4129-BBDC-E13AEF3B9992}"/>
    <cellStyle name="Percent 4 4 5 2" xfId="17324" xr:uid="{D97D9B57-DACC-4D2A-AEF0-128BE39B8FE1}"/>
    <cellStyle name="Percent 4 4 5 2 2" xfId="52420" xr:uid="{23F6B194-F1AD-4CD4-951D-303D3EE929C9}"/>
    <cellStyle name="Percent 4 4 5 3" xfId="17325" xr:uid="{AE97DFAF-2E89-491B-A861-5DA45E06D340}"/>
    <cellStyle name="Percent 4 4 5 3 2" xfId="52421" xr:uid="{A0F59038-FCF8-4C2B-BB62-533A1A55637C}"/>
    <cellStyle name="Percent 4 4 5 4" xfId="17326" xr:uid="{4A83BD2F-895F-4BBA-AE20-E87C4E8562EB}"/>
    <cellStyle name="Percent 4 4 5 4 2" xfId="52422" xr:uid="{0FC36878-002C-4B9F-9D5B-29148B3C84CC}"/>
    <cellStyle name="Percent 4 4 5 5" xfId="30990" xr:uid="{F28C0392-91F5-4046-8217-6023FFB9DD6D}"/>
    <cellStyle name="Percent 4 4 5 6" xfId="52419" xr:uid="{559F42CD-8577-450D-B491-3A2A671318AE}"/>
    <cellStyle name="Percent 4 4 5 7" xfId="17323" xr:uid="{52C4A2A7-AB1C-440A-AD1F-91ECC40ED38B}"/>
    <cellStyle name="Percent 4 4 6" xfId="1667" xr:uid="{156E7422-B3B5-4538-A611-D9DC5136C805}"/>
    <cellStyle name="Percent 4 4 6 2" xfId="17328" xr:uid="{A3BBBC09-88EB-4B7D-9860-5F50857F3A84}"/>
    <cellStyle name="Percent 4 4 6 2 2" xfId="52424" xr:uid="{AC9DC360-1499-490B-B685-935470800C7E}"/>
    <cellStyle name="Percent 4 4 6 3" xfId="17329" xr:uid="{8FB6A91B-76C7-46E6-A26F-47176C73DCDF}"/>
    <cellStyle name="Percent 4 4 6 3 2" xfId="52425" xr:uid="{E5958170-16DA-4DE0-AE57-06041B1DB292}"/>
    <cellStyle name="Percent 4 4 6 4" xfId="17330" xr:uid="{9B5884DF-514F-457D-86BA-0FEBE40EB694}"/>
    <cellStyle name="Percent 4 4 6 4 2" xfId="52426" xr:uid="{0B351BDB-2869-4DD7-81CA-F9981F47DBE6}"/>
    <cellStyle name="Percent 4 4 6 5" xfId="30991" xr:uid="{BDE8571B-E9C2-4863-95B4-7AF34365CEB1}"/>
    <cellStyle name="Percent 4 4 6 6" xfId="52423" xr:uid="{2C7D164A-06ED-42DF-AD29-053EE90AF3D3}"/>
    <cellStyle name="Percent 4 4 6 7" xfId="17327" xr:uid="{0D7DC813-D819-486E-A828-4DF60644FC13}"/>
    <cellStyle name="Percent 4 4 7" xfId="1668" xr:uid="{3C51C6B8-30A2-4654-82C6-D6B59EA047B1}"/>
    <cellStyle name="Percent 4 4 7 2" xfId="17332" xr:uid="{38C58003-75B8-4EE3-8D00-0B8C0724A48D}"/>
    <cellStyle name="Percent 4 4 7 2 2" xfId="52428" xr:uid="{499EF395-9F2E-4BAB-B199-E3419D20A434}"/>
    <cellStyle name="Percent 4 4 7 3" xfId="17333" xr:uid="{7D6F136D-C798-4634-8592-E5DF368D6E43}"/>
    <cellStyle name="Percent 4 4 7 3 2" xfId="52429" xr:uid="{40BFB48E-16D8-414A-9BDA-610300FB7ABD}"/>
    <cellStyle name="Percent 4 4 7 4" xfId="17334" xr:uid="{2C95614E-68E4-4F5F-B231-BDE623E3D623}"/>
    <cellStyle name="Percent 4 4 7 4 2" xfId="52430" xr:uid="{C2E2CFF4-D28B-40D1-B736-9685E81B1A62}"/>
    <cellStyle name="Percent 4 4 7 5" xfId="30992" xr:uid="{42883A29-9A9F-467E-9A2C-0E2B19F84BF7}"/>
    <cellStyle name="Percent 4 4 7 6" xfId="52427" xr:uid="{B469D859-E217-4A7F-A001-D28BD121E230}"/>
    <cellStyle name="Percent 4 4 7 7" xfId="17331" xr:uid="{32F5BD62-3F79-4494-B1EC-4CA1DEF4B147}"/>
    <cellStyle name="Percent 4 4 8" xfId="1669" xr:uid="{75E4D8AF-0D7F-4662-9820-26D3D3CE4A55}"/>
    <cellStyle name="Percent 4 4 8 2" xfId="17336" xr:uid="{8DFD6BC2-7570-4215-BD44-A167F98C8AEE}"/>
    <cellStyle name="Percent 4 4 8 2 2" xfId="52432" xr:uid="{0AE13A91-4A30-47F0-AB88-8E11E2B8E14B}"/>
    <cellStyle name="Percent 4 4 8 3" xfId="17337" xr:uid="{D8F64E9D-01C8-422C-BD53-69D86B0DA83D}"/>
    <cellStyle name="Percent 4 4 8 3 2" xfId="52433" xr:uid="{DDC100F1-D0BD-4415-B6E1-B4C067E227EB}"/>
    <cellStyle name="Percent 4 4 8 4" xfId="17338" xr:uid="{45E826C0-2E76-4801-A312-FD0F396FC6CF}"/>
    <cellStyle name="Percent 4 4 8 4 2" xfId="52434" xr:uid="{F6241594-FAF9-40ED-9289-14829D07623B}"/>
    <cellStyle name="Percent 4 4 8 5" xfId="30993" xr:uid="{92A73A1B-488F-4A2C-82C7-AF4C9D1A5198}"/>
    <cellStyle name="Percent 4 4 8 6" xfId="52431" xr:uid="{0C85D2D0-D171-44EA-91A2-45C15CAC4FEA}"/>
    <cellStyle name="Percent 4 4 8 7" xfId="17335" xr:uid="{262DF7D6-39FB-4290-84E1-2FD61B3ADC9B}"/>
    <cellStyle name="Percent 4 4 9" xfId="17339" xr:uid="{B9DB6FFF-FECE-47D2-992B-ED7D01A3D3E3}"/>
    <cellStyle name="Percent 4 4 9 2" xfId="17340" xr:uid="{E0459F5D-3359-450B-ACC7-4DB14A039773}"/>
    <cellStyle name="Percent 4 4 9 2 2" xfId="52436" xr:uid="{EA22D6EC-5AF0-4990-8295-2E301B6B5CC1}"/>
    <cellStyle name="Percent 4 4 9 3" xfId="17341" xr:uid="{A2600599-C7F1-4048-82A8-5D7A5D5140A4}"/>
    <cellStyle name="Percent 4 4 9 3 2" xfId="52437" xr:uid="{1D77F780-2319-42CB-A7C9-498BFF0EDA9D}"/>
    <cellStyle name="Percent 4 4 9 4" xfId="52435" xr:uid="{DA3E8871-76BC-40E0-A411-6C1DBFD43907}"/>
    <cellStyle name="Percent 4 5" xfId="1670" xr:uid="{62634579-BCBF-412B-B2D5-6CDA0B94FE80}"/>
    <cellStyle name="Percent 4 5 10" xfId="17343" xr:uid="{4057CA1A-2DEE-4448-9329-100DA7CBA84D}"/>
    <cellStyle name="Percent 4 5 10 2" xfId="52439" xr:uid="{38448C88-516C-4FF6-B802-56A29C746BBB}"/>
    <cellStyle name="Percent 4 5 11" xfId="17344" xr:uid="{8BEC84A6-41C1-43A0-93ED-896C60DE956F}"/>
    <cellStyle name="Percent 4 5 11 2" xfId="52440" xr:uid="{0CDD58E6-7442-4F36-BCA0-7B323528BCD1}"/>
    <cellStyle name="Percent 4 5 12" xfId="17345" xr:uid="{B6855329-437C-43FC-BE93-96E413AC1E8A}"/>
    <cellStyle name="Percent 4 5 12 2" xfId="52441" xr:uid="{C43CDF01-5186-4BF5-9E97-01E34A88F5F3}"/>
    <cellStyle name="Percent 4 5 13" xfId="30994" xr:uid="{31FB67CF-BE54-49A9-B36B-7996C9B8F7D8}"/>
    <cellStyle name="Percent 4 5 14" xfId="52438" xr:uid="{7A154150-2E9B-4625-97B1-2E57386081B6}"/>
    <cellStyle name="Percent 4 5 15" xfId="17342" xr:uid="{D1BBB6F0-84C5-4D51-94F0-9ADA07D9A459}"/>
    <cellStyle name="Percent 4 5 2" xfId="1671" xr:uid="{1F8ADAC0-61F9-4B50-877F-060AB8DD9B9F}"/>
    <cellStyle name="Percent 4 5 2 2" xfId="17347" xr:uid="{50E1E894-7FDA-498B-9E9B-AB32616F0C6B}"/>
    <cellStyle name="Percent 4 5 2 2 2" xfId="52443" xr:uid="{0D3B6697-B6F4-4D77-A3E3-300F5296E71D}"/>
    <cellStyle name="Percent 4 5 2 3" xfId="17348" xr:uid="{E8A2E7EA-0B46-467C-AB97-2D81A2E48202}"/>
    <cellStyle name="Percent 4 5 2 3 2" xfId="52444" xr:uid="{450F28E0-D7B7-41E2-A94B-55D21E8969F1}"/>
    <cellStyle name="Percent 4 5 2 4" xfId="17349" xr:uid="{C43520A9-4509-48EF-82BA-0571A34BAAE4}"/>
    <cellStyle name="Percent 4 5 2 4 2" xfId="52445" xr:uid="{BFED931D-D8FB-40B7-A96E-4F3260CCD90F}"/>
    <cellStyle name="Percent 4 5 2 5" xfId="30995" xr:uid="{85204EEB-166B-4717-9055-5D0878681A0A}"/>
    <cellStyle name="Percent 4 5 2 6" xfId="52442" xr:uid="{AB5539ED-EA3F-43DB-BCA5-4463A619BF44}"/>
    <cellStyle name="Percent 4 5 2 7" xfId="17346" xr:uid="{AD8A18AA-9CF6-42BE-BF1F-926FBA8C8C0F}"/>
    <cellStyle name="Percent 4 5 3" xfId="1672" xr:uid="{91F48364-667D-4E87-8A7C-248A65C3438F}"/>
    <cellStyle name="Percent 4 5 3 2" xfId="17351" xr:uid="{900B51D9-C770-4953-82E2-32E6374AEF8B}"/>
    <cellStyle name="Percent 4 5 3 2 2" xfId="52447" xr:uid="{3FD229C5-ED80-48D2-A3FD-9AC75B30FC5C}"/>
    <cellStyle name="Percent 4 5 3 3" xfId="17352" xr:uid="{657C2D0A-B1B6-4460-A32C-78B85707D156}"/>
    <cellStyle name="Percent 4 5 3 3 2" xfId="52448" xr:uid="{4F76EA5D-6384-4F1B-BA9D-2357BE4C7328}"/>
    <cellStyle name="Percent 4 5 3 4" xfId="17353" xr:uid="{A07B01B0-7222-4BAB-9A5F-4AAA37E5E1EA}"/>
    <cellStyle name="Percent 4 5 3 4 2" xfId="52449" xr:uid="{70F63531-F374-4775-969D-C5DF10DAD100}"/>
    <cellStyle name="Percent 4 5 3 5" xfId="30996" xr:uid="{A81A0FF8-A2B8-4455-B18F-3C30037EF090}"/>
    <cellStyle name="Percent 4 5 3 6" xfId="52446" xr:uid="{7577BFA2-3E26-430B-BC65-9E8529D3E7CF}"/>
    <cellStyle name="Percent 4 5 3 7" xfId="17350" xr:uid="{8B354D99-9192-4968-B898-0E264D1BD647}"/>
    <cellStyle name="Percent 4 5 4" xfId="1673" xr:uid="{0468F39D-4519-48E2-A2B6-91E1793298FC}"/>
    <cellStyle name="Percent 4 5 4 2" xfId="17355" xr:uid="{EC0135B6-33C4-445C-814A-99FA5061C343}"/>
    <cellStyle name="Percent 4 5 4 2 2" xfId="52451" xr:uid="{BFBB21E6-215B-4B3B-9314-28E1888FD282}"/>
    <cellStyle name="Percent 4 5 4 3" xfId="17356" xr:uid="{212EABC7-090A-431A-8B6D-301F6D75CF6D}"/>
    <cellStyle name="Percent 4 5 4 3 2" xfId="52452" xr:uid="{BFCE6F94-70C2-4B9B-9A46-068C33E7811F}"/>
    <cellStyle name="Percent 4 5 4 4" xfId="17357" xr:uid="{92600F37-D6BB-4BB4-ACB4-5BEF49C1BD93}"/>
    <cellStyle name="Percent 4 5 4 4 2" xfId="52453" xr:uid="{7AF24EA1-B394-4D44-8010-09184545E2CB}"/>
    <cellStyle name="Percent 4 5 4 5" xfId="30997" xr:uid="{58F3EA9D-5D84-4303-9F79-08D74B3D6C4D}"/>
    <cellStyle name="Percent 4 5 4 6" xfId="52450" xr:uid="{25D8CCBD-31FD-463A-AAFB-AE405C1757DE}"/>
    <cellStyle name="Percent 4 5 4 7" xfId="17354" xr:uid="{74BFC04E-D96F-441A-BF75-88E4E3286CF1}"/>
    <cellStyle name="Percent 4 5 5" xfId="1674" xr:uid="{51CB464D-C0E1-4745-878A-6A582B6F9EC1}"/>
    <cellStyle name="Percent 4 5 5 2" xfId="17359" xr:uid="{A649E53C-5256-4B81-BF91-9DF55571269E}"/>
    <cellStyle name="Percent 4 5 5 2 2" xfId="52455" xr:uid="{929A494C-6A00-4900-B42E-6E9901730F05}"/>
    <cellStyle name="Percent 4 5 5 3" xfId="17360" xr:uid="{6075E992-269F-445D-9BB3-46C41AA5F491}"/>
    <cellStyle name="Percent 4 5 5 3 2" xfId="52456" xr:uid="{BD08DC89-4701-4123-B20A-CC63290D4402}"/>
    <cellStyle name="Percent 4 5 5 4" xfId="17361" xr:uid="{4FF6F086-AD00-412C-AA5A-36749EB49DFA}"/>
    <cellStyle name="Percent 4 5 5 4 2" xfId="52457" xr:uid="{B4AB0CB0-14CA-4886-AF1F-A6B4DD60A273}"/>
    <cellStyle name="Percent 4 5 5 5" xfId="30998" xr:uid="{F9C3665C-4132-4B3A-919F-7352ECD2BDE2}"/>
    <cellStyle name="Percent 4 5 5 6" xfId="52454" xr:uid="{81202E96-65E9-43D7-BE73-D3537CBEB43D}"/>
    <cellStyle name="Percent 4 5 5 7" xfId="17358" xr:uid="{8176EBDC-85B1-4A0F-989E-022ACEB2E144}"/>
    <cellStyle name="Percent 4 5 6" xfId="1675" xr:uid="{EFA43F1A-7147-4764-A3E8-026294BBE968}"/>
    <cellStyle name="Percent 4 5 6 2" xfId="17363" xr:uid="{B0EC7635-745D-48B0-9135-69AF14F84BFD}"/>
    <cellStyle name="Percent 4 5 6 2 2" xfId="52459" xr:uid="{A350FBB6-CAEE-4C15-A762-53C2D131136B}"/>
    <cellStyle name="Percent 4 5 6 3" xfId="17364" xr:uid="{4D1A2EF6-D873-4D35-B7F3-CD0032418C72}"/>
    <cellStyle name="Percent 4 5 6 3 2" xfId="52460" xr:uid="{B75E07A8-140D-4F40-BBAE-84E606F4F35F}"/>
    <cellStyle name="Percent 4 5 6 4" xfId="17365" xr:uid="{E4AD4FE7-AE6E-4E98-B766-8755DDB5B3D8}"/>
    <cellStyle name="Percent 4 5 6 4 2" xfId="52461" xr:uid="{0F092914-A4EC-4B01-B828-F68FA85F6AA7}"/>
    <cellStyle name="Percent 4 5 6 5" xfId="30999" xr:uid="{43E6B7BD-09AD-4A86-BC39-53A0B4FD8709}"/>
    <cellStyle name="Percent 4 5 6 6" xfId="52458" xr:uid="{4657C1C6-9430-4DD4-9BBB-DECC32ECB27C}"/>
    <cellStyle name="Percent 4 5 6 7" xfId="17362" xr:uid="{E7DADEF9-AABF-400E-80C9-1FDB8CCC4E00}"/>
    <cellStyle name="Percent 4 5 7" xfId="1676" xr:uid="{FEE9E7F2-9544-41E4-95D0-9E35040AFEE2}"/>
    <cellStyle name="Percent 4 5 7 2" xfId="17367" xr:uid="{28CFDE34-1592-49AB-9E9D-006193D4B1A9}"/>
    <cellStyle name="Percent 4 5 7 2 2" xfId="52463" xr:uid="{A6E58A06-1739-4943-8A46-33B751703CE1}"/>
    <cellStyle name="Percent 4 5 7 3" xfId="17368" xr:uid="{220D9987-810A-4C10-8A9D-77FB0538EB1D}"/>
    <cellStyle name="Percent 4 5 7 3 2" xfId="52464" xr:uid="{13638B73-51B9-4E20-9F3C-7775C4BBBCE6}"/>
    <cellStyle name="Percent 4 5 7 4" xfId="17369" xr:uid="{A92B701E-91D9-4C84-85A8-1DA5F13F6312}"/>
    <cellStyle name="Percent 4 5 7 4 2" xfId="52465" xr:uid="{3A33B8D6-CFC1-4F89-8BDF-AF28117384CE}"/>
    <cellStyle name="Percent 4 5 7 5" xfId="31000" xr:uid="{FB37A2A2-2C57-4559-97A3-2AEA12ED230B}"/>
    <cellStyle name="Percent 4 5 7 6" xfId="52462" xr:uid="{9A6166FC-EEBB-45E5-ABC8-00153A98E637}"/>
    <cellStyle name="Percent 4 5 7 7" xfId="17366" xr:uid="{2EFD276B-4090-4970-A1E5-2CF732F41E34}"/>
    <cellStyle name="Percent 4 5 8" xfId="1677" xr:uid="{73714822-F4AF-4663-8A76-30EC98489BD8}"/>
    <cellStyle name="Percent 4 5 8 2" xfId="17371" xr:uid="{E4E09067-5E57-41D5-8963-1DBFA1D7DA30}"/>
    <cellStyle name="Percent 4 5 8 2 2" xfId="52467" xr:uid="{94C58D29-4534-481F-B0A4-10AEDEEDA245}"/>
    <cellStyle name="Percent 4 5 8 3" xfId="17372" xr:uid="{1C81CEA4-4E01-4FEB-B9BD-A17BEB0E73A9}"/>
    <cellStyle name="Percent 4 5 8 3 2" xfId="52468" xr:uid="{4506826D-0BCB-4D97-BDE7-35CDB36DE442}"/>
    <cellStyle name="Percent 4 5 8 4" xfId="17373" xr:uid="{478D7EA8-CD30-4A44-8CEB-891AB723100F}"/>
    <cellStyle name="Percent 4 5 8 4 2" xfId="52469" xr:uid="{577A1829-2C08-4771-A2B8-7002C2D5DAA9}"/>
    <cellStyle name="Percent 4 5 8 5" xfId="31001" xr:uid="{7BA50828-6F23-4780-AF21-C94BEBB05A6C}"/>
    <cellStyle name="Percent 4 5 8 6" xfId="52466" xr:uid="{61469384-1341-4C87-89B6-1FF65766F087}"/>
    <cellStyle name="Percent 4 5 8 7" xfId="17370" xr:uid="{889B7D87-C934-4FAB-B40F-6382F0EC3A5B}"/>
    <cellStyle name="Percent 4 5 9" xfId="17374" xr:uid="{405975B5-2C6A-4289-A83E-6D72F8C1B46B}"/>
    <cellStyle name="Percent 4 5 9 2" xfId="17375" xr:uid="{E5546C54-627A-450E-BC14-50378A394519}"/>
    <cellStyle name="Percent 4 5 9 2 2" xfId="52471" xr:uid="{86DEC994-A251-466B-B097-0BEE50CE4AF3}"/>
    <cellStyle name="Percent 4 5 9 3" xfId="17376" xr:uid="{6FF896AE-1E1D-4EFB-A2BC-92CFE4E21F77}"/>
    <cellStyle name="Percent 4 5 9 3 2" xfId="52472" xr:uid="{99940ED6-CB0F-4462-98CE-CFCAE121D454}"/>
    <cellStyle name="Percent 4 5 9 4" xfId="52470" xr:uid="{F80F097D-6069-4230-A251-6C986D44C330}"/>
    <cellStyle name="Percent 4 6" xfId="1678" xr:uid="{5A0001A9-0FD0-4C53-B278-085D8177EC3B}"/>
    <cellStyle name="Percent 4 6 10" xfId="17378" xr:uid="{DDA946FF-3B9F-4543-901C-4F755F1ACC43}"/>
    <cellStyle name="Percent 4 6 10 2" xfId="52474" xr:uid="{8E6166F1-EA46-4FCC-AD2E-A8BB1EA1496A}"/>
    <cellStyle name="Percent 4 6 11" xfId="17379" xr:uid="{3B4DA554-D57C-4E6E-B144-89D9A754E810}"/>
    <cellStyle name="Percent 4 6 11 2" xfId="52475" xr:uid="{7CFDFD97-999D-41BD-A63C-6A15C67989EB}"/>
    <cellStyle name="Percent 4 6 12" xfId="31002" xr:uid="{2614C94C-B75F-4D82-98E3-E280418AECEC}"/>
    <cellStyle name="Percent 4 6 13" xfId="52473" xr:uid="{90AE35E7-B69F-42EA-94BF-38A1A046D0A9}"/>
    <cellStyle name="Percent 4 6 14" xfId="17377" xr:uid="{23C0EB98-7620-45B9-8C86-12CD88E31558}"/>
    <cellStyle name="Percent 4 6 2" xfId="1679" xr:uid="{57DA5C9C-5B68-4B79-824F-BA6A892FDDEB}"/>
    <cellStyle name="Percent 4 6 2 2" xfId="17381" xr:uid="{790B8FD9-3AAA-4DD9-A627-C2B1AB5C22D4}"/>
    <cellStyle name="Percent 4 6 2 2 2" xfId="52477" xr:uid="{7EF21C7C-D12F-4667-845B-A3E169DE5C99}"/>
    <cellStyle name="Percent 4 6 2 3" xfId="17382" xr:uid="{7A6C5F4E-C41D-4E85-8275-E89E0434BC93}"/>
    <cellStyle name="Percent 4 6 2 3 2" xfId="52478" xr:uid="{FB733A07-D1C0-4AFA-8373-96E961D5A2F6}"/>
    <cellStyle name="Percent 4 6 2 4" xfId="17383" xr:uid="{7A2714AC-79F0-41FE-A11A-076358E71850}"/>
    <cellStyle name="Percent 4 6 2 4 2" xfId="52479" xr:uid="{557B4A4D-D907-4090-AF41-E1857B2A75EC}"/>
    <cellStyle name="Percent 4 6 2 5" xfId="31003" xr:uid="{7F1986F2-487C-4335-9F95-5784CACAF029}"/>
    <cellStyle name="Percent 4 6 2 6" xfId="52476" xr:uid="{A1C63FD5-5B3B-4598-9798-DF782D9A97E5}"/>
    <cellStyle name="Percent 4 6 2 7" xfId="17380" xr:uid="{39F4A3E7-5431-4612-986A-8A8FD7FFC896}"/>
    <cellStyle name="Percent 4 6 3" xfId="1680" xr:uid="{AC78D4A2-8B55-4B88-A2BE-3B04F6D0B504}"/>
    <cellStyle name="Percent 4 6 3 2" xfId="17385" xr:uid="{BD8C66DD-0A1E-42DA-AE7E-4CB03E07DD31}"/>
    <cellStyle name="Percent 4 6 3 2 2" xfId="52481" xr:uid="{A34BD4EA-5C79-4A9B-B20A-30F251B71BCB}"/>
    <cellStyle name="Percent 4 6 3 3" xfId="17386" xr:uid="{69FC3522-6651-433A-9996-38479E761DCD}"/>
    <cellStyle name="Percent 4 6 3 3 2" xfId="52482" xr:uid="{9ACC8E3C-9135-465E-8D9E-CD2C8E5CD234}"/>
    <cellStyle name="Percent 4 6 3 4" xfId="17387" xr:uid="{A3269023-E171-4C3F-BD25-1F80EA6DC8E5}"/>
    <cellStyle name="Percent 4 6 3 4 2" xfId="52483" xr:uid="{C91ECD81-175B-4151-89BF-3CFF7F266705}"/>
    <cellStyle name="Percent 4 6 3 5" xfId="31004" xr:uid="{5FA3553E-8958-4A5A-87C2-44CD0FC1E785}"/>
    <cellStyle name="Percent 4 6 3 6" xfId="52480" xr:uid="{EDAACF96-E7ED-4541-8E9A-91D8B048E1FA}"/>
    <cellStyle name="Percent 4 6 3 7" xfId="17384" xr:uid="{EADC825B-ECC3-4D32-86C2-7494A749A974}"/>
    <cellStyle name="Percent 4 6 4" xfId="1681" xr:uid="{39D9B2EC-2D6A-40AD-B5A5-0BD5BF6BFA30}"/>
    <cellStyle name="Percent 4 6 4 2" xfId="17389" xr:uid="{809A6023-D874-47BE-BEE4-B141AA2DBF4B}"/>
    <cellStyle name="Percent 4 6 4 2 2" xfId="52485" xr:uid="{8AA165CD-25B7-49C7-8FFC-3A1417131B9B}"/>
    <cellStyle name="Percent 4 6 4 3" xfId="17390" xr:uid="{1B003776-E122-40B1-9C9F-CAF04243FD3B}"/>
    <cellStyle name="Percent 4 6 4 3 2" xfId="52486" xr:uid="{07ABEB0A-5ACC-4FAE-85CB-58029A671341}"/>
    <cellStyle name="Percent 4 6 4 4" xfId="17391" xr:uid="{88C331E9-DBAB-42DA-928F-E16AF929C5CB}"/>
    <cellStyle name="Percent 4 6 4 4 2" xfId="52487" xr:uid="{67BE7473-EB39-49F9-9C5E-138982B266ED}"/>
    <cellStyle name="Percent 4 6 4 5" xfId="31005" xr:uid="{A5484F1B-9F68-45E0-8EA4-97DFD0912356}"/>
    <cellStyle name="Percent 4 6 4 6" xfId="52484" xr:uid="{D477173C-6147-4061-A04F-0EC117568A8D}"/>
    <cellStyle name="Percent 4 6 4 7" xfId="17388" xr:uid="{240BB819-DC50-4624-92EE-E14CDA18C6DC}"/>
    <cellStyle name="Percent 4 6 5" xfId="1682" xr:uid="{3BAC8943-F7D1-4C40-BCD1-8E50DED0A230}"/>
    <cellStyle name="Percent 4 6 5 2" xfId="17393" xr:uid="{01A87F85-B668-43E8-9337-36ABBFEA3B7C}"/>
    <cellStyle name="Percent 4 6 5 2 2" xfId="52489" xr:uid="{5C7AF37E-A305-4EFE-9E1D-68EEF6C90BFF}"/>
    <cellStyle name="Percent 4 6 5 3" xfId="17394" xr:uid="{C9015AF5-F34C-4AA2-85E0-87BE4A0983B7}"/>
    <cellStyle name="Percent 4 6 5 3 2" xfId="52490" xr:uid="{DFEF40FC-F096-41A0-B533-9468892B0ECF}"/>
    <cellStyle name="Percent 4 6 5 4" xfId="17395" xr:uid="{5489E1CB-7C43-44DD-9F2F-63ED5C9CA358}"/>
    <cellStyle name="Percent 4 6 5 4 2" xfId="52491" xr:uid="{250A4847-0ECB-46A0-9CC2-D6DD0EC0288E}"/>
    <cellStyle name="Percent 4 6 5 5" xfId="31006" xr:uid="{B1299B3B-170D-4FAE-B234-DF57F90B2C7C}"/>
    <cellStyle name="Percent 4 6 5 6" xfId="52488" xr:uid="{9E6626AE-FF11-45EB-81E5-18AEA727556D}"/>
    <cellStyle name="Percent 4 6 5 7" xfId="17392" xr:uid="{05007ECB-E810-461A-B9B6-DBC6538BE118}"/>
    <cellStyle name="Percent 4 6 6" xfId="1683" xr:uid="{B5C0F7A4-6A69-4541-95E3-34A22C11C755}"/>
    <cellStyle name="Percent 4 6 6 2" xfId="17397" xr:uid="{FA041160-D486-48D0-AF58-FC1210F98D6D}"/>
    <cellStyle name="Percent 4 6 6 2 2" xfId="52493" xr:uid="{B8083293-60A3-43FF-9A49-59FB638C046B}"/>
    <cellStyle name="Percent 4 6 6 3" xfId="17398" xr:uid="{C5E82604-B394-4E54-A810-4A165749FF7B}"/>
    <cellStyle name="Percent 4 6 6 3 2" xfId="52494" xr:uid="{64C66038-27B0-4D8C-A230-9E0C6C81D94F}"/>
    <cellStyle name="Percent 4 6 6 4" xfId="17399" xr:uid="{5BAFCF26-97B5-4D15-852B-94C4F63A069A}"/>
    <cellStyle name="Percent 4 6 6 4 2" xfId="52495" xr:uid="{7BD9C2A0-3728-47AF-9163-0F5F6ADCDC7E}"/>
    <cellStyle name="Percent 4 6 6 5" xfId="31007" xr:uid="{7A69FB45-D7E6-406F-AC4A-C25AF5DB1973}"/>
    <cellStyle name="Percent 4 6 6 6" xfId="52492" xr:uid="{AF3DF6CC-8017-44E2-AF46-53D301A4AE4D}"/>
    <cellStyle name="Percent 4 6 6 7" xfId="17396" xr:uid="{C3D52E91-139A-4E41-A95A-94C8BC136B27}"/>
    <cellStyle name="Percent 4 6 7" xfId="1684" xr:uid="{2EFB0C38-B0C3-48EB-AEF0-D89059893F72}"/>
    <cellStyle name="Percent 4 6 7 2" xfId="17401" xr:uid="{8A3E5711-D0DB-495A-A1FE-0BFE1178005C}"/>
    <cellStyle name="Percent 4 6 7 2 2" xfId="52497" xr:uid="{940BF9AA-ABB9-4502-BD6D-A1506618BA59}"/>
    <cellStyle name="Percent 4 6 7 3" xfId="17402" xr:uid="{B6D1C220-D967-4568-A26F-3566A6F2B002}"/>
    <cellStyle name="Percent 4 6 7 3 2" xfId="52498" xr:uid="{0C052416-ECD2-4A33-AA53-2A7B9902DE6B}"/>
    <cellStyle name="Percent 4 6 7 4" xfId="17403" xr:uid="{63DB4AF2-77BE-41BB-B10B-B67CE780C9F4}"/>
    <cellStyle name="Percent 4 6 7 4 2" xfId="52499" xr:uid="{498B5AD8-27E0-4B6B-8614-0DFFA1507F52}"/>
    <cellStyle name="Percent 4 6 7 5" xfId="31008" xr:uid="{DF4E0234-4FBD-483A-8A3C-D44C27A3D0C1}"/>
    <cellStyle name="Percent 4 6 7 6" xfId="52496" xr:uid="{88B0253D-6915-4747-8D22-FD855D67130E}"/>
    <cellStyle name="Percent 4 6 7 7" xfId="17400" xr:uid="{7FECF9AE-EBE4-4EDD-BDE2-AD00C3731EFE}"/>
    <cellStyle name="Percent 4 6 8" xfId="1685" xr:uid="{ABB66321-D24A-4EC4-AD7B-D182B1077C29}"/>
    <cellStyle name="Percent 4 6 8 2" xfId="17405" xr:uid="{AB9BC879-0006-44E7-B686-DD0B1E0C192E}"/>
    <cellStyle name="Percent 4 6 8 2 2" xfId="52501" xr:uid="{29446036-6DD0-4027-9F0F-C5171D7524B3}"/>
    <cellStyle name="Percent 4 6 8 3" xfId="17406" xr:uid="{9C24C5B1-626A-479D-ABC6-2FD95381F0E6}"/>
    <cellStyle name="Percent 4 6 8 3 2" xfId="52502" xr:uid="{A6D084BF-B4B2-4C3A-AC73-044D77932C50}"/>
    <cellStyle name="Percent 4 6 8 4" xfId="17407" xr:uid="{DE802B79-F565-47EB-BBD2-F908CE6A722F}"/>
    <cellStyle name="Percent 4 6 8 4 2" xfId="52503" xr:uid="{77BF9628-2143-4102-99F9-4E3FC5EC2D4F}"/>
    <cellStyle name="Percent 4 6 8 5" xfId="31009" xr:uid="{8DE66C81-235C-4C65-9D25-6A8176F6B3F7}"/>
    <cellStyle name="Percent 4 6 8 6" xfId="52500" xr:uid="{D857DFC2-7DFE-451B-BC1D-CFD314527ECE}"/>
    <cellStyle name="Percent 4 6 8 7" xfId="17404" xr:uid="{30AFF01C-9483-4964-A758-9191E120CA62}"/>
    <cellStyle name="Percent 4 6 9" xfId="17408" xr:uid="{363E4D6F-B945-444F-9DDF-38096FEE9A06}"/>
    <cellStyle name="Percent 4 6 9 2" xfId="52504" xr:uid="{A256475E-7D03-4CCA-934A-D1CBEFE79388}"/>
    <cellStyle name="Percent 4 7" xfId="1686" xr:uid="{3E95122F-21E9-4940-B9ED-F03E1CF28892}"/>
    <cellStyle name="Percent 4 7 2" xfId="17410" xr:uid="{BC473731-EBEB-4C8A-9CE2-DDF695AB9F94}"/>
    <cellStyle name="Percent 4 7 2 2" xfId="52506" xr:uid="{523AEE29-17E7-4468-9B60-108EDDF19113}"/>
    <cellStyle name="Percent 4 7 3" xfId="17411" xr:uid="{C8D91010-885F-47EE-835B-1FFBCFD434C3}"/>
    <cellStyle name="Percent 4 7 3 2" xfId="52507" xr:uid="{072D966B-D325-4E1C-B0EA-DFAC48FAFB74}"/>
    <cellStyle name="Percent 4 7 4" xfId="17412" xr:uid="{3AB94EA1-C44B-4807-8943-46BA7FD578C6}"/>
    <cellStyle name="Percent 4 7 4 2" xfId="52508" xr:uid="{E30C39E7-E468-4879-AB2C-B94E5FA9CFB1}"/>
    <cellStyle name="Percent 4 7 5" xfId="31010" xr:uid="{0490B9FD-F8C7-43BB-9CBF-CBB8E12716F1}"/>
    <cellStyle name="Percent 4 7 6" xfId="52505" xr:uid="{1AC140C6-CFA9-4E9C-B3FC-79BFD4DDDB42}"/>
    <cellStyle name="Percent 4 7 7" xfId="17409" xr:uid="{8AAFC5AD-E18D-496B-AC16-875B092CACE9}"/>
    <cellStyle name="Percent 4 8" xfId="1687" xr:uid="{DCB5F768-FAB3-4E40-AE34-26F79733B0B5}"/>
    <cellStyle name="Percent 4 8 2" xfId="17414" xr:uid="{4B186AB8-537E-4244-B69E-D07A7E23047A}"/>
    <cellStyle name="Percent 4 8 2 2" xfId="52510" xr:uid="{CB762298-9ED1-450D-BCB6-18E1B039638B}"/>
    <cellStyle name="Percent 4 8 3" xfId="17415" xr:uid="{260FD1B8-7019-4BD8-9512-37D5FC4A2324}"/>
    <cellStyle name="Percent 4 8 3 2" xfId="52511" xr:uid="{8715063A-EA75-48AF-80D7-8F3C2DE740E7}"/>
    <cellStyle name="Percent 4 8 4" xfId="17416" xr:uid="{BD6B4FCF-5A73-4793-961E-2ACD392DBEA8}"/>
    <cellStyle name="Percent 4 8 4 2" xfId="52512" xr:uid="{2CD35CD8-DE0F-4011-8F3F-B51DDDC4409D}"/>
    <cellStyle name="Percent 4 8 5" xfId="31011" xr:uid="{F7DC53AE-004F-428A-9EC9-987EEA8806A4}"/>
    <cellStyle name="Percent 4 8 6" xfId="52509" xr:uid="{71103F18-6CB3-458C-A90C-0C56CB7D9C53}"/>
    <cellStyle name="Percent 4 8 7" xfId="17413" xr:uid="{5E9782F1-E1E1-4A21-8F1B-3420DFBFF943}"/>
    <cellStyle name="Percent 4 9" xfId="1688" xr:uid="{070B28E0-B3BF-4BF1-A21B-73156DD2A367}"/>
    <cellStyle name="Percent 4 9 2" xfId="17418" xr:uid="{B5EAC758-DF4E-44A3-9576-94C0633E356D}"/>
    <cellStyle name="Percent 4 9 2 2" xfId="52514" xr:uid="{D7A1CD91-1D63-4CC2-8893-A3D4E279298E}"/>
    <cellStyle name="Percent 4 9 3" xfId="17419" xr:uid="{B4E678A1-AD48-43AD-8585-ACFAA79C6818}"/>
    <cellStyle name="Percent 4 9 3 2" xfId="52515" xr:uid="{7C8A6E80-0E7C-4373-973A-B8631507775E}"/>
    <cellStyle name="Percent 4 9 4" xfId="17420" xr:uid="{F3B6ACE3-A160-4D06-9275-3C1DFA9A4639}"/>
    <cellStyle name="Percent 4 9 4 2" xfId="52516" xr:uid="{B3DD1A0B-8D65-426F-AD81-B6BEAE911E75}"/>
    <cellStyle name="Percent 4 9 5" xfId="31012" xr:uid="{1B6568AC-E934-4901-B091-9B547575DCBD}"/>
    <cellStyle name="Percent 4 9 6" xfId="52513" xr:uid="{A9794D94-BB7D-47B3-8687-BE7CD230C829}"/>
    <cellStyle name="Percent 4 9 7" xfId="17417" xr:uid="{36D0A7CA-CB06-467B-B085-E57181E3C859}"/>
    <cellStyle name="Percent 5" xfId="1689" xr:uid="{B3606EF3-41E1-4E53-9E13-6CB754DF989C}"/>
    <cellStyle name="Percent 5 10" xfId="1690" xr:uid="{88974B00-D882-485C-AE77-AF7AE20CA1B1}"/>
    <cellStyle name="Percent 5 10 2" xfId="17423" xr:uid="{A78E16E7-03DF-4375-B4AB-C416A3406845}"/>
    <cellStyle name="Percent 5 10 2 2" xfId="52519" xr:uid="{65CC7CB7-2AF8-4DA1-B16D-4860AD8CF590}"/>
    <cellStyle name="Percent 5 10 3" xfId="17424" xr:uid="{5869E336-8061-4F6D-8903-D922DE0FEB4C}"/>
    <cellStyle name="Percent 5 10 3 2" xfId="52520" xr:uid="{40F3CC66-8AF8-441C-A0C0-D9DCB897ED71}"/>
    <cellStyle name="Percent 5 10 4" xfId="52518" xr:uid="{52B2EFED-146A-49CC-9A6A-FC66F162638A}"/>
    <cellStyle name="Percent 5 10 5" xfId="17422" xr:uid="{6DF405F4-2152-4CC5-9470-34A40016F1CC}"/>
    <cellStyle name="Percent 5 11" xfId="1691" xr:uid="{122B3E8D-1FD5-4044-8168-83CF2DDA27B0}"/>
    <cellStyle name="Percent 5 11 2" xfId="17426" xr:uid="{83A74FA5-C24C-4492-AAD1-3201959F7927}"/>
    <cellStyle name="Percent 5 11 2 2" xfId="17427" xr:uid="{76299CDC-4221-4CF9-B6CF-B9A7309C35A2}"/>
    <cellStyle name="Percent 5 11 2 2 2" xfId="17428" xr:uid="{CBD50A36-DE6A-4736-8F00-8603F2EB17CC}"/>
    <cellStyle name="Percent 5 11 2 2 2 2" xfId="17429" xr:uid="{C19DD64B-DEC4-4333-A55C-C12B4D435342}"/>
    <cellStyle name="Percent 5 11 2 2 2 2 2" xfId="52525" xr:uid="{FEAC12D7-6DD0-4DFA-A138-956F403A1129}"/>
    <cellStyle name="Percent 5 11 2 2 2 3" xfId="17430" xr:uid="{43274775-CC99-4C57-ABC1-1234EC4B3A1E}"/>
    <cellStyle name="Percent 5 11 2 2 2 3 2" xfId="52526" xr:uid="{04E860E2-FB24-4134-95B3-C4A4D6DF2F35}"/>
    <cellStyle name="Percent 5 11 2 2 2 4" xfId="52524" xr:uid="{8A1AEC97-8300-48D0-A04F-D1A3F2D344CA}"/>
    <cellStyle name="Percent 5 11 2 2 3" xfId="17431" xr:uid="{B59DF674-B8EA-4002-9520-F108D8633057}"/>
    <cellStyle name="Percent 5 11 2 2 3 2" xfId="52527" xr:uid="{F5BC5B59-6E75-4EEB-A1BC-89D326A99029}"/>
    <cellStyle name="Percent 5 11 2 2 4" xfId="17432" xr:uid="{5F1DAA6F-FFFE-46C1-A844-B3D59C1786F1}"/>
    <cellStyle name="Percent 5 11 2 2 4 2" xfId="52528" xr:uid="{0D3DADDE-D053-40BF-94A5-304AA8116D22}"/>
    <cellStyle name="Percent 5 11 2 2 5" xfId="52523" xr:uid="{332A88E0-A824-4F2B-966E-F7E2A267C4D4}"/>
    <cellStyle name="Percent 5 11 2 3" xfId="17433" xr:uid="{B25A7AD0-6625-41C2-AF30-D8E55CC1D971}"/>
    <cellStyle name="Percent 5 11 2 3 2" xfId="17434" xr:uid="{F625B5AB-2922-4B79-A176-5AF7D0DD796F}"/>
    <cellStyle name="Percent 5 11 2 3 2 2" xfId="17435" xr:uid="{F23ACD71-E8A4-4217-B0CB-CE2165778EEC}"/>
    <cellStyle name="Percent 5 11 2 3 2 2 2" xfId="52531" xr:uid="{CF212D44-D19C-42C4-890A-8F7FBED2EB2D}"/>
    <cellStyle name="Percent 5 11 2 3 2 3" xfId="17436" xr:uid="{0C3CDAAD-720A-4F6D-B4FD-93E5984587FB}"/>
    <cellStyle name="Percent 5 11 2 3 2 3 2" xfId="52532" xr:uid="{FEA8D316-3B95-48AF-B7F8-F99FFF7FFE35}"/>
    <cellStyle name="Percent 5 11 2 3 2 4" xfId="52530" xr:uid="{6A1DB9D2-67D6-45FC-AE86-BE3D3CF36659}"/>
    <cellStyle name="Percent 5 11 2 3 3" xfId="17437" xr:uid="{8CD97960-9B12-4E27-8473-0E91D580E19B}"/>
    <cellStyle name="Percent 5 11 2 3 3 2" xfId="52533" xr:uid="{4476EC1D-537C-4EA6-9385-7BED443576E3}"/>
    <cellStyle name="Percent 5 11 2 3 4" xfId="17438" xr:uid="{5C574C78-6998-4107-8D4B-A447564C2C42}"/>
    <cellStyle name="Percent 5 11 2 3 4 2" xfId="52534" xr:uid="{F5E7816A-DBF7-469F-8E20-DC0DE98912B8}"/>
    <cellStyle name="Percent 5 11 2 3 5" xfId="52529" xr:uid="{1B431285-6010-445A-93D7-E3D6A6FA41F5}"/>
    <cellStyle name="Percent 5 11 2 4" xfId="17439" xr:uid="{85C39A8A-4257-499F-B959-CA0491EA7095}"/>
    <cellStyle name="Percent 5 11 2 4 2" xfId="17440" xr:uid="{AED7C0B9-5E24-4E14-A405-766BA559C1CB}"/>
    <cellStyle name="Percent 5 11 2 4 2 2" xfId="52536" xr:uid="{31FEB38E-CFD9-4AF1-B17D-A8C9743B1F8C}"/>
    <cellStyle name="Percent 5 11 2 4 3" xfId="17441" xr:uid="{CFC202BA-64D9-476A-BE5E-52784958B08F}"/>
    <cellStyle name="Percent 5 11 2 4 3 2" xfId="52537" xr:uid="{D4402100-CF34-4E44-8EE1-47A41F035020}"/>
    <cellStyle name="Percent 5 11 2 4 4" xfId="52535" xr:uid="{AB641FA5-6047-4EA2-BD7A-95EFA2D39A82}"/>
    <cellStyle name="Percent 5 11 2 5" xfId="17442" xr:uid="{2FF63723-A95B-4D1C-B16C-53024999BAC8}"/>
    <cellStyle name="Percent 5 11 2 5 2" xfId="52538" xr:uid="{6425045A-B9FA-41F6-BC1A-60194F401C7D}"/>
    <cellStyle name="Percent 5 11 2 6" xfId="17443" xr:uid="{4E84DA9E-4D23-4A31-A976-469B00C395D4}"/>
    <cellStyle name="Percent 5 11 2 6 2" xfId="52539" xr:uid="{42B37F29-3238-4641-B0BD-11864F75CF7F}"/>
    <cellStyle name="Percent 5 11 2 7" xfId="52522" xr:uid="{67D6F25A-5DBB-4544-9C69-B78A9B308BBA}"/>
    <cellStyle name="Percent 5 11 3" xfId="17444" xr:uid="{AA765002-A911-4538-9253-C067FFC00273}"/>
    <cellStyle name="Percent 5 11 3 2" xfId="17445" xr:uid="{CAED7828-7759-4ADA-A6E9-C990E6A74D42}"/>
    <cellStyle name="Percent 5 11 3 2 2" xfId="17446" xr:uid="{D468D8B3-E408-4522-A441-29D429235D24}"/>
    <cellStyle name="Percent 5 11 3 2 2 2" xfId="52542" xr:uid="{70100BBE-620B-46F0-8379-A3C990C255DC}"/>
    <cellStyle name="Percent 5 11 3 2 3" xfId="17447" xr:uid="{8AAF76E6-0584-43C5-88C8-6D82C98A4904}"/>
    <cellStyle name="Percent 5 11 3 2 3 2" xfId="52543" xr:uid="{2503DC38-8C91-4AD4-BF7A-F3188AA4284A}"/>
    <cellStyle name="Percent 5 11 3 2 4" xfId="52541" xr:uid="{E7832D6A-3005-4BD4-8E0F-8441874A13A4}"/>
    <cellStyle name="Percent 5 11 3 3" xfId="17448" xr:uid="{02C0EC20-1A09-4D7E-8B7E-2BDDE690261F}"/>
    <cellStyle name="Percent 5 11 3 3 2" xfId="52544" xr:uid="{99CDCC7D-3BC8-4BC0-B458-8EC4F443AD78}"/>
    <cellStyle name="Percent 5 11 3 4" xfId="17449" xr:uid="{8768EBF6-6761-44E2-99EE-2C59ECF6A257}"/>
    <cellStyle name="Percent 5 11 3 4 2" xfId="52545" xr:uid="{4B661CE0-743B-47C6-B85C-A01999D450DC}"/>
    <cellStyle name="Percent 5 11 3 5" xfId="52540" xr:uid="{62F3F2FC-FC7D-4ACE-B5AD-16732C52D1D6}"/>
    <cellStyle name="Percent 5 11 4" xfId="17450" xr:uid="{27F951AE-AFCF-4B79-88A0-6D2B931BA366}"/>
    <cellStyle name="Percent 5 11 4 2" xfId="17451" xr:uid="{DCA3FC16-0AC9-4E92-85B3-839F4A84BC8E}"/>
    <cellStyle name="Percent 5 11 4 2 2" xfId="17452" xr:uid="{E98CB971-16CF-4764-94A6-9D6E2F513A0B}"/>
    <cellStyle name="Percent 5 11 4 2 2 2" xfId="52548" xr:uid="{AA85F41E-4D4E-4E8B-8CD3-99A2B88A1D6B}"/>
    <cellStyle name="Percent 5 11 4 2 3" xfId="17453" xr:uid="{9F3E3E14-68E8-4506-9677-5505BAA82797}"/>
    <cellStyle name="Percent 5 11 4 2 3 2" xfId="52549" xr:uid="{699EB3C3-D87E-42CF-AF8E-0649E16FDC24}"/>
    <cellStyle name="Percent 5 11 4 2 4" xfId="52547" xr:uid="{5FD7156A-2A9D-48E6-A6DD-9DD301568769}"/>
    <cellStyle name="Percent 5 11 4 3" xfId="17454" xr:uid="{9CE4FCE5-5E1E-400B-8B3D-DFE97366E9F7}"/>
    <cellStyle name="Percent 5 11 4 3 2" xfId="52550" xr:uid="{7735BD64-A154-4581-B552-4996A7811F18}"/>
    <cellStyle name="Percent 5 11 4 4" xfId="17455" xr:uid="{ED12D7BB-6C3E-402A-A59A-9105B22F05C5}"/>
    <cellStyle name="Percent 5 11 4 4 2" xfId="52551" xr:uid="{7DD98E97-2172-49BC-A521-D13F0F539EB7}"/>
    <cellStyle name="Percent 5 11 4 5" xfId="52546" xr:uid="{0DD962E8-B402-433C-98DC-ED0D212CCF7F}"/>
    <cellStyle name="Percent 5 11 5" xfId="17456" xr:uid="{5467D420-F9CB-410F-93B3-9C6A8350A3B2}"/>
    <cellStyle name="Percent 5 11 5 2" xfId="17457" xr:uid="{EF96C75C-4783-495B-B8D7-D1EDF7CF2538}"/>
    <cellStyle name="Percent 5 11 5 2 2" xfId="52553" xr:uid="{00B38652-4AA5-446D-8BA6-93C028F6653E}"/>
    <cellStyle name="Percent 5 11 5 3" xfId="17458" xr:uid="{C7F1D66B-520F-4F32-AA95-E2A85B2AA635}"/>
    <cellStyle name="Percent 5 11 5 3 2" xfId="52554" xr:uid="{2352D761-4C59-4677-8B5F-F60635F21633}"/>
    <cellStyle name="Percent 5 11 5 4" xfId="52552" xr:uid="{08A05806-69B0-40C5-8CB2-3EBBD63A6FB4}"/>
    <cellStyle name="Percent 5 11 6" xfId="17459" xr:uid="{FBC54021-CA5C-47DD-89AB-F4B40D358E04}"/>
    <cellStyle name="Percent 5 11 6 2" xfId="52555" xr:uid="{8C5F6607-AE38-49B5-8B95-DB4EBB740787}"/>
    <cellStyle name="Percent 5 11 7" xfId="17460" xr:uid="{C845BD23-89FA-45B4-800F-0284319BE7EA}"/>
    <cellStyle name="Percent 5 11 7 2" xfId="52556" xr:uid="{F13D7FC0-E913-485F-8611-E4E294C29AF1}"/>
    <cellStyle name="Percent 5 11 8" xfId="52521" xr:uid="{D51AAD1B-DF1D-4611-974B-675577EB7D3C}"/>
    <cellStyle name="Percent 5 11 9" xfId="17425" xr:uid="{7CF988F2-CC94-4ABE-9B1B-F6D33BB5EADC}"/>
    <cellStyle name="Percent 5 12" xfId="1692" xr:uid="{3E01AF2F-DC7C-4150-9272-203A5F657E4E}"/>
    <cellStyle name="Percent 5 12 2" xfId="52557" xr:uid="{08BD2D86-8E83-47B4-B052-75FBAA4F6F4B}"/>
    <cellStyle name="Percent 5 12 3" xfId="17461" xr:uid="{BFE507E2-814A-4FC4-B0DF-728FBC3F8808}"/>
    <cellStyle name="Percent 5 13" xfId="17462" xr:uid="{B2E956E0-70D6-42D6-AD86-86B1C529F9C8}"/>
    <cellStyle name="Percent 5 13 2" xfId="52558" xr:uid="{43E15DAE-0619-44C3-93B4-C3FA2875CF32}"/>
    <cellStyle name="Percent 5 14" xfId="17463" xr:uid="{6680D5C8-FA04-4112-B83F-7D6F20D08FB0}"/>
    <cellStyle name="Percent 5 14 2" xfId="52559" xr:uid="{4E273CF4-0BE3-4E7E-93F1-048A7F82F926}"/>
    <cellStyle name="Percent 5 15" xfId="21363" xr:uid="{CECA2869-1BCF-47C6-A1A0-EC39DF8025F7}"/>
    <cellStyle name="Percent 5 16" xfId="31013" xr:uid="{DC2E2114-77F5-4D59-B507-2007FFF0EFB5}"/>
    <cellStyle name="Percent 5 17" xfId="52517" xr:uid="{1178FE9C-9FC4-4E08-A228-922442876C36}"/>
    <cellStyle name="Percent 5 18" xfId="17421" xr:uid="{532DEFF9-BFB4-499B-A947-BF34C93BFD4D}"/>
    <cellStyle name="Percent 5 2" xfId="1693" xr:uid="{0C3579C9-2F91-4706-9083-292DC5436E09}"/>
    <cellStyle name="Percent 5 2 2" xfId="17465" xr:uid="{768A9468-28A6-4AB6-9757-AB6D2413A6CD}"/>
    <cellStyle name="Percent 5 2 2 2" xfId="52561" xr:uid="{6B119FE4-AAC6-4743-8E0C-066C4E3CE932}"/>
    <cellStyle name="Percent 5 2 3" xfId="17466" xr:uid="{6D06C942-7875-44F7-97C9-BAEDBD854881}"/>
    <cellStyle name="Percent 5 2 3 2" xfId="52562" xr:uid="{7D507FF5-B5E1-4991-BB57-34DF271AE91D}"/>
    <cellStyle name="Percent 5 2 4" xfId="17467" xr:uid="{ABF50B0B-0BCD-406E-9B44-09466EBEDB9C}"/>
    <cellStyle name="Percent 5 2 4 2" xfId="52563" xr:uid="{E5C7E799-265F-4F59-BD90-0139C0C3BB29}"/>
    <cellStyle name="Percent 5 2 5" xfId="31014" xr:uid="{D3D92D0A-C62C-4527-9925-2223147A923C}"/>
    <cellStyle name="Percent 5 2 6" xfId="52560" xr:uid="{89F94087-41D0-4410-B7E9-838A87BD948F}"/>
    <cellStyle name="Percent 5 2 7" xfId="17464" xr:uid="{3E7658C0-5A65-48DF-B434-7E7774B02671}"/>
    <cellStyle name="Percent 5 3" xfId="1694" xr:uid="{52F2CE21-2F0D-4A5F-B0B1-1845D15B4B5F}"/>
    <cellStyle name="Percent 5 3 2" xfId="17469" xr:uid="{C579E8FB-8383-421F-B28E-353E10D140CB}"/>
    <cellStyle name="Percent 5 3 2 2" xfId="17470" xr:uid="{AC273AF7-7D01-44A0-A299-414871B6812C}"/>
    <cellStyle name="Percent 5 3 2 2 2" xfId="52566" xr:uid="{A85B78C4-8D57-4C44-A3AE-2738384469AF}"/>
    <cellStyle name="Percent 5 3 2 3" xfId="17471" xr:uid="{2310F1D6-3F5F-406B-8930-CE86CC7C03CA}"/>
    <cellStyle name="Percent 5 3 2 3 2" xfId="52567" xr:uid="{3C9465EE-F233-4A87-B9E0-577D3800C3BD}"/>
    <cellStyle name="Percent 5 3 2 4" xfId="52565" xr:uid="{6E26DADD-72FE-4A0D-817F-520A2E21BBEF}"/>
    <cellStyle name="Percent 5 3 3" xfId="17472" xr:uid="{E82E89AF-D888-497E-95FD-9A410A59EAE1}"/>
    <cellStyle name="Percent 5 3 3 2" xfId="52568" xr:uid="{AE43BDE0-ED39-4ADF-8B30-8F032EB96EF1}"/>
    <cellStyle name="Percent 5 3 4" xfId="17473" xr:uid="{1678D687-9D53-4F98-B40E-2964B791E58E}"/>
    <cellStyle name="Percent 5 3 4 2" xfId="52569" xr:uid="{7F71F7AD-CEED-42C6-B5AF-A92FB2D2AD1D}"/>
    <cellStyle name="Percent 5 3 5" xfId="17474" xr:uid="{84A3DACD-EE25-4F39-9436-B51C2F5ADCCA}"/>
    <cellStyle name="Percent 5 3 5 2" xfId="52570" xr:uid="{493E8492-48BD-46E0-B505-AD361DCFC3CB}"/>
    <cellStyle name="Percent 5 3 6" xfId="31015" xr:uid="{8B178EE0-7584-440B-AFB8-98B078F19A66}"/>
    <cellStyle name="Percent 5 3 7" xfId="52564" xr:uid="{E8EB1F40-A676-4228-B9AF-82DBE688076D}"/>
    <cellStyle name="Percent 5 3 8" xfId="17468" xr:uid="{949861A8-23DF-49F2-8483-FB3A28EDFAE9}"/>
    <cellStyle name="Percent 5 4" xfId="1695" xr:uid="{213F31C7-0943-48D1-B725-65489DF2ABCD}"/>
    <cellStyle name="Percent 5 4 2" xfId="17476" xr:uid="{863D2DD8-D8E7-4CBA-8CD2-E4E644E142D6}"/>
    <cellStyle name="Percent 5 4 2 2" xfId="17477" xr:uid="{B984A95C-F1A8-48C4-8A56-3821429980DC}"/>
    <cellStyle name="Percent 5 4 2 2 2" xfId="52573" xr:uid="{1F843742-11F3-4C5B-9FB9-3C3830D67C4E}"/>
    <cellStyle name="Percent 5 4 2 3" xfId="17478" xr:uid="{CFCF36FE-6EBA-46EE-AFB4-14398BF511A1}"/>
    <cellStyle name="Percent 5 4 2 3 2" xfId="52574" xr:uid="{D11276BA-82A1-420B-8C8E-918DAE026F99}"/>
    <cellStyle name="Percent 5 4 2 4" xfId="52572" xr:uid="{FC32E13F-428D-48FB-9958-DABD3DC78E5C}"/>
    <cellStyle name="Percent 5 4 3" xfId="17479" xr:uid="{BDA35CFB-06D0-43A0-B7A8-9EFF1C57551F}"/>
    <cellStyle name="Percent 5 4 3 2" xfId="52575" xr:uid="{8C65B821-6F77-475E-A12A-FB48C3C7AAA2}"/>
    <cellStyle name="Percent 5 4 4" xfId="17480" xr:uid="{A2846086-0240-4957-A957-4F313A88ECE9}"/>
    <cellStyle name="Percent 5 4 4 2" xfId="52576" xr:uid="{ACD888D5-2535-478E-BB98-6522C136BD37}"/>
    <cellStyle name="Percent 5 4 5" xfId="17481" xr:uid="{83BF9601-73F8-4214-BCA1-D687E6DFB882}"/>
    <cellStyle name="Percent 5 4 5 2" xfId="52577" xr:uid="{FFABFC9F-1C47-4188-91CC-9EE919A9D4B6}"/>
    <cellStyle name="Percent 5 4 6" xfId="31016" xr:uid="{D483AD7E-9380-42E2-8632-B7A71AA349CE}"/>
    <cellStyle name="Percent 5 4 7" xfId="52571" xr:uid="{98788A6A-C893-4A0C-B3B0-32C0397E3FA4}"/>
    <cellStyle name="Percent 5 4 8" xfId="17475" xr:uid="{21AC23EC-C269-46B1-93DE-9BA52676A768}"/>
    <cellStyle name="Percent 5 5" xfId="1696" xr:uid="{65D1207D-AC6F-43BF-8D63-765493CB6B46}"/>
    <cellStyle name="Percent 5 5 2" xfId="17483" xr:uid="{910BDC1A-1981-4827-B161-10CAEA937055}"/>
    <cellStyle name="Percent 5 5 2 2" xfId="17484" xr:uid="{4AF703F3-CE0F-407C-BDA6-8FE7E151F1ED}"/>
    <cellStyle name="Percent 5 5 2 2 2" xfId="52580" xr:uid="{24F48845-A071-4836-98F1-71451D0DF326}"/>
    <cellStyle name="Percent 5 5 2 3" xfId="17485" xr:uid="{A404C234-5C76-45C3-AEBA-54DBEAD8D2A2}"/>
    <cellStyle name="Percent 5 5 2 3 2" xfId="52581" xr:uid="{63C85EB5-4BD5-4777-8A2B-1DF7097C118A}"/>
    <cellStyle name="Percent 5 5 2 4" xfId="52579" xr:uid="{A174E02C-DEB9-4087-B1BB-4DA0015808CC}"/>
    <cellStyle name="Percent 5 5 3" xfId="17486" xr:uid="{93D3CCAC-0C44-4AD9-8EB2-D37EEC686686}"/>
    <cellStyle name="Percent 5 5 3 2" xfId="17487" xr:uid="{CF5CFA5F-F861-459F-A285-8C78CC4160DB}"/>
    <cellStyle name="Percent 5 5 3 2 2" xfId="52583" xr:uid="{C12A3E94-D645-4595-A609-01687314D653}"/>
    <cellStyle name="Percent 5 5 3 3" xfId="17488" xr:uid="{353E7786-BE2F-4D39-88D7-399C96C64B0A}"/>
    <cellStyle name="Percent 5 5 3 3 2" xfId="52584" xr:uid="{86666229-2406-47FD-86AA-2CB9F4A2274C}"/>
    <cellStyle name="Percent 5 5 3 4" xfId="52582" xr:uid="{D67FFB92-6371-4358-8980-20A66CC5D6A3}"/>
    <cellStyle name="Percent 5 5 4" xfId="17489" xr:uid="{02555B21-DA89-4F9F-AAEA-2D19A74BDB82}"/>
    <cellStyle name="Percent 5 5 4 2" xfId="52585" xr:uid="{A3F26474-4C6A-4F29-A80F-1E85A715146A}"/>
    <cellStyle name="Percent 5 5 5" xfId="17490" xr:uid="{124DF5B8-32CF-4E0E-A686-A31EF9515DB2}"/>
    <cellStyle name="Percent 5 5 5 2" xfId="52586" xr:uid="{9FDB4F5A-DE06-4C42-8F87-15AC6ECF95D0}"/>
    <cellStyle name="Percent 5 5 6" xfId="17491" xr:uid="{E7DEFAD6-4556-476F-ACEA-27CEA7FBC956}"/>
    <cellStyle name="Percent 5 5 6 2" xfId="52587" xr:uid="{3AB97CAE-E84A-4F2E-9ECD-01B3903B3E7B}"/>
    <cellStyle name="Percent 5 5 7" xfId="31017" xr:uid="{D8EF56D8-3F24-4BC5-AAFE-326041BB9F2D}"/>
    <cellStyle name="Percent 5 5 8" xfId="52578" xr:uid="{77D312C0-2E1B-447A-ACF3-E235922B61FA}"/>
    <cellStyle name="Percent 5 5 9" xfId="17482" xr:uid="{87B96D8A-FDDC-4C5A-8EF2-E5339E1C1D19}"/>
    <cellStyle name="Percent 5 6" xfId="1697" xr:uid="{AEC09ABC-19FF-441D-8884-F1FFCE6B9916}"/>
    <cellStyle name="Percent 5 6 2" xfId="17493" xr:uid="{E3E86038-DD5B-44AD-B4D5-950CE6E117BE}"/>
    <cellStyle name="Percent 5 6 2 2" xfId="52589" xr:uid="{18E844E2-7045-419A-AA86-1448D8BE2E15}"/>
    <cellStyle name="Percent 5 6 3" xfId="17494" xr:uid="{555EAEE3-3D46-40F2-ADCC-5CC33F0ED400}"/>
    <cellStyle name="Percent 5 6 3 2" xfId="52590" xr:uid="{2DA570F1-CC43-4331-92C7-0EF06CDBFC54}"/>
    <cellStyle name="Percent 5 6 4" xfId="17495" xr:uid="{023381A2-ECC4-4EB7-9AC9-1019017C8C13}"/>
    <cellStyle name="Percent 5 6 4 2" xfId="52591" xr:uid="{6289F9AA-37E3-403A-AADF-D07E8D40D502}"/>
    <cellStyle name="Percent 5 6 5" xfId="31018" xr:uid="{9F640DAB-6E94-4B7C-942A-14FBF9B30E14}"/>
    <cellStyle name="Percent 5 6 6" xfId="52588" xr:uid="{0EFA24D2-8746-4329-8D3C-98DE64A6E388}"/>
    <cellStyle name="Percent 5 6 7" xfId="17492" xr:uid="{340C680C-46CF-4FEE-8941-A95EA4C50FFD}"/>
    <cellStyle name="Percent 5 7" xfId="1698" xr:uid="{B34A5851-5857-4FC6-82D0-7B89BE64EFE8}"/>
    <cellStyle name="Percent 5 7 2" xfId="17497" xr:uid="{E7A51BBE-A265-4224-94EB-86D43E0DA4DF}"/>
    <cellStyle name="Percent 5 7 2 2" xfId="52593" xr:uid="{24673A7C-85A4-45B7-B965-689EFE73F35F}"/>
    <cellStyle name="Percent 5 7 3" xfId="17498" xr:uid="{8DEB2D34-8F71-4559-AA42-8E03AC0013AF}"/>
    <cellStyle name="Percent 5 7 3 2" xfId="52594" xr:uid="{D7523712-F1AB-4DF9-A0AD-86016BADACB9}"/>
    <cellStyle name="Percent 5 7 4" xfId="17499" xr:uid="{0BCD87EF-CAFF-4AFB-B760-92C681D28991}"/>
    <cellStyle name="Percent 5 7 4 2" xfId="52595" xr:uid="{0741A9C7-EDEF-46A7-A256-EBD9A6E2B71C}"/>
    <cellStyle name="Percent 5 7 5" xfId="31019" xr:uid="{C545C782-8C23-4DBF-BF64-F55CA637F88E}"/>
    <cellStyle name="Percent 5 7 6" xfId="52592" xr:uid="{CCCF7E94-5CB7-476A-89BD-3D2F324BC026}"/>
    <cellStyle name="Percent 5 7 7" xfId="17496" xr:uid="{4E318EFA-04B2-48A2-A3D2-2599F4748959}"/>
    <cellStyle name="Percent 5 8" xfId="1699" xr:uid="{5B3A2C20-AD96-4A18-B6B2-10F82AE49679}"/>
    <cellStyle name="Percent 5 8 2" xfId="17501" xr:uid="{D3E355AE-46D8-4221-ACF2-C429F70E1513}"/>
    <cellStyle name="Percent 5 8 2 2" xfId="52597" xr:uid="{A3342AE9-D2F7-4224-998D-E336FB63018B}"/>
    <cellStyle name="Percent 5 8 3" xfId="17502" xr:uid="{BE653403-D2F0-4541-B044-923C04EAF1B7}"/>
    <cellStyle name="Percent 5 8 3 2" xfId="52598" xr:uid="{6E18D6B6-A88D-4FA9-8260-CFD00993787C}"/>
    <cellStyle name="Percent 5 8 4" xfId="17503" xr:uid="{ED0269A5-B6D9-468E-9F20-A7464A7808F4}"/>
    <cellStyle name="Percent 5 8 4 2" xfId="52599" xr:uid="{A6EF6397-7DBC-42B2-B2C4-1598DE0C89FA}"/>
    <cellStyle name="Percent 5 8 5" xfId="31020" xr:uid="{B3F6CA04-5C25-44B1-A671-8A7B33E1B99E}"/>
    <cellStyle name="Percent 5 8 6" xfId="52596" xr:uid="{CDBFF930-BF52-41E9-9C11-DDADC69861CD}"/>
    <cellStyle name="Percent 5 8 7" xfId="17500" xr:uid="{E47A79E1-6C19-4EFF-9ADF-8399D96FDF68}"/>
    <cellStyle name="Percent 5 9" xfId="1700" xr:uid="{EE75CAFA-8019-4361-8B15-47B241C04596}"/>
    <cellStyle name="Percent 5 9 2" xfId="1701" xr:uid="{ACA81F2D-9176-4F06-B751-F0CD793C4792}"/>
    <cellStyle name="Percent 5 9 2 2" xfId="1702" xr:uid="{CAC81E56-B245-4DD8-BFEF-E3DF354007AA}"/>
    <cellStyle name="Percent 5 9 2 2 2" xfId="52602" xr:uid="{C9A2256B-C77B-4DB1-ACE1-8B2CBACB9175}"/>
    <cellStyle name="Percent 5 9 2 2 3" xfId="17506" xr:uid="{A36B1992-794E-4381-8D07-8F9D42584635}"/>
    <cellStyle name="Percent 5 9 2 3" xfId="17507" xr:uid="{C84CD78A-E9F7-473A-94C2-6B8E4722A8FD}"/>
    <cellStyle name="Percent 5 9 2 3 2" xfId="52603" xr:uid="{EEBDF2F0-71F1-45AE-9482-C3E90698605A}"/>
    <cellStyle name="Percent 5 9 2 4" xfId="52601" xr:uid="{F9812CB1-2044-435E-93E9-3D5777CF1518}"/>
    <cellStyle name="Percent 5 9 2 5" xfId="17505" xr:uid="{9907A7FC-259C-404E-A92C-A9797EC06A8D}"/>
    <cellStyle name="Percent 5 9 3" xfId="17508" xr:uid="{D287515A-9E14-4811-83C1-C76D4C1DC792}"/>
    <cellStyle name="Percent 5 9 3 2" xfId="17509" xr:uid="{D44F0480-A1C7-4D59-88FD-6046CB258C9D}"/>
    <cellStyle name="Percent 5 9 3 2 2" xfId="52605" xr:uid="{E45CDE79-1337-486E-B1E4-16AB123A38DB}"/>
    <cellStyle name="Percent 5 9 3 3" xfId="17510" xr:uid="{7875C7FF-91A3-4D77-AB37-8CE2DF3D3E14}"/>
    <cellStyle name="Percent 5 9 3 3 2" xfId="52606" xr:uid="{61E9FA74-363F-4542-9DF6-758A84393DAC}"/>
    <cellStyle name="Percent 5 9 3 4" xfId="52604" xr:uid="{5E87BD8F-65F9-4C54-A333-D60A3C806FCA}"/>
    <cellStyle name="Percent 5 9 4" xfId="17511" xr:uid="{64E7698D-A261-4FC2-912A-AF2AAB4A08C7}"/>
    <cellStyle name="Percent 5 9 4 2" xfId="17512" xr:uid="{DDEA44FA-8E51-45D6-9A9D-A4FED1CB9B6A}"/>
    <cellStyle name="Percent 5 9 4 2 2" xfId="17513" xr:uid="{5DF97EC2-DA5C-4015-AF0E-D90112880E8B}"/>
    <cellStyle name="Percent 5 9 4 2 2 2" xfId="52609" xr:uid="{097D7E7E-C555-4078-8E27-A453ABB5DD20}"/>
    <cellStyle name="Percent 5 9 4 2 3" xfId="17514" xr:uid="{7031D0D5-E74A-4393-8417-050ED9C25055}"/>
    <cellStyle name="Percent 5 9 4 2 3 2" xfId="52610" xr:uid="{10482978-B3EC-43A8-9674-870EA4C9BAA5}"/>
    <cellStyle name="Percent 5 9 4 2 4" xfId="52608" xr:uid="{83422BF1-F16C-4EB8-A2BA-3D90DC986E22}"/>
    <cellStyle name="Percent 5 9 4 3" xfId="17515" xr:uid="{86F52A12-4620-432C-B5EE-5DCDBBB5E0F3}"/>
    <cellStyle name="Percent 5 9 4 3 2" xfId="52611" xr:uid="{71B61183-3CDE-47AA-ACCE-CE787EC9463D}"/>
    <cellStyle name="Percent 5 9 4 4" xfId="17516" xr:uid="{BA0B2872-6D4B-4A47-BC47-1F890D5DB6F5}"/>
    <cellStyle name="Percent 5 9 4 4 2" xfId="52612" xr:uid="{6B0859A3-CE60-407B-A151-1E78F12C3C89}"/>
    <cellStyle name="Percent 5 9 4 5" xfId="52607" xr:uid="{347D1FBD-FB80-49EC-B803-EF6FBC5CFABB}"/>
    <cellStyle name="Percent 5 9 5" xfId="17517" xr:uid="{2D19D701-931B-4890-9369-B5CE234474F9}"/>
    <cellStyle name="Percent 5 9 5 2" xfId="52613" xr:uid="{62D8A1A3-4CE2-44A6-A010-9580023196CB}"/>
    <cellStyle name="Percent 5 9 6" xfId="17518" xr:uid="{047D2EE4-588E-48D6-8CA2-4E8A053A0522}"/>
    <cellStyle name="Percent 5 9 6 2" xfId="52614" xr:uid="{06D4074E-8D9E-4CAF-9E48-5BF44333E590}"/>
    <cellStyle name="Percent 5 9 7" xfId="52600" xr:uid="{0318EF2E-DAB7-407E-B5B3-2891C64121B1}"/>
    <cellStyle name="Percent 5 9 8" xfId="17504" xr:uid="{7036BE86-6D1D-401F-B848-66F2A7CEDA80}"/>
    <cellStyle name="Percent 6" xfId="1703" xr:uid="{1F6217A1-3389-425A-9AB6-FF35F407B96D}"/>
    <cellStyle name="Percent 6 10" xfId="17520" xr:uid="{A55177CF-C724-4DC3-AE82-9632C91F1320}"/>
    <cellStyle name="Percent 6 10 2" xfId="17521" xr:uid="{4EC0F944-DA47-4480-AE59-490E6220E855}"/>
    <cellStyle name="Percent 6 10 2 2" xfId="17522" xr:uid="{4899737E-676C-48BF-AD2C-E6DBFFBBBC9B}"/>
    <cellStyle name="Percent 6 10 2 2 2" xfId="17523" xr:uid="{A7B85D36-4702-4EED-9B28-C10E6FFD1C90}"/>
    <cellStyle name="Percent 6 10 2 2 2 2" xfId="52619" xr:uid="{936A99B0-CE4D-4306-B273-32278E4ECEE6}"/>
    <cellStyle name="Percent 6 10 2 2 3" xfId="17524" xr:uid="{33D32946-D90B-45B0-9B00-1182C8BE4F2B}"/>
    <cellStyle name="Percent 6 10 2 2 3 2" xfId="52620" xr:uid="{D52466C3-30B7-4376-AF3A-17583A750E30}"/>
    <cellStyle name="Percent 6 10 2 2 4" xfId="52618" xr:uid="{CA41062E-A187-473E-8FF4-3DE1F8C92346}"/>
    <cellStyle name="Percent 6 10 2 3" xfId="17525" xr:uid="{9F2138F7-358F-4796-962D-9B5572F46C42}"/>
    <cellStyle name="Percent 6 10 2 3 2" xfId="52621" xr:uid="{E6492C9B-649E-437D-B9B4-5D2161B838ED}"/>
    <cellStyle name="Percent 6 10 2 4" xfId="17526" xr:uid="{5DC659E2-309A-43E9-87F8-275FEDB09995}"/>
    <cellStyle name="Percent 6 10 2 4 2" xfId="52622" xr:uid="{FAAD1440-1018-493C-9442-DBAFF0516EB5}"/>
    <cellStyle name="Percent 6 10 2 5" xfId="52617" xr:uid="{FDA9493C-820D-40EB-A16F-C4C977265A9E}"/>
    <cellStyle name="Percent 6 10 3" xfId="17527" xr:uid="{9041D3BC-524B-4197-96DB-2049CA657FE6}"/>
    <cellStyle name="Percent 6 10 3 2" xfId="17528" xr:uid="{AF1CAD02-A120-4C1E-9065-BD860789E82C}"/>
    <cellStyle name="Percent 6 10 3 2 2" xfId="52624" xr:uid="{10D3D8DC-3C6B-43FB-AC8B-22E8B67DD879}"/>
    <cellStyle name="Percent 6 10 3 3" xfId="17529" xr:uid="{763153C4-9428-4809-8A08-70FB8B58CF93}"/>
    <cellStyle name="Percent 6 10 3 3 2" xfId="52625" xr:uid="{ECC7EC41-5AFA-442B-A974-0F6C09735997}"/>
    <cellStyle name="Percent 6 10 3 4" xfId="52623" xr:uid="{92A9C590-E3FB-429A-8209-726DE1303BC3}"/>
    <cellStyle name="Percent 6 10 4" xfId="17530" xr:uid="{3C263E1F-5665-4FA0-AF18-F884D0085AE1}"/>
    <cellStyle name="Percent 6 10 4 2" xfId="52626" xr:uid="{BD39E653-A1D3-49C8-96FC-9B5FF204AD5F}"/>
    <cellStyle name="Percent 6 10 5" xfId="17531" xr:uid="{D20BF9FB-9CB5-4F05-B747-4B2A9B7A79F3}"/>
    <cellStyle name="Percent 6 10 5 2" xfId="52627" xr:uid="{1D2ADA3A-B5A2-4898-B26F-8D1E27322988}"/>
    <cellStyle name="Percent 6 10 6" xfId="52616" xr:uid="{2A6954B2-D36B-4F06-803F-66005389314A}"/>
    <cellStyle name="Percent 6 11" xfId="17532" xr:uid="{13A920DC-033D-4B78-AFDE-5807C84A9801}"/>
    <cellStyle name="Percent 6 11 2" xfId="17533" xr:uid="{33767FF3-4081-46E3-A273-EF7CC5F0F008}"/>
    <cellStyle name="Percent 6 11 2 2" xfId="52629" xr:uid="{C0081CF6-1931-45D1-BAC7-3EED5B656EDA}"/>
    <cellStyle name="Percent 6 11 3" xfId="17534" xr:uid="{3EF81654-33AE-4E32-B578-69E9C18B3FC6}"/>
    <cellStyle name="Percent 6 11 3 2" xfId="52630" xr:uid="{E19EBB14-3457-4FB1-8D72-56EE47685958}"/>
    <cellStyle name="Percent 6 11 4" xfId="52628" xr:uid="{5E752B66-B6CC-4C54-84BC-B54E1F09FAC2}"/>
    <cellStyle name="Percent 6 12" xfId="17535" xr:uid="{852A7F60-D330-49D8-9D64-6DA0161DFC54}"/>
    <cellStyle name="Percent 6 12 2" xfId="52631" xr:uid="{01FB6DAA-54DE-4443-A752-E606439A2687}"/>
    <cellStyle name="Percent 6 13" xfId="17536" xr:uid="{7C8DF9EC-A15A-4446-9A3B-009B70F54363}"/>
    <cellStyle name="Percent 6 13 2" xfId="52632" xr:uid="{45921BCE-FE5A-458B-9555-9BAD7C6DBA4E}"/>
    <cellStyle name="Percent 6 14" xfId="17537" xr:uid="{C781FDEF-881B-4053-953F-C82CD42D7295}"/>
    <cellStyle name="Percent 6 14 2" xfId="52633" xr:uid="{42EA87CE-1AEF-46FF-AF0B-6368D6E9015D}"/>
    <cellStyle name="Percent 6 15" xfId="24036" xr:uid="{1012BE68-0E56-4E10-87D4-6F3ED7E7E60A}"/>
    <cellStyle name="Percent 6 15 2" xfId="29186" xr:uid="{24706509-89EC-4FED-98F6-D939819A7686}"/>
    <cellStyle name="Percent 6 15 2 2" xfId="34392" xr:uid="{198B08E4-B214-4542-BC38-2E83E8B56E18}"/>
    <cellStyle name="Percent 6 15 3" xfId="32225" xr:uid="{2CBF9558-09E8-4D82-97CC-8D60F16C5BBA}"/>
    <cellStyle name="Percent 6 16" xfId="31021" xr:uid="{2653C162-42EB-4246-8B4E-221A41D8BFF4}"/>
    <cellStyle name="Percent 6 17" xfId="52615" xr:uid="{EC1BF586-554D-4C3E-8C80-BC9973D80522}"/>
    <cellStyle name="Percent 6 18" xfId="17519" xr:uid="{575563B3-0577-4CF5-8C72-001D09319C57}"/>
    <cellStyle name="Percent 6 2" xfId="1704" xr:uid="{90583F22-9208-4134-B168-88ECC60B2975}"/>
    <cellStyle name="Percent 6 2 2" xfId="17539" xr:uid="{3351C95C-5526-43B7-BEFA-9C5CC05B931B}"/>
    <cellStyle name="Percent 6 2 2 2" xfId="52635" xr:uid="{FC68FA56-0779-4EC6-9847-5ADC498F5647}"/>
    <cellStyle name="Percent 6 2 3" xfId="17540" xr:uid="{476F916E-DC2A-4BD5-A9A9-094096884BE8}"/>
    <cellStyle name="Percent 6 2 3 2" xfId="52636" xr:uid="{2DED510F-26DB-420B-90B4-1A4389583D0B}"/>
    <cellStyle name="Percent 6 2 4" xfId="17541" xr:uid="{0BFAF714-1C8B-4249-938A-4261EE999E85}"/>
    <cellStyle name="Percent 6 2 4 2" xfId="52637" xr:uid="{A8EA015B-04ED-4103-A628-8AB432DFB8BC}"/>
    <cellStyle name="Percent 6 2 5" xfId="26109" xr:uid="{802C07AE-37AA-4116-BB15-07A8BE78A7BD}"/>
    <cellStyle name="Percent 6 2 5 2" xfId="29334" xr:uid="{901E9781-5BDD-487B-AFDC-0D7061CE0C47}"/>
    <cellStyle name="Percent 6 2 5 2 2" xfId="34527" xr:uid="{94FA1662-6F29-4F08-BADF-C2F351C2EF0F}"/>
    <cellStyle name="Percent 6 2 5 3" xfId="32360" xr:uid="{EF2086DE-CA6D-4E5C-AAEF-9E60D950189E}"/>
    <cellStyle name="Percent 6 2 6" xfId="31022" xr:uid="{B9039C00-64A6-421D-9054-C289E440E4B7}"/>
    <cellStyle name="Percent 6 2 7" xfId="52634" xr:uid="{132AC9BA-6DBC-40D2-826B-91D7B2EE700E}"/>
    <cellStyle name="Percent 6 2 8" xfId="17538" xr:uid="{A3FE2C45-F14A-481E-988A-32A5AB089039}"/>
    <cellStyle name="Percent 6 3" xfId="1705" xr:uid="{763D3917-9954-47BD-8D95-DA92D5DD96D5}"/>
    <cellStyle name="Percent 6 3 10" xfId="17542" xr:uid="{C8EC356B-0145-4F82-BD90-2BFED4AA7C3E}"/>
    <cellStyle name="Percent 6 3 2" xfId="17543" xr:uid="{70A44035-D2C3-4EF5-B2C1-18600C06DAEE}"/>
    <cellStyle name="Percent 6 3 2 2" xfId="17544" xr:uid="{5B477D46-0DC7-4952-92D7-1229929E6D56}"/>
    <cellStyle name="Percent 6 3 2 2 2" xfId="52640" xr:uid="{18BC3DC5-F5E4-40C3-9027-9319B39559B0}"/>
    <cellStyle name="Percent 6 3 2 3" xfId="17545" xr:uid="{D603C7B0-D654-4E27-AE13-9C2E08CBDC50}"/>
    <cellStyle name="Percent 6 3 2 3 2" xfId="52641" xr:uid="{8C3BA54E-5D3A-4B19-8A89-799EEA3810B7}"/>
    <cellStyle name="Percent 6 3 2 4" xfId="52639" xr:uid="{146706AA-921D-4C6C-A3D3-2A3F74D678AA}"/>
    <cellStyle name="Percent 6 3 3" xfId="17546" xr:uid="{5B32673A-18F9-4853-8489-73610D1F0D84}"/>
    <cellStyle name="Percent 6 3 3 2" xfId="17547" xr:uid="{A7F52972-99ED-44B2-A9E4-2AF0A278EADA}"/>
    <cellStyle name="Percent 6 3 3 2 2" xfId="52643" xr:uid="{7F5CA49C-37A5-45AD-854D-65FE98548CD4}"/>
    <cellStyle name="Percent 6 3 3 3" xfId="17548" xr:uid="{9C386F4D-A35E-4266-8708-0DC06838A06A}"/>
    <cellStyle name="Percent 6 3 3 3 2" xfId="52644" xr:uid="{6C6A0C47-63DE-4A40-A0CD-E8956EFF107E}"/>
    <cellStyle name="Percent 6 3 3 4" xfId="52642" xr:uid="{914F8440-0AC0-4F4A-BA86-0853BE2E7188}"/>
    <cellStyle name="Percent 6 3 4" xfId="17549" xr:uid="{4FFB287B-CBC1-4436-8DA2-0D4A98356369}"/>
    <cellStyle name="Percent 6 3 4 2" xfId="52645" xr:uid="{55536737-21EE-45E3-BC75-2D54FE86737D}"/>
    <cellStyle name="Percent 6 3 5" xfId="17550" xr:uid="{E1183E6E-AB62-4314-A620-3E78D3DF151D}"/>
    <cellStyle name="Percent 6 3 5 2" xfId="52646" xr:uid="{FD848A38-7353-449E-B2D5-F0A2661E0A61}"/>
    <cellStyle name="Percent 6 3 6" xfId="17551" xr:uid="{4EC038A7-BE98-45E5-A4EF-BD225C1CC9C9}"/>
    <cellStyle name="Percent 6 3 6 2" xfId="52647" xr:uid="{4EAB3C7D-F2D5-4332-8735-CE56B63C7423}"/>
    <cellStyle name="Percent 6 3 7" xfId="27002" xr:uid="{8526650B-CF31-4358-8BD7-993C8EFE62ED}"/>
    <cellStyle name="Percent 6 3 7 2" xfId="29446" xr:uid="{CF2A9905-AD48-4A98-8419-6A875DA77A8C}"/>
    <cellStyle name="Percent 6 3 7 2 2" xfId="34639" xr:uid="{A227F79F-27EF-4CA6-A83E-33355425B21A}"/>
    <cellStyle name="Percent 6 3 7 3" xfId="32472" xr:uid="{BC8CAE49-688E-451F-9933-AB7EBE33D5A9}"/>
    <cellStyle name="Percent 6 3 8" xfId="31023" xr:uid="{27FA9F00-AFD8-4C2E-8654-C2838B873002}"/>
    <cellStyle name="Percent 6 3 9" xfId="52638" xr:uid="{00DAEB38-03AF-4F3E-AF7D-08C066B53FF4}"/>
    <cellStyle name="Percent 6 4" xfId="1706" xr:uid="{62EFF443-D3E6-49F0-AB41-FE2E7E9C4697}"/>
    <cellStyle name="Percent 6 4 2" xfId="17553" xr:uid="{1D2F4033-9322-48E9-A366-676199AE995B}"/>
    <cellStyle name="Percent 6 4 2 2" xfId="52649" xr:uid="{71A529E8-A6B9-43B2-9386-4FB9ED85F0DC}"/>
    <cellStyle name="Percent 6 4 3" xfId="17554" xr:uid="{FB2E6A29-A28E-4A63-ADC7-E3CFD16B7EA6}"/>
    <cellStyle name="Percent 6 4 3 2" xfId="52650" xr:uid="{1D38D46B-C615-4892-A5AD-9E7438B51B26}"/>
    <cellStyle name="Percent 6 4 4" xfId="17555" xr:uid="{F3DC5053-9679-4D98-8723-B22F2BC34612}"/>
    <cellStyle name="Percent 6 4 4 2" xfId="52651" xr:uid="{166AE097-C892-4B19-BE84-FA0778706BFC}"/>
    <cellStyle name="Percent 6 4 5" xfId="27135" xr:uid="{D5D02846-D587-4940-A083-15F2227B3D68}"/>
    <cellStyle name="Percent 6 4 5 2" xfId="29579" xr:uid="{AC940242-FC57-46D3-BD0B-9ACA042CA420}"/>
    <cellStyle name="Percent 6 4 5 2 2" xfId="34772" xr:uid="{1957AB84-C414-4A39-BC86-9AE6592C2D8C}"/>
    <cellStyle name="Percent 6 4 5 3" xfId="32605" xr:uid="{9D2462B1-0323-46B6-A52F-0968C52F25BD}"/>
    <cellStyle name="Percent 6 4 6" xfId="31024" xr:uid="{E3F8B254-28E8-4676-9376-0BEDA494AF15}"/>
    <cellStyle name="Percent 6 4 7" xfId="52648" xr:uid="{D58F1CC4-8890-4A43-871A-2F505E5651D9}"/>
    <cellStyle name="Percent 6 4 8" xfId="17552" xr:uid="{5D335626-68D8-4C42-8850-DA6A6E47C4EB}"/>
    <cellStyle name="Percent 6 5" xfId="1707" xr:uid="{E11D641A-A713-474C-B938-982FACD4F0EC}"/>
    <cellStyle name="Percent 6 5 2" xfId="17557" xr:uid="{D8DCD671-DD68-4BD2-8DC7-A377B7040E83}"/>
    <cellStyle name="Percent 6 5 2 2" xfId="52653" xr:uid="{9139CFF9-9BA1-46E5-8C67-DD7BFCDD617E}"/>
    <cellStyle name="Percent 6 5 3" xfId="17558" xr:uid="{A1B5D047-CE73-4D39-B8A5-33C19F1C81B7}"/>
    <cellStyle name="Percent 6 5 3 2" xfId="52654" xr:uid="{54DF138E-5040-46BE-921D-2A9AC0B2FA2C}"/>
    <cellStyle name="Percent 6 5 4" xfId="17559" xr:uid="{3978FEB5-D185-47D1-BA3D-7D730FEB3CE0}"/>
    <cellStyle name="Percent 6 5 4 2" xfId="52655" xr:uid="{D3285CA3-5DBD-4284-B0B0-FBCD18E68A07}"/>
    <cellStyle name="Percent 6 5 5" xfId="31025" xr:uid="{84BC2DA4-0463-4AB3-8C05-FC3BD6EA08DC}"/>
    <cellStyle name="Percent 6 5 6" xfId="52652" xr:uid="{1C0917AE-D76C-4105-8811-449803593989}"/>
    <cellStyle name="Percent 6 5 7" xfId="17556" xr:uid="{4F3EBB33-8ACE-4E1F-9978-3372A6B807C5}"/>
    <cellStyle name="Percent 6 6" xfId="1708" xr:uid="{C7ACA45E-C044-4E15-98A4-346292100095}"/>
    <cellStyle name="Percent 6 6 2" xfId="17561" xr:uid="{786D2DC3-AD24-4574-9099-50E23F5F18F8}"/>
    <cellStyle name="Percent 6 6 2 2" xfId="52657" xr:uid="{3962293B-59BD-4BC7-9356-F9D4C141DF49}"/>
    <cellStyle name="Percent 6 6 3" xfId="17562" xr:uid="{F1B8B863-A12A-4A7B-B8E8-C013746FEDD0}"/>
    <cellStyle name="Percent 6 6 3 2" xfId="52658" xr:uid="{F5C38620-97AC-4AC3-90CB-D7D9D07622CC}"/>
    <cellStyle name="Percent 6 6 4" xfId="17563" xr:uid="{44D7E193-0A5D-4BC4-96B7-CA08AD9C7615}"/>
    <cellStyle name="Percent 6 6 4 2" xfId="52659" xr:uid="{1A5B497B-2EDF-4B2F-897A-5C7A09EDCAAA}"/>
    <cellStyle name="Percent 6 6 5" xfId="31026" xr:uid="{35BE431B-C578-467B-A043-6E4D613C6F96}"/>
    <cellStyle name="Percent 6 6 6" xfId="52656" xr:uid="{5D1A6C66-CAF2-4341-A3BE-2C4844FC6634}"/>
    <cellStyle name="Percent 6 6 7" xfId="17560" xr:uid="{9574F135-1523-480D-B718-BF7C6108674B}"/>
    <cellStyle name="Percent 6 7" xfId="1709" xr:uid="{91E20F5A-F00A-4B74-BB60-D7635AEA7216}"/>
    <cellStyle name="Percent 6 7 2" xfId="17565" xr:uid="{4ADB1CA6-DB7E-4626-AA39-603CA579A6AD}"/>
    <cellStyle name="Percent 6 7 2 2" xfId="52661" xr:uid="{E6700923-82F9-4E26-8703-CDA1BF1E4E68}"/>
    <cellStyle name="Percent 6 7 3" xfId="17566" xr:uid="{7507F737-B22F-47F4-9798-A6374D23548D}"/>
    <cellStyle name="Percent 6 7 3 2" xfId="52662" xr:uid="{E293166B-A71F-49C1-94E4-77F13698CBC1}"/>
    <cellStyle name="Percent 6 7 4" xfId="17567" xr:uid="{1E1F0296-50F0-4EFD-B87D-6A324B8A7B07}"/>
    <cellStyle name="Percent 6 7 4 2" xfId="52663" xr:uid="{30CE87EC-5C99-46E5-A216-849D93D97F88}"/>
    <cellStyle name="Percent 6 7 5" xfId="31027" xr:uid="{323405E8-07D6-48C2-8CEC-01F9CB836223}"/>
    <cellStyle name="Percent 6 7 6" xfId="52660" xr:uid="{3D5A57E0-FE3F-46A1-A878-7EC613B57F8C}"/>
    <cellStyle name="Percent 6 7 7" xfId="17564" xr:uid="{2C23A277-2038-45D9-A083-B60B083D7E96}"/>
    <cellStyle name="Percent 6 8" xfId="1710" xr:uid="{E06901B8-7F00-40F8-A434-ABD6BF1BCA37}"/>
    <cellStyle name="Percent 6 8 2" xfId="17569" xr:uid="{4BE94B02-AD4A-4213-8CBD-CFF235460FCF}"/>
    <cellStyle name="Percent 6 8 2 2" xfId="52665" xr:uid="{CAF0C6F7-0341-40B9-9493-8C43DA6E3025}"/>
    <cellStyle name="Percent 6 8 3" xfId="17570" xr:uid="{0528A486-37CD-4603-9E81-23D9D655E142}"/>
    <cellStyle name="Percent 6 8 3 2" xfId="52666" xr:uid="{99A61A82-40DE-4781-A1D5-1FF96CDD535E}"/>
    <cellStyle name="Percent 6 8 4" xfId="17571" xr:uid="{6BF0799A-5E0A-4836-AAE2-FE79802A99CF}"/>
    <cellStyle name="Percent 6 8 4 2" xfId="52667" xr:uid="{484CC63F-4F6B-418C-884B-ACC932D16293}"/>
    <cellStyle name="Percent 6 8 5" xfId="31028" xr:uid="{137FA785-7939-44D4-B82A-56B2B3C62875}"/>
    <cellStyle name="Percent 6 8 6" xfId="52664" xr:uid="{E25BCE13-A286-47D3-9792-63F5CA92F70C}"/>
    <cellStyle name="Percent 6 8 7" xfId="17568" xr:uid="{39D37B83-B090-4961-A6CC-2930A1DE89CA}"/>
    <cellStyle name="Percent 6 9" xfId="1711" xr:uid="{58695D89-309D-42A7-BD66-0C480405FAF0}"/>
    <cellStyle name="Percent 6 9 2" xfId="17573" xr:uid="{668058EC-58E9-49F1-BAF3-FD29BFEA5C94}"/>
    <cellStyle name="Percent 6 9 2 2" xfId="17574" xr:uid="{EF85AE26-2B32-4DE2-B84C-C853C6F33AB9}"/>
    <cellStyle name="Percent 6 9 2 2 2" xfId="17575" xr:uid="{3127C810-648C-4B90-9246-3BC6570A8F0A}"/>
    <cellStyle name="Percent 6 9 2 2 2 2" xfId="52671" xr:uid="{87175490-5365-42AE-B42D-03817AB4AE7A}"/>
    <cellStyle name="Percent 6 9 2 2 3" xfId="17576" xr:uid="{C460D809-457D-4A1C-A71B-4CCDE22BD3DF}"/>
    <cellStyle name="Percent 6 9 2 2 3 2" xfId="52672" xr:uid="{A3150FD9-410E-4115-9738-7E51D3A63C44}"/>
    <cellStyle name="Percent 6 9 2 2 4" xfId="52670" xr:uid="{81C0568C-CB92-4A8E-B0E7-A40646F309A1}"/>
    <cellStyle name="Percent 6 9 2 3" xfId="17577" xr:uid="{F2C85DB3-764F-401D-A3A7-BFB6C260CE69}"/>
    <cellStyle name="Percent 6 9 2 3 2" xfId="52673" xr:uid="{A3320B37-07B9-4F56-ADA1-D0E8A891A8CE}"/>
    <cellStyle name="Percent 6 9 2 4" xfId="17578" xr:uid="{0F32D87F-BC23-4122-B30E-BF0A8F2B7559}"/>
    <cellStyle name="Percent 6 9 2 4 2" xfId="52674" xr:uid="{C86AA42A-8DBE-4E99-BFAA-0F9BF3A5DE0A}"/>
    <cellStyle name="Percent 6 9 2 5" xfId="52669" xr:uid="{912657F8-0D60-4340-999C-439141381B9A}"/>
    <cellStyle name="Percent 6 9 3" xfId="17579" xr:uid="{C345F38B-7FF0-468F-9A05-9B2638DE8DC0}"/>
    <cellStyle name="Percent 6 9 3 2" xfId="17580" xr:uid="{3B58ADE1-3FFC-4D75-B2EB-B079686DB151}"/>
    <cellStyle name="Percent 6 9 3 2 2" xfId="17581" xr:uid="{429CC6DB-7937-4057-85B5-CBABFD2E731F}"/>
    <cellStyle name="Percent 6 9 3 2 2 2" xfId="52677" xr:uid="{1A67AE01-D3E9-48D6-A20E-831C42F836BD}"/>
    <cellStyle name="Percent 6 9 3 2 3" xfId="17582" xr:uid="{87488D41-5E46-46FD-88DD-3C91727A6D8E}"/>
    <cellStyle name="Percent 6 9 3 2 3 2" xfId="52678" xr:uid="{3B09B4EF-66D5-4027-9B0A-CCE25D8ECD7B}"/>
    <cellStyle name="Percent 6 9 3 2 4" xfId="52676" xr:uid="{3F2FD158-7A5F-4AB9-BEC3-DD9E18ADB971}"/>
    <cellStyle name="Percent 6 9 3 3" xfId="17583" xr:uid="{0B91784E-2358-4767-96A7-47DBB6E8B910}"/>
    <cellStyle name="Percent 6 9 3 3 2" xfId="52679" xr:uid="{E0B49781-6225-4CA1-9871-88B884B930DB}"/>
    <cellStyle name="Percent 6 9 3 4" xfId="17584" xr:uid="{7032D8F6-F00B-4FB2-8CCA-534E21B58C5A}"/>
    <cellStyle name="Percent 6 9 3 4 2" xfId="52680" xr:uid="{DB6B231D-4E80-4E03-BE02-82C3BC0EC32D}"/>
    <cellStyle name="Percent 6 9 3 5" xfId="52675" xr:uid="{C21D41DF-D73F-437B-812A-DF19B56C1D51}"/>
    <cellStyle name="Percent 6 9 4" xfId="17585" xr:uid="{73EE62F5-50CE-40F0-B98B-40629CF5B6B3}"/>
    <cellStyle name="Percent 6 9 4 2" xfId="17586" xr:uid="{2C85D26D-0282-43DE-B7E8-78A348430E9F}"/>
    <cellStyle name="Percent 6 9 4 2 2" xfId="52682" xr:uid="{CD235533-1F88-4FE1-9C2D-38362C19933D}"/>
    <cellStyle name="Percent 6 9 4 3" xfId="17587" xr:uid="{5ADE7ABD-DD8C-4F15-9B5E-A8C23694E391}"/>
    <cellStyle name="Percent 6 9 4 3 2" xfId="52683" xr:uid="{48C96DC0-58EE-4120-AB97-2F55AD7CA6A0}"/>
    <cellStyle name="Percent 6 9 4 4" xfId="52681" xr:uid="{6FBA9222-5B32-43A6-8082-07C42EA99A42}"/>
    <cellStyle name="Percent 6 9 5" xfId="17588" xr:uid="{64618C4B-1479-4E04-BF52-829CA5AE2043}"/>
    <cellStyle name="Percent 6 9 5 2" xfId="52684" xr:uid="{66579216-2085-4ECD-A579-C1FEC96F5919}"/>
    <cellStyle name="Percent 6 9 6" xfId="17589" xr:uid="{6E479380-4100-4976-B07A-22E3D287183D}"/>
    <cellStyle name="Percent 6 9 6 2" xfId="52685" xr:uid="{C9FC3D47-0BC7-4346-971B-A27A00259AF6}"/>
    <cellStyle name="Percent 6 9 7" xfId="52668" xr:uid="{818BF7EC-0454-4D92-816F-DEE939337530}"/>
    <cellStyle name="Percent 6 9 8" xfId="17572" xr:uid="{F64AE228-E5F4-4CA0-895E-D18A9DB22FEF}"/>
    <cellStyle name="Percent 7" xfId="1712" xr:uid="{4ACDB073-918A-494B-8B31-4A13DA4507BA}"/>
    <cellStyle name="Percent 7 10" xfId="17591" xr:uid="{6F9CA1A8-B68C-4C0C-BBBA-0FD544CA0D63}"/>
    <cellStyle name="Percent 7 10 2" xfId="17592" xr:uid="{9E866300-DE1F-4EA5-8A19-9931EC4B92D8}"/>
    <cellStyle name="Percent 7 10 2 2" xfId="17593" xr:uid="{8A421F9E-0034-40A8-B63D-CBFDC2F936AF}"/>
    <cellStyle name="Percent 7 10 2 2 2" xfId="17594" xr:uid="{36992698-BD32-4E72-A2D8-0E63AC978992}"/>
    <cellStyle name="Percent 7 10 2 2 2 2" xfId="52690" xr:uid="{492CF1A1-8F7F-436C-8BE1-13F295FBBF6D}"/>
    <cellStyle name="Percent 7 10 2 2 3" xfId="17595" xr:uid="{EC8AFC80-6C82-45CB-8FA8-F0900BDB0690}"/>
    <cellStyle name="Percent 7 10 2 2 3 2" xfId="52691" xr:uid="{820827E9-0853-4DE7-B2E9-7E3974C20B12}"/>
    <cellStyle name="Percent 7 10 2 2 4" xfId="52689" xr:uid="{9C0EE5A5-0AE8-4BC0-B821-237C0D7CC4A7}"/>
    <cellStyle name="Percent 7 10 2 3" xfId="17596" xr:uid="{1DB83726-2912-4073-AD18-C8F048A0FFBB}"/>
    <cellStyle name="Percent 7 10 2 3 2" xfId="52692" xr:uid="{8A906EA0-7B47-4CA6-B02F-B1376B43934E}"/>
    <cellStyle name="Percent 7 10 2 4" xfId="17597" xr:uid="{E3B59198-DFCC-47DD-9B91-077E430D1CA1}"/>
    <cellStyle name="Percent 7 10 2 4 2" xfId="52693" xr:uid="{FB51404E-DFD2-4B50-9C96-89CC1F87AFE6}"/>
    <cellStyle name="Percent 7 10 2 5" xfId="52688" xr:uid="{84C396AE-EE11-46D2-8567-E0A7BF870329}"/>
    <cellStyle name="Percent 7 10 3" xfId="17598" xr:uid="{BCE689E6-56F5-4E67-BA60-62A0A6E535C8}"/>
    <cellStyle name="Percent 7 10 3 2" xfId="17599" xr:uid="{CDF2D734-3C74-414A-8F09-8D9D212A42A5}"/>
    <cellStyle name="Percent 7 10 3 2 2" xfId="52695" xr:uid="{BD5621C9-08FA-4F4C-9F5F-EEF5EC2AB78E}"/>
    <cellStyle name="Percent 7 10 3 3" xfId="17600" xr:uid="{F87CDAAD-3695-4E21-8F2B-7E1EF0327960}"/>
    <cellStyle name="Percent 7 10 3 3 2" xfId="52696" xr:uid="{96CCDA2D-FC30-4542-A320-5D0CCBBCB95D}"/>
    <cellStyle name="Percent 7 10 3 4" xfId="52694" xr:uid="{FD8953F2-E794-4329-B7B9-C3A9FA29A3A1}"/>
    <cellStyle name="Percent 7 10 4" xfId="17601" xr:uid="{113BD915-4DE2-46C3-9C7E-9B089B089442}"/>
    <cellStyle name="Percent 7 10 4 2" xfId="52697" xr:uid="{FDB567E8-8942-43B6-B598-7EF95D3756F3}"/>
    <cellStyle name="Percent 7 10 5" xfId="17602" xr:uid="{49DE88DD-FA11-46BF-8A32-6F6CA47AE7A0}"/>
    <cellStyle name="Percent 7 10 5 2" xfId="52698" xr:uid="{AAE8DFDC-0501-48F2-A9A1-D06D94BCE858}"/>
    <cellStyle name="Percent 7 10 6" xfId="52687" xr:uid="{1BD1DED2-A92F-4D23-8BD5-8D4840B466DE}"/>
    <cellStyle name="Percent 7 11" xfId="17603" xr:uid="{21BEB41B-9593-4841-9044-C6F682CCFA28}"/>
    <cellStyle name="Percent 7 11 2" xfId="17604" xr:uid="{DB15966F-FB8C-4AE0-AFA5-FCBC2F39A41B}"/>
    <cellStyle name="Percent 7 11 2 2" xfId="52700" xr:uid="{4C9CE33F-B497-4F17-9374-E8A4BE40E4DF}"/>
    <cellStyle name="Percent 7 11 3" xfId="17605" xr:uid="{D5367013-930C-4B17-A90B-5A06C6B189A8}"/>
    <cellStyle name="Percent 7 11 3 2" xfId="52701" xr:uid="{B51053D5-2F52-4005-9DCA-536CF98CC134}"/>
    <cellStyle name="Percent 7 11 4" xfId="52699" xr:uid="{613D45E8-8DD4-4557-9AA3-40E29718E46F}"/>
    <cellStyle name="Percent 7 12" xfId="17606" xr:uid="{86436791-B63D-473E-92EC-1446B41D4CB7}"/>
    <cellStyle name="Percent 7 12 2" xfId="52702" xr:uid="{05CB36F5-37EC-4FD1-861B-3735E37940A5}"/>
    <cellStyle name="Percent 7 13" xfId="17607" xr:uid="{D0D53D0A-498C-4761-B1E4-E172DC1B4998}"/>
    <cellStyle name="Percent 7 13 2" xfId="52703" xr:uid="{D93F7625-FF74-4A0D-AAD9-3BBC2C4171E1}"/>
    <cellStyle name="Percent 7 14" xfId="17608" xr:uid="{3B770912-4F6F-40AA-8F68-46A18142F9CB}"/>
    <cellStyle name="Percent 7 14 2" xfId="52704" xr:uid="{B4E1AF6F-76E5-4105-89AF-311803D003CB}"/>
    <cellStyle name="Percent 7 15" xfId="31029" xr:uid="{F57D2568-77AC-4ACB-94D0-D4ED492CEA4A}"/>
    <cellStyle name="Percent 7 16" xfId="52686" xr:uid="{14C47141-1CE2-4AF6-8FCD-5FFABF473CE2}"/>
    <cellStyle name="Percent 7 17" xfId="17590" xr:uid="{7821C769-60A1-4288-9153-24983B356CD0}"/>
    <cellStyle name="Percent 7 2" xfId="1713" xr:uid="{B562A103-578E-4A43-A43F-88A760F90EF3}"/>
    <cellStyle name="Percent 7 2 2" xfId="17610" xr:uid="{3E8526CA-4E15-4454-B6FD-988955A696CD}"/>
    <cellStyle name="Percent 7 2 2 2" xfId="52706" xr:uid="{20100495-7AFC-4E51-923D-EAF7474B45F9}"/>
    <cellStyle name="Percent 7 2 3" xfId="17611" xr:uid="{127FDD2A-D48E-4023-9EEA-BCED33346D6E}"/>
    <cellStyle name="Percent 7 2 3 2" xfId="52707" xr:uid="{5B48D8DA-EADE-40A5-8C4F-11F533DFB24A}"/>
    <cellStyle name="Percent 7 2 4" xfId="17612" xr:uid="{DD08B77E-F1E3-476F-ADC4-964E2A372AC7}"/>
    <cellStyle name="Percent 7 2 4 2" xfId="52708" xr:uid="{70FACBA3-7485-4225-84FE-DB8C0823288B}"/>
    <cellStyle name="Percent 7 2 5" xfId="31030" xr:uid="{2566BF18-8D4D-45D2-8F8C-51724FF7BDCD}"/>
    <cellStyle name="Percent 7 2 6" xfId="52705" xr:uid="{970874E1-D428-4686-BCF3-BDA8926E8ED4}"/>
    <cellStyle name="Percent 7 2 7" xfId="17609" xr:uid="{0E81E92D-002D-46B6-BC80-93C40D372AD7}"/>
    <cellStyle name="Percent 7 3" xfId="1714" xr:uid="{731215E7-E6D1-40B4-8C6D-8477C92339F2}"/>
    <cellStyle name="Percent 7 3 2" xfId="17614" xr:uid="{EDF47F21-68C3-4BDA-B813-14A3264AAAED}"/>
    <cellStyle name="Percent 7 3 2 2" xfId="52710" xr:uid="{28F60B31-C7F4-4C7A-A82D-40D92174BAD4}"/>
    <cellStyle name="Percent 7 3 3" xfId="17615" xr:uid="{B9F18470-E5A5-4CE0-A4C5-D2FF8C3CE0C6}"/>
    <cellStyle name="Percent 7 3 3 2" xfId="52711" xr:uid="{A3FE2DE2-3BED-46E1-8B5B-C7166EBBB206}"/>
    <cellStyle name="Percent 7 3 4" xfId="17616" xr:uid="{655AA441-E5C4-4D98-B446-7B743E2E5D3D}"/>
    <cellStyle name="Percent 7 3 4 2" xfId="52712" xr:uid="{FF8C2FA9-2E82-45DA-A039-42590112348D}"/>
    <cellStyle name="Percent 7 3 5" xfId="31031" xr:uid="{48309AA8-730F-4427-8B70-23BC2B5D089A}"/>
    <cellStyle name="Percent 7 3 6" xfId="52709" xr:uid="{0F16196A-B965-4AFA-B337-E745510C3E65}"/>
    <cellStyle name="Percent 7 3 7" xfId="17613" xr:uid="{749A391C-486D-4D13-BD93-A110ECE949E6}"/>
    <cellStyle name="Percent 7 4" xfId="1715" xr:uid="{2865B007-264D-4AA8-AF9C-DB1AC9B56B88}"/>
    <cellStyle name="Percent 7 4 2" xfId="17618" xr:uid="{AD09C860-010F-4C93-93E4-4A2F782E8308}"/>
    <cellStyle name="Percent 7 4 2 2" xfId="52714" xr:uid="{8F4A3966-7F27-42CF-BA3A-2C878643A68E}"/>
    <cellStyle name="Percent 7 4 3" xfId="17619" xr:uid="{176DA989-0830-4614-B8E6-3563BADB02ED}"/>
    <cellStyle name="Percent 7 4 3 2" xfId="52715" xr:uid="{6497FEEA-381E-4AFA-95CC-BFA684BE1B01}"/>
    <cellStyle name="Percent 7 4 4" xfId="17620" xr:uid="{8D2DFC7C-1B27-4D49-9AC6-628C3B4EA6F1}"/>
    <cellStyle name="Percent 7 4 4 2" xfId="52716" xr:uid="{DFD0E0EC-9BD9-415D-935D-3C60D369A0AE}"/>
    <cellStyle name="Percent 7 4 5" xfId="31032" xr:uid="{75607AA5-676D-4B88-935B-70598435E16F}"/>
    <cellStyle name="Percent 7 4 6" xfId="52713" xr:uid="{26A0D127-1BCA-4271-98A6-11AA6A65B558}"/>
    <cellStyle name="Percent 7 4 7" xfId="17617" xr:uid="{C1463FBA-ECE4-4D65-8508-ADED9E59D941}"/>
    <cellStyle name="Percent 7 5" xfId="1716" xr:uid="{08249162-B273-4307-873E-8C696F0F5202}"/>
    <cellStyle name="Percent 7 5 2" xfId="17622" xr:uid="{378FB213-CC10-4CDB-9E4C-C86F4B506B33}"/>
    <cellStyle name="Percent 7 5 2 2" xfId="52718" xr:uid="{09A731B9-5460-48AA-AC73-BA6ED3EB96A7}"/>
    <cellStyle name="Percent 7 5 3" xfId="17623" xr:uid="{693FA5FA-EB1E-4362-BB98-F4A9BFBCF829}"/>
    <cellStyle name="Percent 7 5 3 2" xfId="52719" xr:uid="{F31DF52D-C6CF-4884-947A-C146CA84413A}"/>
    <cellStyle name="Percent 7 5 4" xfId="17624" xr:uid="{71E0B431-9B87-4FCA-B8EE-A631C3613735}"/>
    <cellStyle name="Percent 7 5 4 2" xfId="52720" xr:uid="{828A5159-85C1-4F16-A1B3-7852DC3E57FC}"/>
    <cellStyle name="Percent 7 5 5" xfId="31033" xr:uid="{20E68FDA-286F-4090-8E9F-5219FDB52411}"/>
    <cellStyle name="Percent 7 5 6" xfId="52717" xr:uid="{285B9F9E-9499-49A4-9822-CD918EF28822}"/>
    <cellStyle name="Percent 7 5 7" xfId="17621" xr:uid="{E665C262-DA38-4524-A321-C06155A5926C}"/>
    <cellStyle name="Percent 7 6" xfId="1717" xr:uid="{8BA00866-720C-49E7-956C-1B9E9EC19E9E}"/>
    <cellStyle name="Percent 7 6 2" xfId="17626" xr:uid="{2EF6398B-D3AE-4D2F-910E-0E5960325864}"/>
    <cellStyle name="Percent 7 6 2 2" xfId="52722" xr:uid="{83092831-0F6E-4F79-8140-139E25B21469}"/>
    <cellStyle name="Percent 7 6 3" xfId="17627" xr:uid="{BA5EAFD1-467B-4075-95EB-5ED5693C3CE8}"/>
    <cellStyle name="Percent 7 6 3 2" xfId="52723" xr:uid="{24456FF6-662E-45FF-A2D1-A0889918EA32}"/>
    <cellStyle name="Percent 7 6 4" xfId="17628" xr:uid="{9954BEB6-BF77-40F8-979F-4946E443EDEF}"/>
    <cellStyle name="Percent 7 6 4 2" xfId="52724" xr:uid="{B3CA7FD0-455D-49F8-808D-E3948E2DDAB0}"/>
    <cellStyle name="Percent 7 6 5" xfId="31034" xr:uid="{9485F053-B929-4A1C-A28E-94EAC7B30C14}"/>
    <cellStyle name="Percent 7 6 6" xfId="52721" xr:uid="{15728C94-4B81-488F-B748-072C3C96CA54}"/>
    <cellStyle name="Percent 7 6 7" xfId="17625" xr:uid="{D34CBA7B-F356-4846-9A36-075523D17149}"/>
    <cellStyle name="Percent 7 7" xfId="1718" xr:uid="{CA9ACE87-E7AE-4099-996D-8712C2169D08}"/>
    <cellStyle name="Percent 7 7 2" xfId="17630" xr:uid="{8F96267C-EF1B-40B6-A050-0D86642AAAFF}"/>
    <cellStyle name="Percent 7 7 2 2" xfId="52726" xr:uid="{3104336F-7F64-4AE6-84DD-F9FE3311D3A7}"/>
    <cellStyle name="Percent 7 7 3" xfId="17631" xr:uid="{FF6023AB-3203-43FE-99FC-4A208FB4AA38}"/>
    <cellStyle name="Percent 7 7 3 2" xfId="52727" xr:uid="{5F4AC932-E9B0-4B9E-AF6E-9B454A630586}"/>
    <cellStyle name="Percent 7 7 4" xfId="17632" xr:uid="{A145E989-0E1F-48FD-99AD-2716FD056799}"/>
    <cellStyle name="Percent 7 7 4 2" xfId="52728" xr:uid="{389CAD0B-CEB7-4A45-8E3D-CA27F1068856}"/>
    <cellStyle name="Percent 7 7 5" xfId="31035" xr:uid="{82235229-336C-4ABB-AB24-F3936FDF00DD}"/>
    <cellStyle name="Percent 7 7 6" xfId="52725" xr:uid="{3E1E037F-3501-4440-AB82-BD75F7E247D1}"/>
    <cellStyle name="Percent 7 7 7" xfId="17629" xr:uid="{21C1B46C-62A6-4678-84F4-A3BB602FE868}"/>
    <cellStyle name="Percent 7 8" xfId="1719" xr:uid="{91C00131-2185-4FBB-9FFB-B7B3D4B25111}"/>
    <cellStyle name="Percent 7 8 2" xfId="17634" xr:uid="{B42E34C3-CA19-43F1-BFA6-9C33B7ABDCAC}"/>
    <cellStyle name="Percent 7 8 2 2" xfId="52730" xr:uid="{5BCBAEF4-8C14-4192-8BF0-9F1972FFE5D7}"/>
    <cellStyle name="Percent 7 8 3" xfId="17635" xr:uid="{FF221D8E-D410-4207-BE89-1E73E2315D76}"/>
    <cellStyle name="Percent 7 8 3 2" xfId="52731" xr:uid="{D4026361-1380-46EC-ABBC-EC8AD07C7D6A}"/>
    <cellStyle name="Percent 7 8 4" xfId="17636" xr:uid="{98A7259E-3804-414E-888D-042257265EBE}"/>
    <cellStyle name="Percent 7 8 4 2" xfId="52732" xr:uid="{A3D69EC2-124E-4AA5-A74C-3DB908ABD9FD}"/>
    <cellStyle name="Percent 7 8 5" xfId="31036" xr:uid="{1E30DC41-E745-45FB-A5A5-09340D01D92F}"/>
    <cellStyle name="Percent 7 8 6" xfId="52729" xr:uid="{C9FE7F85-8C97-4500-ADAE-803BC9E88803}"/>
    <cellStyle name="Percent 7 8 7" xfId="17633" xr:uid="{FEE20F5E-3936-4144-93C3-DB027AD78389}"/>
    <cellStyle name="Percent 7 9" xfId="17637" xr:uid="{FD6B0765-5347-4710-AEED-67730FD0634F}"/>
    <cellStyle name="Percent 7 9 2" xfId="17638" xr:uid="{B6FC452B-FB2B-44F9-89EC-75456C1A6A4C}"/>
    <cellStyle name="Percent 7 9 2 2" xfId="17639" xr:uid="{B0885020-ACBC-4DBE-8489-556420F97199}"/>
    <cellStyle name="Percent 7 9 2 2 2" xfId="17640" xr:uid="{0D3B1FEA-27D9-4941-B734-3AD039AB3903}"/>
    <cellStyle name="Percent 7 9 2 2 2 2" xfId="52736" xr:uid="{A1787B6E-B38A-4A98-823F-F620665325E2}"/>
    <cellStyle name="Percent 7 9 2 2 3" xfId="17641" xr:uid="{8DB0AC11-B676-479C-B24F-FD6EB9582510}"/>
    <cellStyle name="Percent 7 9 2 2 3 2" xfId="52737" xr:uid="{33EDFAB4-C0AE-4A9B-B809-A354CC0802B4}"/>
    <cellStyle name="Percent 7 9 2 2 4" xfId="52735" xr:uid="{C759119C-C609-48A3-A1C8-A4DDB1942C40}"/>
    <cellStyle name="Percent 7 9 2 3" xfId="17642" xr:uid="{68D55035-9234-440E-B5B0-6F65E35CBFA1}"/>
    <cellStyle name="Percent 7 9 2 3 2" xfId="52738" xr:uid="{B20694C9-E07F-48CF-AD57-E17381CE1FDC}"/>
    <cellStyle name="Percent 7 9 2 4" xfId="17643" xr:uid="{785DAAF9-B560-4858-AB7C-B2A6935A2F77}"/>
    <cellStyle name="Percent 7 9 2 4 2" xfId="52739" xr:uid="{6AA7E66B-6369-4B0B-9215-470E985B32F8}"/>
    <cellStyle name="Percent 7 9 2 5" xfId="52734" xr:uid="{9C9F6E65-6354-4B4D-BFCA-D94CB0D44DE8}"/>
    <cellStyle name="Percent 7 9 3" xfId="17644" xr:uid="{A0CAD235-A24C-4555-B3AE-DF7B82883F4B}"/>
    <cellStyle name="Percent 7 9 3 2" xfId="17645" xr:uid="{5F697695-5409-4EAD-BB3C-196E29448729}"/>
    <cellStyle name="Percent 7 9 3 2 2" xfId="17646" xr:uid="{6EAB3D44-5DDD-4251-BBDC-354409A354C3}"/>
    <cellStyle name="Percent 7 9 3 2 2 2" xfId="52742" xr:uid="{9900E834-45B4-4BBC-952A-EF0D85BDAD21}"/>
    <cellStyle name="Percent 7 9 3 2 3" xfId="17647" xr:uid="{D0312F68-F90F-408F-AE3A-E9423F675D54}"/>
    <cellStyle name="Percent 7 9 3 2 3 2" xfId="52743" xr:uid="{2907286D-E937-4DB5-B105-4C7A25489CC2}"/>
    <cellStyle name="Percent 7 9 3 2 4" xfId="52741" xr:uid="{B118CFED-4F77-4936-8E7D-C31E8F0FFEAA}"/>
    <cellStyle name="Percent 7 9 3 3" xfId="17648" xr:uid="{7ECE8DCA-32BC-4907-8012-C9B64BDD6A1C}"/>
    <cellStyle name="Percent 7 9 3 3 2" xfId="52744" xr:uid="{7868EF09-C6B2-4641-B308-60A792797663}"/>
    <cellStyle name="Percent 7 9 3 4" xfId="17649" xr:uid="{F5DBC9E2-5C50-4E9B-AA6C-ABA573497895}"/>
    <cellStyle name="Percent 7 9 3 4 2" xfId="52745" xr:uid="{1635F5C5-686E-4938-B209-865E42A2AB8B}"/>
    <cellStyle name="Percent 7 9 3 5" xfId="52740" xr:uid="{31CBC6FF-4344-4E4E-9DE6-7AF1391D4999}"/>
    <cellStyle name="Percent 7 9 4" xfId="17650" xr:uid="{A17E46C4-F8A4-41F8-9D21-4E59B93A5CD8}"/>
    <cellStyle name="Percent 7 9 4 2" xfId="17651" xr:uid="{F8EF4B7C-E783-402D-9623-A4DB8851E188}"/>
    <cellStyle name="Percent 7 9 4 2 2" xfId="52747" xr:uid="{1E7BD468-B6C0-4E00-87E1-774182AAFF9B}"/>
    <cellStyle name="Percent 7 9 4 3" xfId="17652" xr:uid="{4F8430C4-4FEA-4F4E-AD16-A943998C1C18}"/>
    <cellStyle name="Percent 7 9 4 3 2" xfId="52748" xr:uid="{D19A9A21-FA54-450B-AD1B-FEA19749790D}"/>
    <cellStyle name="Percent 7 9 4 4" xfId="52746" xr:uid="{B126BEBC-A29D-4B64-B480-0D72E5E82FA8}"/>
    <cellStyle name="Percent 7 9 5" xfId="17653" xr:uid="{36F58303-8573-47DB-9A62-C7FD85032E43}"/>
    <cellStyle name="Percent 7 9 5 2" xfId="52749" xr:uid="{99C86681-E0CF-4968-8737-E6959DF895E9}"/>
    <cellStyle name="Percent 7 9 6" xfId="17654" xr:uid="{44503FEF-3A3F-4032-9B8D-9D495548EC04}"/>
    <cellStyle name="Percent 7 9 6 2" xfId="52750" xr:uid="{B68943A8-D2D6-49ED-BCE5-70DC289437FF}"/>
    <cellStyle name="Percent 7 9 7" xfId="52733" xr:uid="{0426F0FE-93C2-4D10-84A9-9BB099043EC8}"/>
    <cellStyle name="Percent 8" xfId="1720" xr:uid="{E05A2B4C-AD96-4453-850C-897579EA1304}"/>
    <cellStyle name="Percent 8 10" xfId="17656" xr:uid="{46E581D4-AAD3-4D48-A19F-EFB9222DB9B7}"/>
    <cellStyle name="Percent 8 10 2" xfId="52752" xr:uid="{CF3A829F-67CF-476D-8E50-46E9F3BDF427}"/>
    <cellStyle name="Percent 8 11" xfId="17657" xr:uid="{AD8A3CC5-676C-4344-899F-594CD082E74B}"/>
    <cellStyle name="Percent 8 11 2" xfId="52753" xr:uid="{82EB2CA0-847D-4AB4-A853-83680728B50F}"/>
    <cellStyle name="Percent 8 12" xfId="31037" xr:uid="{7EB63644-4034-4ABE-BCFD-A33AE7CA4CBD}"/>
    <cellStyle name="Percent 8 13" xfId="52751" xr:uid="{C844012D-2367-4D64-BDDC-05A755B31F3E}"/>
    <cellStyle name="Percent 8 14" xfId="17655" xr:uid="{B8742A96-5A27-4318-983A-E34935EB4139}"/>
    <cellStyle name="Percent 8 2" xfId="1721" xr:uid="{4D9C1C80-BCED-424B-AFC4-6D4454D8F67D}"/>
    <cellStyle name="Percent 8 2 2" xfId="17659" xr:uid="{2FDBC6D2-1D3F-410C-B51F-F9CDD3706EFD}"/>
    <cellStyle name="Percent 8 2 2 2" xfId="52755" xr:uid="{E165AE3B-2F18-44C3-883A-7C1A1CA531D1}"/>
    <cellStyle name="Percent 8 2 3" xfId="17660" xr:uid="{98F0F3D5-AB76-44BE-8F11-E0077124A7D1}"/>
    <cellStyle name="Percent 8 2 3 2" xfId="52756" xr:uid="{AC3CB949-3533-4E3E-8283-B8A34626E491}"/>
    <cellStyle name="Percent 8 2 4" xfId="17661" xr:uid="{66D3AEEA-A9D9-48A9-A7D0-6CFA9935115C}"/>
    <cellStyle name="Percent 8 2 4 2" xfId="52757" xr:uid="{897903FF-F367-481B-9E36-48A992326996}"/>
    <cellStyle name="Percent 8 2 5" xfId="31038" xr:uid="{B073F325-C7E3-4B3D-8D8F-04EC333A4249}"/>
    <cellStyle name="Percent 8 2 6" xfId="52754" xr:uid="{568ABAF7-7A3C-4C58-8FAE-9715061BC14A}"/>
    <cellStyle name="Percent 8 2 7" xfId="17658" xr:uid="{23A60925-B2BE-4080-BB02-3AD30AF4B252}"/>
    <cellStyle name="Percent 8 3" xfId="1722" xr:uid="{3F56C8E6-12C8-42C2-9D6B-E0E4C502F3EC}"/>
    <cellStyle name="Percent 8 3 2" xfId="17663" xr:uid="{5D0FAAB8-C682-4070-A78E-43C92215DB4B}"/>
    <cellStyle name="Percent 8 3 2 2" xfId="52759" xr:uid="{59BDFBA8-CC92-4AC1-B62A-4230E9A6C611}"/>
    <cellStyle name="Percent 8 3 3" xfId="17664" xr:uid="{520BD6B5-13F0-4529-8DFB-79980A1BF8B7}"/>
    <cellStyle name="Percent 8 3 3 2" xfId="52760" xr:uid="{644D7CC5-ED53-4FA5-96B6-6B1F8AF09B78}"/>
    <cellStyle name="Percent 8 3 4" xfId="17665" xr:uid="{46D54F5E-F25D-4C29-B1B3-73DDA7E53DC1}"/>
    <cellStyle name="Percent 8 3 4 2" xfId="52761" xr:uid="{06190127-ED05-48DE-B972-B89063389618}"/>
    <cellStyle name="Percent 8 3 5" xfId="31039" xr:uid="{A84A981B-713D-4AD6-910C-DD5F17ACBA69}"/>
    <cellStyle name="Percent 8 3 6" xfId="52758" xr:uid="{511E7B39-9FA7-480C-9209-2929149CE560}"/>
    <cellStyle name="Percent 8 3 7" xfId="17662" xr:uid="{A1D69786-C199-4ECD-84C3-673AEF44068B}"/>
    <cellStyle name="Percent 8 4" xfId="1723" xr:uid="{59CFD2F3-521B-4235-8268-F3F1FD001667}"/>
    <cellStyle name="Percent 8 4 2" xfId="17667" xr:uid="{08A30A7C-6121-439E-9B66-24B6BB726701}"/>
    <cellStyle name="Percent 8 4 2 2" xfId="52763" xr:uid="{EEEBD647-3BB9-4D83-8698-2FE1B15E572B}"/>
    <cellStyle name="Percent 8 4 3" xfId="17668" xr:uid="{1E0240D1-74DA-4323-BA25-1C02BED11E35}"/>
    <cellStyle name="Percent 8 4 3 2" xfId="52764" xr:uid="{CE90B9DA-912A-49AA-B6DC-3F2EF7BF41BC}"/>
    <cellStyle name="Percent 8 4 4" xfId="17669" xr:uid="{A70DB6BC-49BB-4230-B203-D325B10571BF}"/>
    <cellStyle name="Percent 8 4 4 2" xfId="52765" xr:uid="{0761CB36-C6FF-41E0-AB87-11260AB772C3}"/>
    <cellStyle name="Percent 8 4 5" xfId="31040" xr:uid="{0A9B99F0-1EF1-4CC9-9A91-A9966D620762}"/>
    <cellStyle name="Percent 8 4 6" xfId="52762" xr:uid="{00111AD2-416E-471C-B771-3F47F381BB3C}"/>
    <cellStyle name="Percent 8 4 7" xfId="17666" xr:uid="{74F11C41-42CB-46D1-A598-4A46702964D6}"/>
    <cellStyle name="Percent 8 5" xfId="1724" xr:uid="{825CBB79-B00F-4BA1-95EA-0903267334DC}"/>
    <cellStyle name="Percent 8 5 2" xfId="17671" xr:uid="{6DB289E9-FA5A-47FE-A93F-05A35CC4CC6E}"/>
    <cellStyle name="Percent 8 5 2 2" xfId="52767" xr:uid="{8B665196-3F2E-4260-AF10-D0A73B843F44}"/>
    <cellStyle name="Percent 8 5 3" xfId="17672" xr:uid="{3A8E2D52-40EB-4385-95FA-69F996FB9954}"/>
    <cellStyle name="Percent 8 5 3 2" xfId="52768" xr:uid="{1560D388-E9DA-471D-9E8D-FB08AA1B92CE}"/>
    <cellStyle name="Percent 8 5 4" xfId="17673" xr:uid="{B3455FA2-79A7-401F-80B6-005787B82884}"/>
    <cellStyle name="Percent 8 5 4 2" xfId="52769" xr:uid="{E8354394-6533-4990-A29C-530D65FC6D6E}"/>
    <cellStyle name="Percent 8 5 5" xfId="31041" xr:uid="{EFA65B17-BAB7-4F32-A775-4A3DD8690B19}"/>
    <cellStyle name="Percent 8 5 6" xfId="52766" xr:uid="{E1D88CC8-579A-4C33-A2B1-6795A897DC6A}"/>
    <cellStyle name="Percent 8 5 7" xfId="17670" xr:uid="{6FA90F63-C755-4309-AADE-1919018E5958}"/>
    <cellStyle name="Percent 8 6" xfId="1725" xr:uid="{43571563-7F93-4F5D-AC78-122263899C3C}"/>
    <cellStyle name="Percent 8 6 2" xfId="17675" xr:uid="{D0E07F6E-742F-4F4C-B0CB-C98510C6C79A}"/>
    <cellStyle name="Percent 8 6 2 2" xfId="52771" xr:uid="{225B2F2E-923D-43E2-A65E-5E4BB785CCCB}"/>
    <cellStyle name="Percent 8 6 3" xfId="17676" xr:uid="{E38D26F8-1BCB-4446-8A02-105530234C0F}"/>
    <cellStyle name="Percent 8 6 3 2" xfId="52772" xr:uid="{122F5DF3-3F31-400B-92A3-BC444D51E6BC}"/>
    <cellStyle name="Percent 8 6 4" xfId="17677" xr:uid="{D2670FF8-5AC5-467A-9A53-A3B92FA4914E}"/>
    <cellStyle name="Percent 8 6 4 2" xfId="52773" xr:uid="{44D7BCCB-3042-4E7B-93EE-376341A8B4EE}"/>
    <cellStyle name="Percent 8 6 5" xfId="31042" xr:uid="{6ABE5553-85A3-4E60-B5C9-000EC9F2FE52}"/>
    <cellStyle name="Percent 8 6 6" xfId="52770" xr:uid="{F189C023-ED23-4005-8605-AA1272DA4ED0}"/>
    <cellStyle name="Percent 8 6 7" xfId="17674" xr:uid="{E9EFBA49-342B-410E-9DFF-F32E018E9EC4}"/>
    <cellStyle name="Percent 8 7" xfId="1726" xr:uid="{9DC626BE-B8EA-468A-A7FB-3539738829EE}"/>
    <cellStyle name="Percent 8 7 2" xfId="17679" xr:uid="{50491152-2B7F-43A3-A3D6-DC1A8679F695}"/>
    <cellStyle name="Percent 8 7 2 2" xfId="52775" xr:uid="{0038C9B3-ADDF-4832-B74E-FC49474202B4}"/>
    <cellStyle name="Percent 8 7 3" xfId="17680" xr:uid="{074F8D57-B978-487A-8D72-890C0CAF86CF}"/>
    <cellStyle name="Percent 8 7 3 2" xfId="52776" xr:uid="{2FF5CFE7-53D2-4BA7-A648-14E4E07E6875}"/>
    <cellStyle name="Percent 8 7 4" xfId="17681" xr:uid="{6090A0E6-BD4E-46E4-B12F-FB4E4E13F6E6}"/>
    <cellStyle name="Percent 8 7 4 2" xfId="52777" xr:uid="{CBB0CFE3-59BB-4B16-9BB6-B300173CCCE8}"/>
    <cellStyle name="Percent 8 7 5" xfId="31043" xr:uid="{C1F40C3F-27BF-411F-9B3E-0F105AE083F3}"/>
    <cellStyle name="Percent 8 7 6" xfId="52774" xr:uid="{6CC5B00C-6303-4060-A6B7-5B8BCC2FFD1A}"/>
    <cellStyle name="Percent 8 7 7" xfId="17678" xr:uid="{559B0688-189F-4BBD-939C-443A212E81B7}"/>
    <cellStyle name="Percent 8 8" xfId="1727" xr:uid="{E302D895-AD81-44D2-9A12-B73F82214D05}"/>
    <cellStyle name="Percent 8 8 2" xfId="17683" xr:uid="{750A91F2-5F54-4673-BB20-8AA5737CBCA4}"/>
    <cellStyle name="Percent 8 8 2 2" xfId="52779" xr:uid="{98B7A1C3-4097-499E-9473-98601C03F39D}"/>
    <cellStyle name="Percent 8 8 3" xfId="17684" xr:uid="{3639E9D2-8B3F-4EFC-B9D0-E94E72992FC9}"/>
    <cellStyle name="Percent 8 8 3 2" xfId="52780" xr:uid="{FD46F414-1CFF-43A3-87E2-98A6D30E9253}"/>
    <cellStyle name="Percent 8 8 4" xfId="17685" xr:uid="{7DBB4A88-A3E8-4C9F-AAEF-039F4B209633}"/>
    <cellStyle name="Percent 8 8 4 2" xfId="52781" xr:uid="{E11AD599-EE0D-4A05-BE5F-29DB3FC0A948}"/>
    <cellStyle name="Percent 8 8 5" xfId="31044" xr:uid="{B8624DA4-CB1E-4419-896B-1685B9001BC4}"/>
    <cellStyle name="Percent 8 8 6" xfId="52778" xr:uid="{8552D9A1-B629-40CA-97DF-0072EA8C7C93}"/>
    <cellStyle name="Percent 8 8 7" xfId="17682" xr:uid="{2A560D4D-7605-4905-8189-E484FA1BF654}"/>
    <cellStyle name="Percent 8 9" xfId="17686" xr:uid="{63DBE40E-A96B-432E-A207-A76719FFE497}"/>
    <cellStyle name="Percent 8 9 2" xfId="52782" xr:uid="{560190C3-BB62-4CA0-974A-1C829F021D65}"/>
    <cellStyle name="Percent 9" xfId="1728" xr:uid="{06979E60-76A8-4603-A6E3-5000EBA195F7}"/>
    <cellStyle name="Percent 9 10" xfId="17688" xr:uid="{025382B3-FFEB-427E-8486-E9CA565043E4}"/>
    <cellStyle name="Percent 9 10 2" xfId="17689" xr:uid="{39C259BF-29F5-4595-A8E8-DB276A987938}"/>
    <cellStyle name="Percent 9 10 2 2" xfId="52785" xr:uid="{324F28DD-C1D3-482D-8523-0FE1F6C30705}"/>
    <cellStyle name="Percent 9 10 3" xfId="17690" xr:uid="{E63C3C13-3478-4534-9B35-116B135C40FA}"/>
    <cellStyle name="Percent 9 10 3 2" xfId="52786" xr:uid="{F43DB398-A037-4037-8E7E-A47E30E1AAA3}"/>
    <cellStyle name="Percent 9 10 4" xfId="52784" xr:uid="{601024C2-3D91-4333-B25B-0E079B4BDB9B}"/>
    <cellStyle name="Percent 9 11" xfId="17691" xr:uid="{F3C2BFB8-0010-4006-B065-295617462D8E}"/>
    <cellStyle name="Percent 9 11 2" xfId="17692" xr:uid="{D2917B14-2F6B-4DF4-96C0-AD95B9EA718E}"/>
    <cellStyle name="Percent 9 11 2 2" xfId="52788" xr:uid="{C8F4CDD1-D18A-4932-9563-0022C116ACA8}"/>
    <cellStyle name="Percent 9 11 3" xfId="17693" xr:uid="{1C0D911C-C725-41BC-84B2-4B9CA2F3C6E3}"/>
    <cellStyle name="Percent 9 11 3 2" xfId="52789" xr:uid="{05F64968-83DA-4785-AB03-6DDC02E929BF}"/>
    <cellStyle name="Percent 9 11 4" xfId="52787" xr:uid="{B26484E8-2D1A-4BE4-90EA-DAD25C3540CE}"/>
    <cellStyle name="Percent 9 12" xfId="17694" xr:uid="{6D91D2E1-CE98-48DE-9233-75BDC4D1A6AD}"/>
    <cellStyle name="Percent 9 12 2" xfId="17695" xr:uid="{86FE752F-44BF-4DD2-B35B-9156C6C1EB0F}"/>
    <cellStyle name="Percent 9 12 2 2" xfId="52791" xr:uid="{3993E376-5FE9-4136-85C6-E68E8E4FF188}"/>
    <cellStyle name="Percent 9 12 3" xfId="17696" xr:uid="{9D156372-9EFD-4A7F-9F3C-BBCCFD57E3E7}"/>
    <cellStyle name="Percent 9 12 3 2" xfId="52792" xr:uid="{079F2AD0-FE3E-456B-8169-F54DB58D3645}"/>
    <cellStyle name="Percent 9 12 4" xfId="52790" xr:uid="{4FF2E0F5-8B21-4420-A159-4DF0512782A1}"/>
    <cellStyle name="Percent 9 13" xfId="17697" xr:uid="{0878C051-E8DC-4DCF-A505-483CC2A962A9}"/>
    <cellStyle name="Percent 9 13 2" xfId="17698" xr:uid="{E2442D95-993F-4153-AD8D-8EA91F5C2BF7}"/>
    <cellStyle name="Percent 9 13 2 2" xfId="52794" xr:uid="{20C0D3E8-7923-4C9E-B18E-0E5FB8547613}"/>
    <cellStyle name="Percent 9 13 3" xfId="17699" xr:uid="{2526AEF1-1D70-4105-B8DF-47208C15D0E8}"/>
    <cellStyle name="Percent 9 13 3 2" xfId="52795" xr:uid="{39D8F953-AAE0-468E-B762-6CAFE2641753}"/>
    <cellStyle name="Percent 9 13 4" xfId="52793" xr:uid="{A548FCB8-D912-40F9-8DE9-DC8B383B4C85}"/>
    <cellStyle name="Percent 9 14" xfId="17700" xr:uid="{6104A796-7915-46D5-8244-9828C8D67171}"/>
    <cellStyle name="Percent 9 14 2" xfId="17701" xr:uid="{91B31971-5954-4457-9960-DFB2CE526560}"/>
    <cellStyle name="Percent 9 14 2 2" xfId="52797" xr:uid="{2936FBE8-C6AA-4D81-ACC3-77BA1E540F77}"/>
    <cellStyle name="Percent 9 14 3" xfId="17702" xr:uid="{F5CEFBD1-A5D2-4B08-B2D3-18BE14F139AB}"/>
    <cellStyle name="Percent 9 14 3 2" xfId="52798" xr:uid="{9955C93D-7D3B-4224-8E9E-1F75D5B1545B}"/>
    <cellStyle name="Percent 9 14 4" xfId="52796" xr:uid="{B34F4156-F749-45B1-9C7C-D249B2F481B8}"/>
    <cellStyle name="Percent 9 15" xfId="17703" xr:uid="{75EB0FD3-6E4E-49AF-AB52-F2E61DBE16E8}"/>
    <cellStyle name="Percent 9 15 2" xfId="17704" xr:uid="{0849C9CC-BEC1-48D1-95B3-D5AEAA00A2E9}"/>
    <cellStyle name="Percent 9 15 2 2" xfId="52800" xr:uid="{CCDD4A90-3E1D-4994-ADCA-25E9AF16DED0}"/>
    <cellStyle name="Percent 9 15 3" xfId="17705" xr:uid="{683124AD-6A89-462A-8622-AD00E66C15DA}"/>
    <cellStyle name="Percent 9 15 3 2" xfId="52801" xr:uid="{FAA809FD-2460-455A-8B4C-D6DD2435E278}"/>
    <cellStyle name="Percent 9 15 4" xfId="52799" xr:uid="{7879C715-48A3-4417-A959-82AE64DDD5A2}"/>
    <cellStyle name="Percent 9 16" xfId="17706" xr:uid="{118BDBD7-C7E8-4C87-A675-1771C1B91CA5}"/>
    <cellStyle name="Percent 9 16 2" xfId="17707" xr:uid="{68756119-6D75-4F33-A250-74DF2D66F1C9}"/>
    <cellStyle name="Percent 9 16 2 2" xfId="52803" xr:uid="{5E685CD5-C19C-45CF-920A-746E8083DF59}"/>
    <cellStyle name="Percent 9 16 3" xfId="17708" xr:uid="{F020CA74-C34C-4FF0-B104-1C88C71822A6}"/>
    <cellStyle name="Percent 9 16 3 2" xfId="52804" xr:uid="{802FF43A-38AA-4F8F-8BC8-1C7FEADF918E}"/>
    <cellStyle name="Percent 9 16 4" xfId="52802" xr:uid="{8C29CB04-D5D0-4E6D-BACD-40F1A1CBE29C}"/>
    <cellStyle name="Percent 9 17" xfId="17709" xr:uid="{1D0F6A80-6F23-4CFA-9ABE-4D4FE3F468B6}"/>
    <cellStyle name="Percent 9 17 2" xfId="17710" xr:uid="{12D83D4E-9974-4C87-A8AE-1AFA22414FF8}"/>
    <cellStyle name="Percent 9 17 2 2" xfId="52806" xr:uid="{96DB2CE1-EBF1-4DDC-A5F0-36898C64C1EB}"/>
    <cellStyle name="Percent 9 17 3" xfId="17711" xr:uid="{C98AEF0C-8E09-4BA5-8EAC-F3EFD20E5551}"/>
    <cellStyle name="Percent 9 17 3 2" xfId="52807" xr:uid="{2BC304B5-4899-4F4F-A109-5C9B610B6C69}"/>
    <cellStyle name="Percent 9 17 4" xfId="52805" xr:uid="{3A1A3981-C689-424F-A150-8A563BE1C325}"/>
    <cellStyle name="Percent 9 18" xfId="17712" xr:uid="{F5AE33AE-283F-473F-A9B5-65123104E36A}"/>
    <cellStyle name="Percent 9 18 2" xfId="17713" xr:uid="{F6697E46-B0FC-41C6-A038-B708053766BC}"/>
    <cellStyle name="Percent 9 18 2 2" xfId="52809" xr:uid="{9A52D5FA-D58F-43FF-980C-2BA9D909F2F8}"/>
    <cellStyle name="Percent 9 18 3" xfId="17714" xr:uid="{8888C8A0-232F-4F93-980D-B4EB3A9CB00F}"/>
    <cellStyle name="Percent 9 18 3 2" xfId="52810" xr:uid="{A5040448-C1C8-416E-8869-159537BC7842}"/>
    <cellStyle name="Percent 9 18 4" xfId="52808" xr:uid="{A2F8B048-14E7-4E10-9895-3850837DCA8C}"/>
    <cellStyle name="Percent 9 19" xfId="17715" xr:uid="{7B6A7EAE-ABF9-470E-ADBE-651CC73D7429}"/>
    <cellStyle name="Percent 9 19 2" xfId="17716" xr:uid="{03C5EA70-1538-4F9D-98C4-9BC5B6C7B706}"/>
    <cellStyle name="Percent 9 19 2 2" xfId="52812" xr:uid="{DFE27148-BB1E-41B8-938B-57487AC41B14}"/>
    <cellStyle name="Percent 9 19 3" xfId="17717" xr:uid="{74B62E5F-C200-4A99-BC86-ECEB7FE6681B}"/>
    <cellStyle name="Percent 9 19 3 2" xfId="52813" xr:uid="{1895E969-4929-4E83-BCE1-DD6CF11E328C}"/>
    <cellStyle name="Percent 9 19 4" xfId="52811" xr:uid="{7F0498C5-6875-4AFD-92B8-C64456A5FC09}"/>
    <cellStyle name="Percent 9 2" xfId="1729" xr:uid="{518CF6C1-EA0A-4880-B137-096EE7BD0CC0}"/>
    <cellStyle name="Percent 9 2 2" xfId="17719" xr:uid="{789F99D2-B1C9-4AF7-96B8-D2C67A757BC2}"/>
    <cellStyle name="Percent 9 2 2 2" xfId="17720" xr:uid="{B06CC443-A2A4-4389-A956-F33AA536D1A4}"/>
    <cellStyle name="Percent 9 2 2 2 2" xfId="52816" xr:uid="{3FA6E2C6-3BAB-4809-81B4-33145480C10A}"/>
    <cellStyle name="Percent 9 2 2 3" xfId="17721" xr:uid="{A6C909C3-BBAB-4042-BFB4-C64900F0D2C3}"/>
    <cellStyle name="Percent 9 2 2 3 2" xfId="52817" xr:uid="{D942B49F-25F4-4440-983D-A1C853E3189D}"/>
    <cellStyle name="Percent 9 2 2 4" xfId="52815" xr:uid="{22032062-CAE5-4A6F-8A94-23CBA3B36786}"/>
    <cellStyle name="Percent 9 2 3" xfId="17722" xr:uid="{85B6B059-7751-456A-8918-55C9FFE6D4D9}"/>
    <cellStyle name="Percent 9 2 3 2" xfId="17723" xr:uid="{D4D58AE4-9263-4514-8BA5-698BAC8CED71}"/>
    <cellStyle name="Percent 9 2 3 2 2" xfId="52819" xr:uid="{52690439-B170-44D6-8C1A-251B24A619BC}"/>
    <cellStyle name="Percent 9 2 3 3" xfId="17724" xr:uid="{AF46F496-6AD8-4806-87CD-C1C3152B2EAD}"/>
    <cellStyle name="Percent 9 2 3 3 2" xfId="52820" xr:uid="{8AD4757C-05A1-4461-95FE-0F89ABB18C7A}"/>
    <cellStyle name="Percent 9 2 3 4" xfId="52818" xr:uid="{F7D56BEE-891E-4A83-AB8C-44DF2C251B7B}"/>
    <cellStyle name="Percent 9 2 4" xfId="17725" xr:uid="{CC75D83B-36AA-4AF6-BD9B-32AB3004088D}"/>
    <cellStyle name="Percent 9 2 4 2" xfId="52821" xr:uid="{4D8E62D3-898E-44F7-B436-2C04983B8F8E}"/>
    <cellStyle name="Percent 9 2 5" xfId="17726" xr:uid="{D6DB02FB-4BC8-4324-B24B-E677F3B6175D}"/>
    <cellStyle name="Percent 9 2 5 2" xfId="52822" xr:uid="{01929493-7DED-40AF-8A8E-39A1993E8E0F}"/>
    <cellStyle name="Percent 9 2 6" xfId="17727" xr:uid="{5B08A8D0-0D34-43EC-9EB1-94605576E9B6}"/>
    <cellStyle name="Percent 9 2 6 2" xfId="52823" xr:uid="{05EE2B53-B0EF-4CED-9305-B2CDFA1E43E3}"/>
    <cellStyle name="Percent 9 2 7" xfId="31046" xr:uid="{6ADB9021-9E52-4D28-85F9-03272DAE79FB}"/>
    <cellStyle name="Percent 9 2 8" xfId="52814" xr:uid="{EEB85C4D-85EB-4735-B254-5BE4A4BF974B}"/>
    <cellStyle name="Percent 9 2 9" xfId="17718" xr:uid="{56B1FB53-ACA7-48E9-8E7F-7708D7DF6AB8}"/>
    <cellStyle name="Percent 9 20" xfId="17728" xr:uid="{4FC654AE-F117-46D5-888A-346E06CF26BC}"/>
    <cellStyle name="Percent 9 20 2" xfId="17729" xr:uid="{AF9E578A-FF60-481A-BB6D-5BE74CC6F195}"/>
    <cellStyle name="Percent 9 20 2 2" xfId="52825" xr:uid="{37B9E5BF-F650-4C0A-B55B-1E4FA4F197AF}"/>
    <cellStyle name="Percent 9 20 3" xfId="17730" xr:uid="{0836AC84-5C77-4801-A789-C1AD2D2BC958}"/>
    <cellStyle name="Percent 9 20 3 2" xfId="52826" xr:uid="{BC088C2B-F10B-462B-96B1-DF419FF0EE09}"/>
    <cellStyle name="Percent 9 20 4" xfId="52824" xr:uid="{4747C0D6-A36B-4C11-A88A-DA08F84D1A4B}"/>
    <cellStyle name="Percent 9 21" xfId="17731" xr:uid="{773951BD-980C-4DFA-B411-17281822F82E}"/>
    <cellStyle name="Percent 9 21 2" xfId="17732" xr:uid="{606B3AD2-7947-45FD-9AEC-7F52543E285D}"/>
    <cellStyle name="Percent 9 21 2 2" xfId="52828" xr:uid="{8C127D04-918B-4E44-A9AF-DCDDCAF9FC76}"/>
    <cellStyle name="Percent 9 21 3" xfId="17733" xr:uid="{69691F92-CFC4-49F3-9494-86CBC8B4F827}"/>
    <cellStyle name="Percent 9 21 3 2" xfId="52829" xr:uid="{DE89C33F-8C50-49AE-A196-8E312F82F446}"/>
    <cellStyle name="Percent 9 21 4" xfId="52827" xr:uid="{BDD3E230-64B9-43BE-8FA3-4B817BD392A2}"/>
    <cellStyle name="Percent 9 22" xfId="17734" xr:uid="{325D30F7-CB05-4E96-9C8E-84A6D5E018F3}"/>
    <cellStyle name="Percent 9 22 2" xfId="17735" xr:uid="{CF235492-FCEE-4856-AE2D-DCA8BC9325C7}"/>
    <cellStyle name="Percent 9 22 2 2" xfId="52831" xr:uid="{5F4D8691-B0A6-4C6A-9F32-0195F6134D15}"/>
    <cellStyle name="Percent 9 22 3" xfId="17736" xr:uid="{4948E064-326E-464E-B5DB-DB8E79C764B0}"/>
    <cellStyle name="Percent 9 22 3 2" xfId="52832" xr:uid="{D52409F6-2972-429B-9678-5DA4630E5837}"/>
    <cellStyle name="Percent 9 22 4" xfId="52830" xr:uid="{1391F6F3-D48E-40CB-B65A-155136D16AE4}"/>
    <cellStyle name="Percent 9 23" xfId="17737" xr:uid="{B67D9208-A262-4BA0-87CE-D9C9032FCB75}"/>
    <cellStyle name="Percent 9 23 2" xfId="52833" xr:uid="{54065DCD-14CA-41FE-BC75-32A95045CC07}"/>
    <cellStyle name="Percent 9 24" xfId="17738" xr:uid="{CC517C91-8D8D-4268-B553-9FB9ACD0356A}"/>
    <cellStyle name="Percent 9 24 2" xfId="52834" xr:uid="{309AFF40-BF69-464A-B47E-6A749120703A}"/>
    <cellStyle name="Percent 9 25" xfId="17739" xr:uid="{B102946D-6E37-4134-B180-09E471786BCF}"/>
    <cellStyle name="Percent 9 25 2" xfId="52835" xr:uid="{0ED8A86D-85E4-44D4-A0A3-E00D4579203F}"/>
    <cellStyle name="Percent 9 26" xfId="31045" xr:uid="{AF7E2F12-BF0C-4BD4-9A70-21262F550C59}"/>
    <cellStyle name="Percent 9 27" xfId="52783" xr:uid="{4A350EC6-268D-4949-9F78-D86B31967297}"/>
    <cellStyle name="Percent 9 28" xfId="17687" xr:uid="{0ECF3B28-8DBE-47C2-B7E5-D827FABC7D8E}"/>
    <cellStyle name="Percent 9 3" xfId="1730" xr:uid="{F1C08374-7496-4271-AC15-BE550FBE166B}"/>
    <cellStyle name="Percent 9 3 2" xfId="17741" xr:uid="{1AE2170A-77D7-4364-B403-28CDB77F8808}"/>
    <cellStyle name="Percent 9 3 2 2" xfId="17742" xr:uid="{A5F8A7F3-602B-47A4-AC73-3A358BF2A6AF}"/>
    <cellStyle name="Percent 9 3 2 2 2" xfId="52838" xr:uid="{EE37C5AF-8CFF-439E-9F30-5D2F583B6521}"/>
    <cellStyle name="Percent 9 3 2 3" xfId="17743" xr:uid="{33453541-EBE0-4BB6-850C-8AC780932E4E}"/>
    <cellStyle name="Percent 9 3 2 3 2" xfId="52839" xr:uid="{0096E86A-E05A-4F20-BD39-05FBC90A3D00}"/>
    <cellStyle name="Percent 9 3 2 4" xfId="52837" xr:uid="{6A027CF8-63F7-40FD-8F5F-775CA7324514}"/>
    <cellStyle name="Percent 9 3 3" xfId="17744" xr:uid="{DCAF0D7A-9D7B-4C8B-9F1A-56AC2D247B37}"/>
    <cellStyle name="Percent 9 3 3 2" xfId="17745" xr:uid="{A2C74A83-D187-46B2-8249-266CB2B30AFB}"/>
    <cellStyle name="Percent 9 3 3 2 2" xfId="52841" xr:uid="{A8B4244B-9EFB-422F-83AE-0F3707DB1000}"/>
    <cellStyle name="Percent 9 3 3 3" xfId="17746" xr:uid="{07B8955F-E53B-415E-805C-ACCCE9358F6F}"/>
    <cellStyle name="Percent 9 3 3 3 2" xfId="52842" xr:uid="{BDC01A89-08BF-4741-8C72-7B7C9DF11136}"/>
    <cellStyle name="Percent 9 3 3 4" xfId="52840" xr:uid="{C24D6CB2-F392-47AE-BC0E-E91241BC0BD4}"/>
    <cellStyle name="Percent 9 3 4" xfId="17747" xr:uid="{34056544-9012-4600-86EB-1E33D87307B1}"/>
    <cellStyle name="Percent 9 3 4 2" xfId="52843" xr:uid="{F4F33482-5E35-4139-B231-7A598A3F374D}"/>
    <cellStyle name="Percent 9 3 5" xfId="17748" xr:uid="{3A82F541-AFD4-45A1-AEA6-99FADF13D1C6}"/>
    <cellStyle name="Percent 9 3 5 2" xfId="52844" xr:uid="{254027B5-F8CD-4A37-928A-1B06CE2BE8F0}"/>
    <cellStyle name="Percent 9 3 6" xfId="17749" xr:uid="{F2225735-7D2B-4370-8878-7E3DFE1BA163}"/>
    <cellStyle name="Percent 9 3 6 2" xfId="52845" xr:uid="{44CF9654-A04C-4992-9694-FCBC3D38660D}"/>
    <cellStyle name="Percent 9 3 7" xfId="31047" xr:uid="{B4CDDB1B-2D41-41A1-9E71-8FF9F76AD82B}"/>
    <cellStyle name="Percent 9 3 8" xfId="52836" xr:uid="{79AE0A20-2A04-4E45-9451-8557474E8A56}"/>
    <cellStyle name="Percent 9 3 9" xfId="17740" xr:uid="{E3190C42-7794-48FE-AE5C-8073DECDF1F3}"/>
    <cellStyle name="Percent 9 4" xfId="1731" xr:uid="{F9A9EB4C-4ED3-4FD3-97E9-CF0DECFDDAD5}"/>
    <cellStyle name="Percent 9 4 2" xfId="17751" xr:uid="{82CE244D-BC63-4D3E-82C8-743C6941A29F}"/>
    <cellStyle name="Percent 9 4 2 2" xfId="17752" xr:uid="{4642035A-0652-45F5-8A2A-840B557C1ACF}"/>
    <cellStyle name="Percent 9 4 2 2 2" xfId="52848" xr:uid="{37B45A8A-A1BA-46F0-94C2-DC7707B8D906}"/>
    <cellStyle name="Percent 9 4 2 3" xfId="17753" xr:uid="{320A5117-CB43-4735-8698-EF5C63B630B1}"/>
    <cellStyle name="Percent 9 4 2 3 2" xfId="52849" xr:uid="{67F70652-0315-45A8-8C48-DCBE4BC6BDD3}"/>
    <cellStyle name="Percent 9 4 2 4" xfId="52847" xr:uid="{DD2B8ADC-4E8F-4F66-A339-16FE6D487768}"/>
    <cellStyle name="Percent 9 4 3" xfId="17754" xr:uid="{41CA1790-44DC-430F-B24D-F149E1BB6C30}"/>
    <cellStyle name="Percent 9 4 3 2" xfId="17755" xr:uid="{7A91CF0F-425D-4738-BA8E-D036B63B9A10}"/>
    <cellStyle name="Percent 9 4 3 2 2" xfId="52851" xr:uid="{48F34DE4-B483-441A-88D7-036C588DA87A}"/>
    <cellStyle name="Percent 9 4 3 3" xfId="17756" xr:uid="{44D16F5A-49DD-4693-A8E0-B0ED72C5330C}"/>
    <cellStyle name="Percent 9 4 3 3 2" xfId="52852" xr:uid="{09733E9D-D3E4-48A6-BB9D-A4E9FF851538}"/>
    <cellStyle name="Percent 9 4 3 4" xfId="52850" xr:uid="{83945073-41DC-44FE-A6E6-9A39F93CD495}"/>
    <cellStyle name="Percent 9 4 4" xfId="17757" xr:uid="{491D394D-25AE-405A-8D16-1C7452947BA4}"/>
    <cellStyle name="Percent 9 4 4 2" xfId="52853" xr:uid="{F11530E8-74F7-4979-9F3F-0019038BBBD4}"/>
    <cellStyle name="Percent 9 4 5" xfId="17758" xr:uid="{CA2F5AE0-38F3-4682-9E47-090D399FB93D}"/>
    <cellStyle name="Percent 9 4 5 2" xfId="52854" xr:uid="{CC10AD2F-D4A5-443E-9FA6-85A9E8DD26C4}"/>
    <cellStyle name="Percent 9 4 6" xfId="17759" xr:uid="{58B76147-007A-42AA-BA85-299034171849}"/>
    <cellStyle name="Percent 9 4 6 2" xfId="52855" xr:uid="{D395919D-0017-4060-A9D4-C6ABFF672F7C}"/>
    <cellStyle name="Percent 9 4 7" xfId="31048" xr:uid="{82782DCF-4525-4241-AD53-E3E88B7A12C0}"/>
    <cellStyle name="Percent 9 4 8" xfId="52846" xr:uid="{E80BB7CC-2CA8-4394-B907-70EFED50DD4E}"/>
    <cellStyle name="Percent 9 4 9" xfId="17750" xr:uid="{47F0E772-8AEA-41D3-A16C-C34481848E6F}"/>
    <cellStyle name="Percent 9 5" xfId="1732" xr:uid="{E6F0C39E-5590-4AF5-A197-4B630A4DF48A}"/>
    <cellStyle name="Percent 9 5 2" xfId="17761" xr:uid="{57FE485C-485E-4222-9BA2-1F36FB6271C6}"/>
    <cellStyle name="Percent 9 5 2 2" xfId="17762" xr:uid="{9F2F0F42-F88E-4A5E-8B8F-0963618268CD}"/>
    <cellStyle name="Percent 9 5 2 2 2" xfId="52858" xr:uid="{D571BBF5-B2BC-4B6F-ABD9-E7DDE508F3B1}"/>
    <cellStyle name="Percent 9 5 2 3" xfId="17763" xr:uid="{D2EB2704-0609-4B55-B657-4A0E5D9052BE}"/>
    <cellStyle name="Percent 9 5 2 3 2" xfId="52859" xr:uid="{1B3B0206-6EC5-4667-A904-DBE112E9FB7D}"/>
    <cellStyle name="Percent 9 5 2 4" xfId="52857" xr:uid="{14FFD53E-8EFC-48AC-9B93-C8D810AA6C31}"/>
    <cellStyle name="Percent 9 5 3" xfId="17764" xr:uid="{7E012CF3-D535-42F8-9DB4-E07989F06304}"/>
    <cellStyle name="Percent 9 5 3 2" xfId="17765" xr:uid="{863AF028-4A42-48F8-BFDE-8B713A6DE827}"/>
    <cellStyle name="Percent 9 5 3 2 2" xfId="52861" xr:uid="{F117E820-AE9C-44BE-A5BC-4EA421508C44}"/>
    <cellStyle name="Percent 9 5 3 3" xfId="17766" xr:uid="{45AB5BE4-1292-4DA6-BDFC-FC6CC1D9B7E0}"/>
    <cellStyle name="Percent 9 5 3 3 2" xfId="52862" xr:uid="{7E3FB286-6C86-4E6E-BDAA-54435B29012E}"/>
    <cellStyle name="Percent 9 5 3 4" xfId="52860" xr:uid="{C57DD984-E6D1-4974-8703-64BE829C880E}"/>
    <cellStyle name="Percent 9 5 4" xfId="17767" xr:uid="{4520D7C6-B33D-4902-98E8-E53C90304213}"/>
    <cellStyle name="Percent 9 5 4 2" xfId="52863" xr:uid="{27161880-0E8A-43A7-AC9F-D5A90387A47D}"/>
    <cellStyle name="Percent 9 5 5" xfId="17768" xr:uid="{54A43308-9C29-455B-8C33-4F4E0C5362ED}"/>
    <cellStyle name="Percent 9 5 5 2" xfId="52864" xr:uid="{5748674D-AC27-4614-8AB3-1FD0506506C2}"/>
    <cellStyle name="Percent 9 5 6" xfId="17769" xr:uid="{A5846EA7-1E06-454B-B107-382FE93F3E9F}"/>
    <cellStyle name="Percent 9 5 6 2" xfId="52865" xr:uid="{E0DF1332-56E5-4430-A7EB-96222529B748}"/>
    <cellStyle name="Percent 9 5 7" xfId="31049" xr:uid="{FF47A581-29D1-4A96-9172-A356FE7A6391}"/>
    <cellStyle name="Percent 9 5 8" xfId="52856" xr:uid="{666F9377-82E9-4651-8A8B-CECFB5D51FAC}"/>
    <cellStyle name="Percent 9 5 9" xfId="17760" xr:uid="{420FCD8C-750F-47F3-9E92-33046411795C}"/>
    <cellStyle name="Percent 9 6" xfId="1733" xr:uid="{DBF3FF80-5AD3-49CA-869C-73F5776300C2}"/>
    <cellStyle name="Percent 9 6 2" xfId="17771" xr:uid="{E8CF1E62-14BA-48AF-AFEF-EC2C58CDF369}"/>
    <cellStyle name="Percent 9 6 2 2" xfId="17772" xr:uid="{C40AC7F9-8D2F-489F-943E-6A6C65B03012}"/>
    <cellStyle name="Percent 9 6 2 2 2" xfId="52868" xr:uid="{8B636564-0963-408B-B9BF-C71358ECBE97}"/>
    <cellStyle name="Percent 9 6 2 3" xfId="17773" xr:uid="{2A0C7373-5F4F-4393-A20B-2AEC4E7F815D}"/>
    <cellStyle name="Percent 9 6 2 3 2" xfId="52869" xr:uid="{0D115870-846E-4750-9598-E7255DD79413}"/>
    <cellStyle name="Percent 9 6 2 4" xfId="52867" xr:uid="{9016180C-EB0F-40D8-A26E-7A6E84D007EE}"/>
    <cellStyle name="Percent 9 6 3" xfId="17774" xr:uid="{6FF389E6-468E-4521-9E16-5306E21FBFBE}"/>
    <cellStyle name="Percent 9 6 3 2" xfId="17775" xr:uid="{BD7A5AFC-EA72-4330-B7B6-3141FD2008A3}"/>
    <cellStyle name="Percent 9 6 3 2 2" xfId="52871" xr:uid="{BCC0FC83-EB8A-46B3-8F50-EAD97B059619}"/>
    <cellStyle name="Percent 9 6 3 3" xfId="17776" xr:uid="{92EF22BA-82EC-486B-8198-8E7A2D78061C}"/>
    <cellStyle name="Percent 9 6 3 3 2" xfId="52872" xr:uid="{9302341C-C99D-4846-BF45-9DE789C45FFC}"/>
    <cellStyle name="Percent 9 6 3 4" xfId="52870" xr:uid="{50C08FFB-AA72-4CA2-A429-9EB1054860B1}"/>
    <cellStyle name="Percent 9 6 4" xfId="17777" xr:uid="{DC0EE337-AC11-4B65-8B57-C62A4370B936}"/>
    <cellStyle name="Percent 9 6 4 2" xfId="52873" xr:uid="{DE069BFE-20AE-46D3-B0AC-E5C534ABC5D7}"/>
    <cellStyle name="Percent 9 6 5" xfId="17778" xr:uid="{2BAA5BA0-6979-4FF8-BF04-36B2E4A9FC0F}"/>
    <cellStyle name="Percent 9 6 5 2" xfId="52874" xr:uid="{3CE60EEC-AC11-4F2A-87AF-5F505FDFFBF2}"/>
    <cellStyle name="Percent 9 6 6" xfId="17779" xr:uid="{E0B6CB46-0C16-4BBA-B60F-C7A49D8D1885}"/>
    <cellStyle name="Percent 9 6 6 2" xfId="52875" xr:uid="{DF4F36C0-FB66-4CF0-8455-06C783D32DFE}"/>
    <cellStyle name="Percent 9 6 7" xfId="31050" xr:uid="{EE05651D-0B52-49D6-8463-38C3A23D431E}"/>
    <cellStyle name="Percent 9 6 8" xfId="52866" xr:uid="{95393086-CBDF-430D-889E-9BD1F0602845}"/>
    <cellStyle name="Percent 9 6 9" xfId="17770" xr:uid="{DC2469C3-28D6-42C9-95B4-77DA892D821E}"/>
    <cellStyle name="Percent 9 7" xfId="1734" xr:uid="{473E84C8-6C78-4D6A-978C-29807F60193E}"/>
    <cellStyle name="Percent 9 7 10" xfId="52876" xr:uid="{87989DC3-4CD6-4A32-8C8E-38B1C57704AB}"/>
    <cellStyle name="Percent 9 7 11" xfId="17780" xr:uid="{FBF276CE-123C-4E1A-BAA4-BE47C6E473F0}"/>
    <cellStyle name="Percent 9 7 2" xfId="17781" xr:uid="{F293A6C7-09C3-486E-974F-F200FCB5980C}"/>
    <cellStyle name="Percent 9 7 2 2" xfId="17782" xr:uid="{5C1A41ED-6FA2-48C7-9B38-C790CF09E23A}"/>
    <cellStyle name="Percent 9 7 2 2 2" xfId="52878" xr:uid="{0501028F-B21E-4354-AD66-6BE9BE766DD5}"/>
    <cellStyle name="Percent 9 7 2 3" xfId="17783" xr:uid="{6FC1D4C5-4AF9-4905-BDB7-06C1B33DA1CA}"/>
    <cellStyle name="Percent 9 7 2 3 2" xfId="52879" xr:uid="{0F1C5C48-7495-4E62-9A32-1548FC3BD303}"/>
    <cellStyle name="Percent 9 7 2 4" xfId="52877" xr:uid="{FD6BA11A-71BB-4123-B180-D96EA13E513C}"/>
    <cellStyle name="Percent 9 7 3" xfId="17784" xr:uid="{35B3550B-7C01-4B1F-AC59-B0ED56DB2459}"/>
    <cellStyle name="Percent 9 7 3 2" xfId="17785" xr:uid="{76180BD6-02A7-4018-A877-1A5522F1009E}"/>
    <cellStyle name="Percent 9 7 3 2 2" xfId="52881" xr:uid="{BAB1A8E2-6A66-482A-8BF2-D8334CEA6558}"/>
    <cellStyle name="Percent 9 7 3 3" xfId="17786" xr:uid="{925ABFBA-6880-40C3-B8ED-51FB0F81A95D}"/>
    <cellStyle name="Percent 9 7 3 3 2" xfId="52882" xr:uid="{0114D36B-4850-4406-B47E-74AC46817267}"/>
    <cellStyle name="Percent 9 7 3 4" xfId="52880" xr:uid="{9FF389D3-DB23-4B15-A1F9-E1828DA15373}"/>
    <cellStyle name="Percent 9 7 4" xfId="17787" xr:uid="{2AFA2874-D36F-4FA3-8C1A-43448EF75E7F}"/>
    <cellStyle name="Percent 9 7 4 2" xfId="17788" xr:uid="{9A716C3C-29D9-4AFE-8E81-C015E5140E42}"/>
    <cellStyle name="Percent 9 7 4 2 2" xfId="52884" xr:uid="{6A455B15-8E8C-4B8B-8328-D308F9E46CCF}"/>
    <cellStyle name="Percent 9 7 4 3" xfId="17789" xr:uid="{35FEAC15-1EED-4887-B2E5-0E09F394825B}"/>
    <cellStyle name="Percent 9 7 4 3 2" xfId="52885" xr:uid="{84453E59-A331-41E4-81FF-8956ACB57F79}"/>
    <cellStyle name="Percent 9 7 4 4" xfId="52883" xr:uid="{1891863A-2686-43E8-8073-41D11E02582F}"/>
    <cellStyle name="Percent 9 7 5" xfId="17790" xr:uid="{6694218C-B217-449F-ABB1-4477C8245A1C}"/>
    <cellStyle name="Percent 9 7 5 2" xfId="17791" xr:uid="{A8E1EBAC-F771-4C5A-9018-85C330488016}"/>
    <cellStyle name="Percent 9 7 5 2 2" xfId="52887" xr:uid="{9748A6B6-A38E-41E0-B700-9AC37C6F8415}"/>
    <cellStyle name="Percent 9 7 5 3" xfId="17792" xr:uid="{586D2C61-92E2-44B4-A89D-D20BC781E5B6}"/>
    <cellStyle name="Percent 9 7 5 3 2" xfId="52888" xr:uid="{B29AF68C-BED4-413A-B6FF-ACFC845AEE3D}"/>
    <cellStyle name="Percent 9 7 5 4" xfId="52886" xr:uid="{C6E80309-76B4-47EC-8181-5418FB2D8E2A}"/>
    <cellStyle name="Percent 9 7 6" xfId="17793" xr:uid="{FCF5B9E6-8467-471E-B3E5-D3F56878E1A3}"/>
    <cellStyle name="Percent 9 7 6 2" xfId="52889" xr:uid="{B7784B27-C779-4761-B761-347BD8597BBB}"/>
    <cellStyle name="Percent 9 7 7" xfId="17794" xr:uid="{8A889EC3-89D7-4972-94FE-C499E516A4AA}"/>
    <cellStyle name="Percent 9 7 7 2" xfId="52890" xr:uid="{D61BF138-8223-4D30-B265-7228FD1DEE13}"/>
    <cellStyle name="Percent 9 7 8" xfId="17795" xr:uid="{571CC0DE-822A-4E22-A9A7-EA6BAF64C817}"/>
    <cellStyle name="Percent 9 7 8 2" xfId="52891" xr:uid="{57C88571-5EF8-43F1-B0A8-122C188117A0}"/>
    <cellStyle name="Percent 9 7 9" xfId="31051" xr:uid="{C75702AC-5D27-4803-A143-6B0A2172E352}"/>
    <cellStyle name="Percent 9 8" xfId="1735" xr:uid="{83496686-B2C7-4CBD-99E1-EC795FF8A54E}"/>
    <cellStyle name="Percent 9 8 2" xfId="17797" xr:uid="{68BCAB80-2EA1-4CA7-9367-6EEE7F3B0B01}"/>
    <cellStyle name="Percent 9 8 2 2" xfId="17798" xr:uid="{F2268F2F-F3DB-4EF6-93BB-5F4E746B7864}"/>
    <cellStyle name="Percent 9 8 2 2 2" xfId="52894" xr:uid="{B89F4F10-0DC0-4F0C-850F-A70128155CD4}"/>
    <cellStyle name="Percent 9 8 2 3" xfId="17799" xr:uid="{D67619A1-5F0C-4B48-9B77-FA22C5DB11DB}"/>
    <cellStyle name="Percent 9 8 2 3 2" xfId="52895" xr:uid="{E78A9174-CA31-4877-B2A0-FB3EF75A03C2}"/>
    <cellStyle name="Percent 9 8 2 4" xfId="52893" xr:uid="{3F8EEBEE-8BF8-4007-9215-13EA07D2E1F6}"/>
    <cellStyle name="Percent 9 8 3" xfId="17800" xr:uid="{C94B428D-FCE6-43CA-81A4-6298866FAD4C}"/>
    <cellStyle name="Percent 9 8 3 2" xfId="17801" xr:uid="{82F7221C-ED0D-4529-990A-09C0661FC55C}"/>
    <cellStyle name="Percent 9 8 3 2 2" xfId="52897" xr:uid="{A7B124C9-50AB-42C0-AE07-63C454C795ED}"/>
    <cellStyle name="Percent 9 8 3 3" xfId="17802" xr:uid="{3463675C-2E04-478C-88EF-834804E3C590}"/>
    <cellStyle name="Percent 9 8 3 3 2" xfId="52898" xr:uid="{77E58259-C9BF-4F2B-919C-AE300BC65868}"/>
    <cellStyle name="Percent 9 8 3 4" xfId="52896" xr:uid="{5ADF5A61-3806-4204-B9FA-3B6E9C6D97A2}"/>
    <cellStyle name="Percent 9 8 4" xfId="17803" xr:uid="{BB78B6DC-EB02-4395-8178-DC17D851D64D}"/>
    <cellStyle name="Percent 9 8 4 2" xfId="52899" xr:uid="{6CEBBC84-E666-4B55-AAAE-023751F98161}"/>
    <cellStyle name="Percent 9 8 5" xfId="17804" xr:uid="{48B3A50A-BCA1-4D50-98E5-7E3F4CFC1017}"/>
    <cellStyle name="Percent 9 8 5 2" xfId="52900" xr:uid="{D01CF624-8785-46B4-AC9B-FEA2EB46AE53}"/>
    <cellStyle name="Percent 9 8 6" xfId="17805" xr:uid="{8D909FD5-A688-44F6-8F77-50C8837A5F7B}"/>
    <cellStyle name="Percent 9 8 6 2" xfId="52901" xr:uid="{531C1E76-71D4-4A8C-B776-7E828EBFC88B}"/>
    <cellStyle name="Percent 9 8 7" xfId="31052" xr:uid="{436B8530-DE0C-4952-BBFD-09206CAB2C94}"/>
    <cellStyle name="Percent 9 8 8" xfId="52892" xr:uid="{1EA4B78B-EF6C-4B58-A5B8-396F0E6AB314}"/>
    <cellStyle name="Percent 9 8 9" xfId="17796" xr:uid="{906AA3BB-5A10-4FC5-A40A-16A50687EACF}"/>
    <cellStyle name="Percent 9 9" xfId="17806" xr:uid="{3B203351-0680-4B68-A7A7-AEE6DCCEBCF1}"/>
    <cellStyle name="Percent 9 9 2" xfId="17807" xr:uid="{C170FBEB-667C-4140-AE7D-12F15A0B23AE}"/>
    <cellStyle name="Percent 9 9 2 2" xfId="52903" xr:uid="{C129530D-E2E4-48EA-A87C-DA19B56B7629}"/>
    <cellStyle name="Percent 9 9 3" xfId="17808" xr:uid="{973001DF-260B-4EBF-A11A-D8A20DC068DB}"/>
    <cellStyle name="Percent 9 9 3 2" xfId="52904" xr:uid="{47B295EE-A278-4A54-9039-620818D524E2}"/>
    <cellStyle name="Percent 9 9 4" xfId="52902" xr:uid="{020567F0-6A05-4A6B-BF2F-A49CD5C47977}"/>
    <cellStyle name="Percentagem 2 2" xfId="17809" xr:uid="{19678D21-F83F-4347-82D3-063DF9D21079}"/>
    <cellStyle name="Percentagem 2 2 2" xfId="17810" xr:uid="{C4B82DFD-F1CC-49C4-9BFF-252D53CA82B7}"/>
    <cellStyle name="Percentagem 2 2 2 2" xfId="52906" xr:uid="{00918092-107B-42AE-8EFE-00B4CDA047E4}"/>
    <cellStyle name="Percentagem 2 2 3" xfId="17811" xr:uid="{F6DF21CA-1ADB-4598-B819-BEE2FA497752}"/>
    <cellStyle name="Percentagem 2 2 3 2" xfId="52907" xr:uid="{3FA49981-2836-4FF0-99C0-CA2DD7B3634B}"/>
    <cellStyle name="Percentagem 2 2 4" xfId="52905" xr:uid="{04DAEC39-9CB4-4941-8E9F-FF3BC654783E}"/>
    <cellStyle name="Percentagem 2 3" xfId="17812" xr:uid="{BCEDAC01-C316-4EF6-9C73-46C3B3691008}"/>
    <cellStyle name="Percentagem 2 3 2" xfId="17813" xr:uid="{E505D40B-5E3C-42DD-9340-D98A4144D7E9}"/>
    <cellStyle name="Percentagem 2 3 2 2" xfId="52909" xr:uid="{B1A27195-F3CE-4A64-BE0B-7F79955799B3}"/>
    <cellStyle name="Percentagem 2 3 3" xfId="17814" xr:uid="{FFD11A8B-2DCE-47B7-8FF0-814B556FCC28}"/>
    <cellStyle name="Percentagem 2 3 3 2" xfId="52910" xr:uid="{BA061C57-C5F2-4CEC-8EFA-C70F00180B8E}"/>
    <cellStyle name="Percentagem 2 3 4" xfId="52908" xr:uid="{26ECFF9E-4C7F-41D7-8138-C9742CD649A9}"/>
    <cellStyle name="Percentuale 10" xfId="20110" xr:uid="{FEA4E979-2BD8-4954-94AE-61931192A476}"/>
    <cellStyle name="Percentuale 10 2" xfId="20342" xr:uid="{93ECCAF4-1BA8-4DF8-A827-D8C31F5513CA}"/>
    <cellStyle name="Percentuale 10 2 2" xfId="22672" xr:uid="{55058C1E-BB6D-413A-AA9D-A3B1DD288C35}"/>
    <cellStyle name="Percentuale 10 3" xfId="21364" xr:uid="{878DB08A-C134-491A-BCB6-A40E9987CEBD}"/>
    <cellStyle name="Percentuale 10 3 2" xfId="21365" xr:uid="{F12B9341-EF91-420A-97F0-A626200CB8D4}"/>
    <cellStyle name="Percentuale 10 3 2 2" xfId="24037" xr:uid="{0D0261F2-79C3-4566-B97C-9BC96C74987A}"/>
    <cellStyle name="Percentuale 10 3 2 3" xfId="25051" xr:uid="{B9261641-7B69-491A-914B-A0723A727D0A}"/>
    <cellStyle name="Percentuale 10 3 3" xfId="21366" xr:uid="{80757CA5-4D93-4CD2-8D36-1A787454087E}"/>
    <cellStyle name="Percentuale 10 3 3 2" xfId="22674" xr:uid="{8D7DE2A3-8D33-43B2-854E-F35539BFB51D}"/>
    <cellStyle name="Percentuale 10 3 4" xfId="22673" xr:uid="{537CBE2C-CAC1-4F12-8DE7-1902ED5B7679}"/>
    <cellStyle name="Percentuale 10 4" xfId="21367" xr:uid="{13DAD390-EA63-4B4D-BE74-6EC3ED075B89}"/>
    <cellStyle name="Percentuale 10 4 2" xfId="21368" xr:uid="{0266FDDC-BDC7-4080-A22E-A6F113D82F1C}"/>
    <cellStyle name="Percentuale 10 4 2 2" xfId="22676" xr:uid="{069BAC42-6F9C-4A8A-88B6-92697385C48A}"/>
    <cellStyle name="Percentuale 10 4 3" xfId="22675" xr:uid="{B532DADF-FC25-4B5E-ADCD-E5015370F60C}"/>
    <cellStyle name="Percentuale 10 5" xfId="21369" xr:uid="{1C4A8E77-E680-470A-98E4-F23C248A7B0F}"/>
    <cellStyle name="Percentuale 11" xfId="20111" xr:uid="{9CFEDF33-A610-4593-AFED-87D3D8ED95F0}"/>
    <cellStyle name="Percentuale 11 2" xfId="20343" xr:uid="{BCA0380C-894A-4A2E-BD7B-F6E10CF14C6B}"/>
    <cellStyle name="Percentuale 11 2 2" xfId="22677" xr:uid="{9DDF6083-AA91-4FB2-96A5-FEC7FD7EBBC9}"/>
    <cellStyle name="Percentuale 11 3" xfId="21370" xr:uid="{0F6909DB-747E-4AB3-8D85-3D0BC04526C1}"/>
    <cellStyle name="Percentuale 11 3 2" xfId="21371" xr:uid="{5F6C9CA5-9CEC-45BA-9A42-DCAFD9620682}"/>
    <cellStyle name="Percentuale 11 3 2 2" xfId="24038" xr:uid="{4FA88D5F-9FD9-42F8-ACE4-CFF45D794870}"/>
    <cellStyle name="Percentuale 11 3 2 3" xfId="25052" xr:uid="{9BE247E6-E7C1-4767-A0CE-E5838050F5EE}"/>
    <cellStyle name="Percentuale 11 3 3" xfId="21372" xr:uid="{2726180B-22F9-4939-ABB6-8C2EFA9157C9}"/>
    <cellStyle name="Percentuale 11 3 3 2" xfId="22679" xr:uid="{1A4C9CCC-9812-4D3E-BB48-99CF37337DDC}"/>
    <cellStyle name="Percentuale 11 3 4" xfId="22678" xr:uid="{099E26FF-E3CA-4ECC-B387-8AA969A981D0}"/>
    <cellStyle name="Percentuale 11 4" xfId="21373" xr:uid="{9BA80FAB-6637-49D8-87EC-B1561EF7FFB6}"/>
    <cellStyle name="Percentuale 11 4 2" xfId="21374" xr:uid="{B57CE366-5473-4F1E-985F-84C962452F64}"/>
    <cellStyle name="Percentuale 11 4 2 2" xfId="22681" xr:uid="{6CBE4B5C-E83C-4E0B-B9AF-4ACA4D5A1139}"/>
    <cellStyle name="Percentuale 11 4 3" xfId="22680" xr:uid="{6FCACE0B-0708-4301-9675-B4E9F6F0ACCF}"/>
    <cellStyle name="Percentuale 11 5" xfId="21375" xr:uid="{F2692073-FC18-472A-BA79-E12EEE47EB99}"/>
    <cellStyle name="Percentuale 12" xfId="20112" xr:uid="{B8D4B6AB-A818-4181-9B6A-1F9C286E059A}"/>
    <cellStyle name="Percentuale 12 2" xfId="20344" xr:uid="{BC7645A3-3EA4-49E4-BA3E-ED5362511810}"/>
    <cellStyle name="Percentuale 12 2 2" xfId="22682" xr:uid="{E817B778-AC1D-45E0-B848-86B0F6EE934D}"/>
    <cellStyle name="Percentuale 12 3" xfId="21376" xr:uid="{DA4710A0-0160-4E78-9BC6-B17284C9C47A}"/>
    <cellStyle name="Percentuale 12 3 2" xfId="21377" xr:uid="{AA3462BA-35C7-4327-B167-4A369ECA503B}"/>
    <cellStyle name="Percentuale 12 3 2 2" xfId="24039" xr:uid="{1C3DEFE8-AA92-4CBC-B1FE-3E0E4265ABC4}"/>
    <cellStyle name="Percentuale 12 3 2 3" xfId="25053" xr:uid="{20DED3D5-BFF7-46CC-BB00-3B5E73696CE6}"/>
    <cellStyle name="Percentuale 12 3 3" xfId="21378" xr:uid="{CA4A3682-84E0-43F3-A3F5-4690CD401642}"/>
    <cellStyle name="Percentuale 12 3 3 2" xfId="22684" xr:uid="{6372371B-F2A0-4DBC-9E4E-FE00C3D96FA5}"/>
    <cellStyle name="Percentuale 12 3 4" xfId="22683" xr:uid="{3FEF475C-1BB8-40E2-8B1A-55FA47746F7D}"/>
    <cellStyle name="Percentuale 12 4" xfId="21379" xr:uid="{0FB09490-1289-42AC-A67C-22B1386AB082}"/>
    <cellStyle name="Percentuale 12 4 2" xfId="21380" xr:uid="{C773885D-8A97-448D-810F-9680178A0EEB}"/>
    <cellStyle name="Percentuale 12 4 2 2" xfId="22686" xr:uid="{5BFEEBD5-B60F-426D-8EE6-0D9CC9DA62B3}"/>
    <cellStyle name="Percentuale 12 4 3" xfId="22685" xr:uid="{C6605C42-3E07-4F90-A04F-B80495EF8BB5}"/>
    <cellStyle name="Percentuale 12 5" xfId="21381" xr:uid="{6568B5C5-05FB-4F48-83FE-816B718BA918}"/>
    <cellStyle name="Percentuale 13" xfId="20113" xr:uid="{973DA313-FB11-4C23-86FD-327E5A8A06B8}"/>
    <cellStyle name="Percentuale 13 2" xfId="20345" xr:uid="{72985A0A-F52A-46C8-BA52-B30881557C89}"/>
    <cellStyle name="Percentuale 13 2 2" xfId="22687" xr:uid="{87495623-2351-4A8E-A67C-C1D2D058D6A3}"/>
    <cellStyle name="Percentuale 13 3" xfId="21382" xr:uid="{64775F1F-3477-451D-8EBC-42A1EFD9355C}"/>
    <cellStyle name="Percentuale 13 3 2" xfId="21383" xr:uid="{5F0700F8-E441-4013-9E44-EAABBCCDA3FD}"/>
    <cellStyle name="Percentuale 13 3 2 2" xfId="24040" xr:uid="{3333E996-2CD7-4703-93F9-06061D753585}"/>
    <cellStyle name="Percentuale 13 3 2 3" xfId="25054" xr:uid="{31E3B203-0C99-4743-8F3A-FC0C1B196AD1}"/>
    <cellStyle name="Percentuale 13 3 3" xfId="21384" xr:uid="{045DF26B-611D-43A6-8B6F-5266E7BEFA93}"/>
    <cellStyle name="Percentuale 13 3 3 2" xfId="22689" xr:uid="{D1C0B3A2-C168-4CFA-A2B4-53C8AE8C1BCA}"/>
    <cellStyle name="Percentuale 13 3 4" xfId="22688" xr:uid="{C22C15B9-8FC7-496E-9FB4-0A69E1E85FF0}"/>
    <cellStyle name="Percentuale 13 4" xfId="21385" xr:uid="{424CD0DC-BB23-4D26-858C-F3855A5B97B7}"/>
    <cellStyle name="Percentuale 13 4 2" xfId="21386" xr:uid="{B47A5AD9-4BE8-4ABA-AEF4-724BD64C16F8}"/>
    <cellStyle name="Percentuale 13 4 2 2" xfId="22691" xr:uid="{01F244CC-1F7F-48AD-AE13-12E2C4806117}"/>
    <cellStyle name="Percentuale 13 4 3" xfId="22690" xr:uid="{45B8DAC2-DF90-42AB-9951-8BBB18B9CDA2}"/>
    <cellStyle name="Percentuale 13 5" xfId="21387" xr:uid="{205D1181-9CAB-4E51-93EA-71A51530E69D}"/>
    <cellStyle name="Percentuale 14" xfId="20114" xr:uid="{4FE5CDB2-9B2B-41A7-B89A-B3EA4FB3DA2B}"/>
    <cellStyle name="Percentuale 14 2" xfId="20346" xr:uid="{8C41C6DA-6C06-441E-8EE4-2F2E958929CC}"/>
    <cellStyle name="Percentuale 14 2 2" xfId="22692" xr:uid="{2DF7A230-47A9-40D9-9566-59DCDEE8DE0B}"/>
    <cellStyle name="Percentuale 14 3" xfId="21388" xr:uid="{1DFC2CFF-C94F-4DD1-B9EC-F8E28B815E86}"/>
    <cellStyle name="Percentuale 14 3 2" xfId="21389" xr:uid="{72D50DA8-6913-4634-83C0-21EC9426F4D7}"/>
    <cellStyle name="Percentuale 14 3 2 2" xfId="24041" xr:uid="{BF9E0503-4560-424E-826B-B635B6DAC6CF}"/>
    <cellStyle name="Percentuale 14 3 2 3" xfId="25055" xr:uid="{1D364067-2828-49E2-9338-401347393BB7}"/>
    <cellStyle name="Percentuale 14 3 3" xfId="21390" xr:uid="{FA716E36-717D-420C-9575-7C5ECC4E93DB}"/>
    <cellStyle name="Percentuale 14 3 3 2" xfId="22694" xr:uid="{1B8D44D4-4ED0-40D2-91C6-703470DAE0EA}"/>
    <cellStyle name="Percentuale 14 3 4" xfId="22693" xr:uid="{E53C1BE9-4535-4B45-A3AA-EDB68956F308}"/>
    <cellStyle name="Percentuale 14 4" xfId="21391" xr:uid="{C4822354-25F1-4153-BA42-3644F270BF72}"/>
    <cellStyle name="Percentuale 14 4 2" xfId="21392" xr:uid="{D951A334-FE6D-4310-AA06-A83E85E8EB5D}"/>
    <cellStyle name="Percentuale 14 4 2 2" xfId="22696" xr:uid="{C43AE9F6-EF01-4808-AC94-29FE5A64EEC9}"/>
    <cellStyle name="Percentuale 14 4 3" xfId="22695" xr:uid="{9C47A3AC-FCFA-4398-BFA1-ECFEC87C558E}"/>
    <cellStyle name="Percentuale 14 5" xfId="21393" xr:uid="{1A42DC4E-F147-4193-BF2A-CAA73E166291}"/>
    <cellStyle name="Percentuale 15" xfId="20115" xr:uid="{2E277732-08E5-4E48-8235-DA85A12DE4A6}"/>
    <cellStyle name="Percentuale 15 2" xfId="20347" xr:uid="{03AB68AA-343A-4B33-A537-95CF5C4D8DC0}"/>
    <cellStyle name="Percentuale 15 2 2" xfId="22697" xr:uid="{EB955898-EEB2-406D-8AFB-F0B76AB3A405}"/>
    <cellStyle name="Percentuale 15 3" xfId="21394" xr:uid="{2346F4D2-FE0C-466E-8C96-D92169676924}"/>
    <cellStyle name="Percentuale 15 3 2" xfId="21395" xr:uid="{4EEFD425-669A-47CC-89B4-5D0A4E305B97}"/>
    <cellStyle name="Percentuale 15 3 2 2" xfId="24042" xr:uid="{3350B2FB-38E3-40A6-A42F-DE0773863DD1}"/>
    <cellStyle name="Percentuale 15 3 2 3" xfId="25056" xr:uid="{B072AC8B-263A-460C-BA06-1AD8DE05326D}"/>
    <cellStyle name="Percentuale 15 3 3" xfId="21396" xr:uid="{23572ADB-B812-4B68-A5BA-E599E0854EF2}"/>
    <cellStyle name="Percentuale 15 3 3 2" xfId="22699" xr:uid="{E470AF6C-E869-429B-ADD6-EF50397877A9}"/>
    <cellStyle name="Percentuale 15 3 4" xfId="22698" xr:uid="{6F7166C6-BC4F-4C29-97DE-226993142240}"/>
    <cellStyle name="Percentuale 15 4" xfId="21397" xr:uid="{4F764B30-CFE0-4F1E-BB00-64C4C44CEEBB}"/>
    <cellStyle name="Percentuale 15 4 2" xfId="21398" xr:uid="{364FEBF6-C059-4E5A-80EB-ECEC630F6C52}"/>
    <cellStyle name="Percentuale 15 4 2 2" xfId="22701" xr:uid="{29F64B58-216E-42A9-8C6B-C4D88ECBED0B}"/>
    <cellStyle name="Percentuale 15 4 3" xfId="22700" xr:uid="{AC00303A-5A99-4ED6-8636-C7C725221622}"/>
    <cellStyle name="Percentuale 15 5" xfId="21399" xr:uid="{DD60E4D6-43A6-4E24-9D1F-903045971121}"/>
    <cellStyle name="Percentuale 16" xfId="20116" xr:uid="{DA85D05E-121E-482C-BBC0-E36002FE81F0}"/>
    <cellStyle name="Percentuale 16 2" xfId="20348" xr:uid="{096E6075-F18F-40B9-983D-12740567A929}"/>
    <cellStyle name="Percentuale 16 2 2" xfId="22702" xr:uid="{DF1E9140-D1CE-428C-AE2F-2C790A905379}"/>
    <cellStyle name="Percentuale 16 3" xfId="21400" xr:uid="{669193F7-0542-4045-8D8C-C544B24687DD}"/>
    <cellStyle name="Percentuale 16 3 2" xfId="21401" xr:uid="{7C5EE19C-4C3C-4FF4-8BDF-BF8D37FC778F}"/>
    <cellStyle name="Percentuale 16 3 2 2" xfId="24043" xr:uid="{3F2EB903-842F-4092-8713-96A51FF4E271}"/>
    <cellStyle name="Percentuale 16 3 2 3" xfId="25057" xr:uid="{6DBC8033-0D8A-4B12-AAEB-B04ED01FAC1F}"/>
    <cellStyle name="Percentuale 16 3 3" xfId="21402" xr:uid="{43FF77EF-EEC7-4334-8DB2-CB8FCC2E48AC}"/>
    <cellStyle name="Percentuale 16 3 3 2" xfId="22704" xr:uid="{EE922804-95DC-491E-AEB9-AF14D6622E0F}"/>
    <cellStyle name="Percentuale 16 3 4" xfId="22703" xr:uid="{19B6FBC9-54EF-413F-9CC5-B51EF2FC549F}"/>
    <cellStyle name="Percentuale 16 4" xfId="21403" xr:uid="{5E1AFB92-5056-4CDB-BFE8-E1151889731D}"/>
    <cellStyle name="Percentuale 16 4 2" xfId="21404" xr:uid="{7DE93330-B518-4E32-B3F6-5303F4B1B15F}"/>
    <cellStyle name="Percentuale 16 4 2 2" xfId="22706" xr:uid="{801507A3-A19F-4222-B636-1ED1C1757D18}"/>
    <cellStyle name="Percentuale 16 4 3" xfId="22705" xr:uid="{51168BD7-7EC1-4283-9B54-6A056385C98C}"/>
    <cellStyle name="Percentuale 16 5" xfId="21405" xr:uid="{B1FB709F-1E45-4851-B826-09BCEE8701AA}"/>
    <cellStyle name="Percentuale 17" xfId="20117" xr:uid="{64CF9737-D368-4BB5-9192-B2D121827157}"/>
    <cellStyle name="Percentuale 17 2" xfId="20349" xr:uid="{606F553D-0B23-4B41-AE7E-5269A19F3A23}"/>
    <cellStyle name="Percentuale 17 2 2" xfId="22707" xr:uid="{DE88F079-32B1-4820-85C7-2503124EE644}"/>
    <cellStyle name="Percentuale 17 3" xfId="21406" xr:uid="{C30DB9EB-653D-41F1-996A-25C081931EE6}"/>
    <cellStyle name="Percentuale 17 3 2" xfId="21407" xr:uid="{19DF0A29-090B-44A1-9732-2A0E62178765}"/>
    <cellStyle name="Percentuale 17 3 2 2" xfId="24044" xr:uid="{4F4A944D-43C4-40BE-AC97-ACBDBAB9E0B3}"/>
    <cellStyle name="Percentuale 17 3 2 3" xfId="25058" xr:uid="{AD81FE97-D2A5-4793-A88F-B670AAEDB1BD}"/>
    <cellStyle name="Percentuale 17 3 3" xfId="21408" xr:uid="{06F50E43-598F-4708-9979-FCDBEAA99D59}"/>
    <cellStyle name="Percentuale 17 3 3 2" xfId="22709" xr:uid="{DB5A172F-06A4-433D-A815-8D56B05D8D25}"/>
    <cellStyle name="Percentuale 17 3 4" xfId="22708" xr:uid="{3A51C83A-18A1-4B4C-A809-3746117A9BC1}"/>
    <cellStyle name="Percentuale 17 4" xfId="21409" xr:uid="{338F96C3-F4D5-43A8-96C9-DC9E1DB71F3A}"/>
    <cellStyle name="Percentuale 17 4 2" xfId="21410" xr:uid="{25D097FC-2EF5-4409-969F-121388C7A740}"/>
    <cellStyle name="Percentuale 17 4 2 2" xfId="22711" xr:uid="{6E9B3110-EA02-4CF1-AD95-3377D963A25A}"/>
    <cellStyle name="Percentuale 17 4 3" xfId="22710" xr:uid="{6BB623F4-A93F-49CE-8808-667237F7585C}"/>
    <cellStyle name="Percentuale 17 5" xfId="21411" xr:uid="{9F3E07C6-7B66-4486-A0EE-9248069BF298}"/>
    <cellStyle name="Percentuale 18" xfId="20118" xr:uid="{E4A705A1-5628-4C8F-8275-25086468CBFC}"/>
    <cellStyle name="Percentuale 18 2" xfId="20350" xr:uid="{3BE8E6CE-21B5-42CF-BF3E-E4A3053288B4}"/>
    <cellStyle name="Percentuale 18 2 2" xfId="22712" xr:uid="{8AC5DB86-0C92-4675-8580-357879B2FD3E}"/>
    <cellStyle name="Percentuale 18 3" xfId="21412" xr:uid="{47C78264-792F-477E-9561-FE323A9AB36C}"/>
    <cellStyle name="Percentuale 18 3 2" xfId="21413" xr:uid="{8401ACF8-72D6-4852-BF1A-DD0FEE749184}"/>
    <cellStyle name="Percentuale 18 3 2 2" xfId="24045" xr:uid="{0E32827C-9F2D-4F6E-9688-B1FF61887A79}"/>
    <cellStyle name="Percentuale 18 3 2 3" xfId="25059" xr:uid="{403A614D-7329-41CD-B1AA-B93C4CD4CC5C}"/>
    <cellStyle name="Percentuale 18 3 3" xfId="21414" xr:uid="{C289FDBE-CC66-430E-A840-CB8247DDDC13}"/>
    <cellStyle name="Percentuale 18 3 3 2" xfId="22714" xr:uid="{7E8A0276-85C6-4B03-BB15-0CD19A883774}"/>
    <cellStyle name="Percentuale 18 3 4" xfId="22713" xr:uid="{1F3C35ED-9C89-4A63-A388-C6FBF89E7ACF}"/>
    <cellStyle name="Percentuale 18 4" xfId="21415" xr:uid="{797466D2-02B9-4C5C-9B85-D69B99BFC4AD}"/>
    <cellStyle name="Percentuale 18 4 2" xfId="21416" xr:uid="{951DFE95-1421-4821-BBA8-115A565DFDBA}"/>
    <cellStyle name="Percentuale 18 4 2 2" xfId="22716" xr:uid="{69341521-661E-4BCA-BAC9-E57F9F424280}"/>
    <cellStyle name="Percentuale 18 4 3" xfId="22715" xr:uid="{D7A8EB80-BD2A-41BD-AA95-F4FC9C46DC59}"/>
    <cellStyle name="Percentuale 18 5" xfId="21417" xr:uid="{516D9042-6904-4F32-948F-DDA5D282F192}"/>
    <cellStyle name="Percentuale 19" xfId="20119" xr:uid="{B40D84B0-5D89-4307-8864-BBF011510774}"/>
    <cellStyle name="Percentuale 19 2" xfId="20351" xr:uid="{19146289-3008-419D-A7B1-7FA504F48304}"/>
    <cellStyle name="Percentuale 19 2 2" xfId="22717" xr:uid="{F683A011-FD9B-4E6E-8E37-30E6CF64945C}"/>
    <cellStyle name="Percentuale 19 3" xfId="21418" xr:uid="{B39C64B7-9423-467A-948A-2DC31D5E09CE}"/>
    <cellStyle name="Percentuale 19 3 2" xfId="21419" xr:uid="{0D878A1A-A031-4B94-9AE0-A3215301CA82}"/>
    <cellStyle name="Percentuale 19 3 2 2" xfId="24046" xr:uid="{B7EFCBB3-CDC9-4470-A1CC-1571FFF6EE68}"/>
    <cellStyle name="Percentuale 19 3 2 3" xfId="25060" xr:uid="{26F98FC5-205B-49F6-B69D-142064C02499}"/>
    <cellStyle name="Percentuale 19 3 3" xfId="21420" xr:uid="{3B3B4EC2-29FC-494D-A38A-3BB4125FD203}"/>
    <cellStyle name="Percentuale 19 3 3 2" xfId="22719" xr:uid="{BB5F2161-6AA4-48DC-98D1-36CDB816B578}"/>
    <cellStyle name="Percentuale 19 3 4" xfId="22718" xr:uid="{49B2AB50-0BF9-4BDD-9B7C-E184CE128166}"/>
    <cellStyle name="Percentuale 19 4" xfId="21421" xr:uid="{361A0F70-7346-49FC-B399-1879C59B0AE7}"/>
    <cellStyle name="Percentuale 19 4 2" xfId="21422" xr:uid="{E810B4D3-3E5C-4BBA-B488-4D44D344F5EA}"/>
    <cellStyle name="Percentuale 19 4 2 2" xfId="22721" xr:uid="{408ED97E-1DCF-41B4-96E9-02CE2D673899}"/>
    <cellStyle name="Percentuale 19 4 3" xfId="22720" xr:uid="{472F101A-0EF5-49A4-BD30-CE449CE30A0E}"/>
    <cellStyle name="Percentuale 19 5" xfId="21423" xr:uid="{4BC8ED27-F0C5-4A8B-BD8F-344B1997EA05}"/>
    <cellStyle name="Percentuale 2" xfId="20120" xr:uid="{35C9CB2B-A22E-42BD-8C50-0426DCFD8A4F}"/>
    <cellStyle name="Percentuale 2 2" xfId="20352" xr:uid="{DF835A21-01D1-452D-9654-0190D5B6FDCA}"/>
    <cellStyle name="Percentuale 2 2 2" xfId="22722" xr:uid="{A8A9567D-E6BD-4142-9EB4-6E7A8F56F4C0}"/>
    <cellStyle name="Percentuale 2 3" xfId="21424" xr:uid="{3B10BC91-FFD7-4FFB-B05A-8F226B90B4B3}"/>
    <cellStyle name="Percentuale 2 3 2" xfId="21425" xr:uid="{2AC212F4-ADE3-46B0-9D12-66A7509DE3F2}"/>
    <cellStyle name="Percentuale 2 3 2 2" xfId="24047" xr:uid="{AB1C246B-E796-4D08-8388-3CAA2F1064D4}"/>
    <cellStyle name="Percentuale 2 3 2 3" xfId="25061" xr:uid="{5E662ADC-B98E-4C78-9F9A-705155685106}"/>
    <cellStyle name="Percentuale 2 3 3" xfId="21426" xr:uid="{6B312E82-6BD0-427E-A3DE-BF788F1CF4C9}"/>
    <cellStyle name="Percentuale 2 3 3 2" xfId="22724" xr:uid="{3D70A19C-00BA-4F01-90CB-13ACC8F189F0}"/>
    <cellStyle name="Percentuale 2 3 4" xfId="22723" xr:uid="{C421BC83-7AF8-40CF-B82B-C5CB8A9B66EF}"/>
    <cellStyle name="Percentuale 2 4" xfId="21427" xr:uid="{D6FA83BD-F5F1-4242-A8D2-6689E59E62E5}"/>
    <cellStyle name="Percentuale 2 4 2" xfId="21428" xr:uid="{9E72BCF5-03A2-4F9F-B043-461E06D3E62E}"/>
    <cellStyle name="Percentuale 2 4 2 2" xfId="22726" xr:uid="{ABC5B165-4D0E-462A-84E4-469A3C44F720}"/>
    <cellStyle name="Percentuale 2 4 3" xfId="22725" xr:uid="{4C731A26-C8CB-4D93-BA5C-12E6126F4DD3}"/>
    <cellStyle name="Percentuale 2 5" xfId="21429" xr:uid="{9435EBE6-CCC6-4CDA-A9AA-27ABB22EFE8E}"/>
    <cellStyle name="Percentuale 20" xfId="20121" xr:uid="{59875A62-32C8-4BD1-8EDC-9F1336A06D4A}"/>
    <cellStyle name="Percentuale 20 2" xfId="20353" xr:uid="{539B1BC7-6B4A-4810-A098-FD4D8234C0AB}"/>
    <cellStyle name="Percentuale 20 2 2" xfId="22727" xr:uid="{115D412D-406E-4BCA-B7FD-3EAE22655971}"/>
    <cellStyle name="Percentuale 20 3" xfId="21430" xr:uid="{345FA358-3AF7-4210-A48D-87AA8B83BBC7}"/>
    <cellStyle name="Percentuale 20 3 2" xfId="21431" xr:uid="{FE068522-C5F0-4D33-B7A9-72939F332431}"/>
    <cellStyle name="Percentuale 20 3 2 2" xfId="24048" xr:uid="{516E7F3A-F9A5-4499-9241-FBBFFFE78EF8}"/>
    <cellStyle name="Percentuale 20 3 2 3" xfId="25062" xr:uid="{0D9E534E-4127-482E-9688-BB8546282582}"/>
    <cellStyle name="Percentuale 20 3 3" xfId="21432" xr:uid="{3573703D-18CB-44F3-BF9B-FF5414C85C2E}"/>
    <cellStyle name="Percentuale 20 3 3 2" xfId="22729" xr:uid="{814F73B4-19E2-4A52-95C6-157A92EC30A9}"/>
    <cellStyle name="Percentuale 20 3 4" xfId="22728" xr:uid="{D600350B-C756-4D59-B24A-087B9C49AC08}"/>
    <cellStyle name="Percentuale 20 4" xfId="21433" xr:uid="{5F909DCB-40FD-4689-9FFC-3B2514414FA4}"/>
    <cellStyle name="Percentuale 20 4 2" xfId="21434" xr:uid="{4173492C-08C3-4CF3-B0E5-01E2BB028199}"/>
    <cellStyle name="Percentuale 20 4 2 2" xfId="22731" xr:uid="{408079CD-97A3-49E0-A60B-C614AABF824A}"/>
    <cellStyle name="Percentuale 20 4 3" xfId="22730" xr:uid="{047B8CB6-C96B-44E9-9C86-35FDD5088BEA}"/>
    <cellStyle name="Percentuale 20 5" xfId="21435" xr:uid="{251F28B4-35DD-49B4-B59F-A0016E96B14B}"/>
    <cellStyle name="Percentuale 21" xfId="20122" xr:uid="{3F9BAD6F-B80A-4C79-B9D1-7D3CE7B63043}"/>
    <cellStyle name="Percentuale 21 2" xfId="20354" xr:uid="{E6077CB5-8127-43C1-9372-B18455CC9B66}"/>
    <cellStyle name="Percentuale 21 2 2" xfId="22732" xr:uid="{F363517E-9023-41D0-9F73-8FC6B52A01B9}"/>
    <cellStyle name="Percentuale 21 3" xfId="21436" xr:uid="{B87256A7-532A-4D37-9881-ABFCB1E3E2E0}"/>
    <cellStyle name="Percentuale 21 3 2" xfId="21437" xr:uid="{0C556772-48C0-4087-B68A-3D0370583029}"/>
    <cellStyle name="Percentuale 21 3 2 2" xfId="24049" xr:uid="{FE8F4215-940D-4CAE-9BB7-A45F0EE1E0D8}"/>
    <cellStyle name="Percentuale 21 3 2 3" xfId="25063" xr:uid="{934B076C-645A-4BC9-B891-91E674FA8718}"/>
    <cellStyle name="Percentuale 21 3 3" xfId="21438" xr:uid="{F169CE42-3324-4962-BFD2-91FDE0A3C0DF}"/>
    <cellStyle name="Percentuale 21 3 3 2" xfId="22734" xr:uid="{8D531712-01C0-40F1-A43F-489869B77D8F}"/>
    <cellStyle name="Percentuale 21 3 4" xfId="22733" xr:uid="{F1BAD992-247A-4544-A4DC-582336698403}"/>
    <cellStyle name="Percentuale 21 4" xfId="21439" xr:uid="{B365A8D1-0488-45E9-9E89-637ADD55F2C3}"/>
    <cellStyle name="Percentuale 21 4 2" xfId="21440" xr:uid="{C87200E4-8CB9-4507-8176-E83DEF5AE079}"/>
    <cellStyle name="Percentuale 21 4 2 2" xfId="22736" xr:uid="{DBBB6270-65D7-4DEF-BE87-966E57203311}"/>
    <cellStyle name="Percentuale 21 4 3" xfId="22735" xr:uid="{22E8DA0B-11B0-4138-9957-202EC86131E0}"/>
    <cellStyle name="Percentuale 21 5" xfId="21441" xr:uid="{54CEFE84-BFC7-4D5E-93D6-886E6A2F7756}"/>
    <cellStyle name="Percentuale 22" xfId="20123" xr:uid="{75EA6083-3C43-4018-B0EF-039F8A86AA98}"/>
    <cellStyle name="Percentuale 22 2" xfId="20355" xr:uid="{A019849A-E3E7-497D-A020-03371CF8FEDE}"/>
    <cellStyle name="Percentuale 22 2 2" xfId="22737" xr:uid="{203C2E0D-32C3-44DC-97E7-C88D82BC665D}"/>
    <cellStyle name="Percentuale 22 3" xfId="21442" xr:uid="{FCDFD7AB-DB16-48B8-BB99-9CDD7621C789}"/>
    <cellStyle name="Percentuale 22 3 2" xfId="21443" xr:uid="{B19DB1EF-4F60-434E-842F-2DD3FB19CB9D}"/>
    <cellStyle name="Percentuale 22 3 2 2" xfId="24050" xr:uid="{B567E537-F85D-4F5C-B671-C01DA22D82FC}"/>
    <cellStyle name="Percentuale 22 3 2 3" xfId="25064" xr:uid="{04971F69-70C1-4A44-B53D-A71F3C5DAB22}"/>
    <cellStyle name="Percentuale 22 3 3" xfId="21444" xr:uid="{FBB2D55E-4AB9-4E6E-B558-80A1969F3EC5}"/>
    <cellStyle name="Percentuale 22 3 3 2" xfId="22739" xr:uid="{CD095A5D-6EFB-430F-A865-1E8D9FCDC2F8}"/>
    <cellStyle name="Percentuale 22 3 4" xfId="22738" xr:uid="{CC383B40-3494-4702-A846-7823ABB6B1CD}"/>
    <cellStyle name="Percentuale 22 4" xfId="21445" xr:uid="{A481E214-93B0-4053-8704-DC340787562F}"/>
    <cellStyle name="Percentuale 22 4 2" xfId="21446" xr:uid="{7252B4CC-F7DD-4DA2-B0FC-B28246D15DA3}"/>
    <cellStyle name="Percentuale 22 4 2 2" xfId="22741" xr:uid="{C1473A00-D203-47BD-9F5A-AA56C2F07CA6}"/>
    <cellStyle name="Percentuale 22 4 3" xfId="22740" xr:uid="{CF3FA859-5BD8-4C30-94CD-4E4FC8DB9082}"/>
    <cellStyle name="Percentuale 22 5" xfId="21447" xr:uid="{753D882D-F64A-492B-92C6-1A29FEFE2DB7}"/>
    <cellStyle name="Percentuale 23" xfId="20124" xr:uid="{83A1770A-B6BE-4A69-B725-EF103C219048}"/>
    <cellStyle name="Percentuale 23 2" xfId="20356" xr:uid="{01AC4783-CFF9-4FD8-889F-A25F80A607D0}"/>
    <cellStyle name="Percentuale 23 2 2" xfId="22742" xr:uid="{5D2290E6-20D2-4B63-840C-734B1621A8B2}"/>
    <cellStyle name="Percentuale 23 3" xfId="21448" xr:uid="{CFF039B2-4D41-45C3-9D2B-89CF746973D7}"/>
    <cellStyle name="Percentuale 23 3 2" xfId="21449" xr:uid="{EF5856A0-0E3B-4CFC-99D9-382D3630D48F}"/>
    <cellStyle name="Percentuale 23 3 2 2" xfId="24051" xr:uid="{0C148FE3-F697-449E-B12F-7ECA1B56EFD9}"/>
    <cellStyle name="Percentuale 23 3 2 3" xfId="25065" xr:uid="{3F4776CA-EDF2-42B2-B9B6-38428EF0D168}"/>
    <cellStyle name="Percentuale 23 3 3" xfId="21450" xr:uid="{7B3BFDE5-6F54-4D53-B11E-FD5D28174CE0}"/>
    <cellStyle name="Percentuale 23 3 3 2" xfId="22744" xr:uid="{73F0802A-19FB-4F5E-8FF6-C077D5241057}"/>
    <cellStyle name="Percentuale 23 3 4" xfId="22743" xr:uid="{60106316-FD4C-4262-8D5D-CBD0051BAC4E}"/>
    <cellStyle name="Percentuale 23 4" xfId="21451" xr:uid="{BADC55DB-2D70-434C-A62A-A4DEFE4B41C7}"/>
    <cellStyle name="Percentuale 23 4 2" xfId="21452" xr:uid="{5C05C930-AE77-4AC0-9B8C-CE2744090B8B}"/>
    <cellStyle name="Percentuale 23 4 2 2" xfId="22746" xr:uid="{5966D6C4-8912-418A-B85C-33E3CB016F17}"/>
    <cellStyle name="Percentuale 23 4 3" xfId="22745" xr:uid="{6DDA02A0-D7BF-4B06-AD83-E90F09A56909}"/>
    <cellStyle name="Percentuale 23 5" xfId="21453" xr:uid="{0F166359-E31F-42AE-9C28-E56D9FD1E4D6}"/>
    <cellStyle name="Percentuale 24" xfId="20125" xr:uid="{2CB68BC2-247E-4B42-9676-3F18039446AA}"/>
    <cellStyle name="Percentuale 24 2" xfId="20357" xr:uid="{B8CD35BA-7F1E-43ED-82C5-4C9A87911F64}"/>
    <cellStyle name="Percentuale 24 2 2" xfId="22747" xr:uid="{9C927913-4CDF-4431-9B1B-E0E5F3584A23}"/>
    <cellStyle name="Percentuale 24 3" xfId="21454" xr:uid="{B9C32F38-2C07-42F4-963E-218111C41DEC}"/>
    <cellStyle name="Percentuale 24 3 2" xfId="21455" xr:uid="{0D0C6FF8-4C78-403D-868C-9044D6E4A15B}"/>
    <cellStyle name="Percentuale 24 3 2 2" xfId="24052" xr:uid="{6A8D0246-03EF-4ADD-B9D9-2ADBD710E521}"/>
    <cellStyle name="Percentuale 24 3 2 3" xfId="25066" xr:uid="{6C7A2ED7-79B7-49A4-9D96-DDF9F42E420C}"/>
    <cellStyle name="Percentuale 24 3 3" xfId="21456" xr:uid="{CABE9A87-2EB3-40CD-A168-C6FECF471569}"/>
    <cellStyle name="Percentuale 24 3 3 2" xfId="22749" xr:uid="{F705E4E7-BCA8-4A81-8719-B63008CAAAB8}"/>
    <cellStyle name="Percentuale 24 3 4" xfId="22748" xr:uid="{33EEB074-982A-4365-B315-6F94BA0EECB2}"/>
    <cellStyle name="Percentuale 24 4" xfId="21457" xr:uid="{A80A7A62-4B22-43A0-91E7-76FB6A56FFBF}"/>
    <cellStyle name="Percentuale 24 4 2" xfId="21458" xr:uid="{D64EC96F-A63B-466B-B43A-7A3238B8371C}"/>
    <cellStyle name="Percentuale 24 4 2 2" xfId="22751" xr:uid="{B0DDAAFC-3166-4969-A8F1-5F4F5D3F96EB}"/>
    <cellStyle name="Percentuale 24 4 3" xfId="22750" xr:uid="{10BF096C-B29C-4E5A-8AE8-B58F1B16C082}"/>
    <cellStyle name="Percentuale 24 5" xfId="21459" xr:uid="{E506766C-AF62-402D-A923-4A1F49A53B29}"/>
    <cellStyle name="Percentuale 25" xfId="20126" xr:uid="{B5B60B88-F884-495C-AB34-72B6345789C9}"/>
    <cellStyle name="Percentuale 25 2" xfId="20358" xr:uid="{33F268B3-B6EF-4EA5-98FC-D2A89E0930ED}"/>
    <cellStyle name="Percentuale 25 2 2" xfId="22752" xr:uid="{4C12FC9C-482E-4AC6-8566-7664AFD8E46F}"/>
    <cellStyle name="Percentuale 25 3" xfId="21460" xr:uid="{941BC522-09E4-4398-BD92-DEE7DDD829DE}"/>
    <cellStyle name="Percentuale 25 3 2" xfId="21461" xr:uid="{0CF90BD5-2212-4FFD-A967-B8E7D3AC5526}"/>
    <cellStyle name="Percentuale 25 3 2 2" xfId="24053" xr:uid="{2C290A56-567A-4F06-BD82-06AC1B47CA4C}"/>
    <cellStyle name="Percentuale 25 3 2 3" xfId="25067" xr:uid="{54415FE7-CD29-4D7F-A7E7-0A2FB71110E3}"/>
    <cellStyle name="Percentuale 25 3 3" xfId="21462" xr:uid="{31F1F060-B9C9-47E5-B47F-F7877D6A3931}"/>
    <cellStyle name="Percentuale 25 3 3 2" xfId="22754" xr:uid="{DFE97A05-1994-46D6-B338-EFDF7C436D85}"/>
    <cellStyle name="Percentuale 25 3 4" xfId="22753" xr:uid="{F70FB3B8-E1C8-4FA9-944E-9E848BAD0286}"/>
    <cellStyle name="Percentuale 25 4" xfId="21463" xr:uid="{6286AB48-09D2-4DB1-A218-348F02C6049A}"/>
    <cellStyle name="Percentuale 25 4 2" xfId="21464" xr:uid="{2792089D-75A0-47C8-9D23-B2D52242582F}"/>
    <cellStyle name="Percentuale 25 4 2 2" xfId="22756" xr:uid="{43097033-3B7B-4BCC-9E07-CE6A324E6A50}"/>
    <cellStyle name="Percentuale 25 4 3" xfId="22755" xr:uid="{3398E512-0BDA-40AC-A250-598D5289EB80}"/>
    <cellStyle name="Percentuale 25 5" xfId="21465" xr:uid="{84B72747-9654-488F-9FB9-885DE18B602A}"/>
    <cellStyle name="Percentuale 26" xfId="20127" xr:uid="{3C117977-7F93-4B77-9F5D-F545402D4F6C}"/>
    <cellStyle name="Percentuale 26 2" xfId="20359" xr:uid="{8AF76A75-42E8-480B-AA65-B9F43E072336}"/>
    <cellStyle name="Percentuale 26 2 2" xfId="22757" xr:uid="{A15CE384-6F1F-4120-BAA9-92623A6055FB}"/>
    <cellStyle name="Percentuale 26 3" xfId="21466" xr:uid="{CDD6ED0F-E450-439A-9051-085A08D5F0E3}"/>
    <cellStyle name="Percentuale 26 3 2" xfId="21467" xr:uid="{0C3B89C5-A4E2-4AD6-9128-A6EFAD5C4E43}"/>
    <cellStyle name="Percentuale 26 3 2 2" xfId="24054" xr:uid="{417869A9-8BB8-423A-B000-717DEA7F5CAB}"/>
    <cellStyle name="Percentuale 26 3 2 3" xfId="25068" xr:uid="{4939484F-4580-458A-925D-455CC16114F0}"/>
    <cellStyle name="Percentuale 26 3 3" xfId="21468" xr:uid="{46AC1FD5-1AEF-4A98-8586-2151E127536A}"/>
    <cellStyle name="Percentuale 26 3 3 2" xfId="22759" xr:uid="{74174337-8DD3-42FC-B38D-36F6E6399F96}"/>
    <cellStyle name="Percentuale 26 3 4" xfId="22758" xr:uid="{35E27F94-8C9F-412E-8179-8D5BF4182E92}"/>
    <cellStyle name="Percentuale 26 4" xfId="21469" xr:uid="{26A35682-0AA1-4EE8-A24B-8F851D880E16}"/>
    <cellStyle name="Percentuale 26 4 2" xfId="21470" xr:uid="{9B11E28E-5367-4031-A3CF-BD31FB173A87}"/>
    <cellStyle name="Percentuale 26 4 2 2" xfId="22761" xr:uid="{D03D858A-439D-4F4A-A8A9-D88E7646E2B3}"/>
    <cellStyle name="Percentuale 26 4 3" xfId="22760" xr:uid="{85F25781-6FA9-421D-822C-86F3005EA077}"/>
    <cellStyle name="Percentuale 26 5" xfId="21471" xr:uid="{982A2B49-C997-4538-8911-E68F101F6144}"/>
    <cellStyle name="Percentuale 27" xfId="20128" xr:uid="{7E8D7436-BEB6-4C11-AC2F-409D6227208F}"/>
    <cellStyle name="Percentuale 27 2" xfId="20360" xr:uid="{B877A002-FA42-4841-9124-AE59C94AD86A}"/>
    <cellStyle name="Percentuale 27 2 2" xfId="22762" xr:uid="{7FE24C87-3A5B-48DE-B052-EB2B3BA06359}"/>
    <cellStyle name="Percentuale 27 3" xfId="21472" xr:uid="{1571A690-7ABA-4B09-A90C-A2D5B6208A9B}"/>
    <cellStyle name="Percentuale 27 3 2" xfId="21473" xr:uid="{797DF0CF-9CA2-4D73-B639-EDCE0F8C9C0F}"/>
    <cellStyle name="Percentuale 27 3 2 2" xfId="24055" xr:uid="{0F448069-FBF8-4466-82AB-348AFC487EB7}"/>
    <cellStyle name="Percentuale 27 3 2 3" xfId="25069" xr:uid="{AF315BFE-2316-4712-86CF-409471700768}"/>
    <cellStyle name="Percentuale 27 3 3" xfId="21474" xr:uid="{58E84C45-5299-4A6B-B961-2501C1A5CB61}"/>
    <cellStyle name="Percentuale 27 3 3 2" xfId="22764" xr:uid="{B4CA2B6D-AC45-4C59-B2E1-E88ED730DC77}"/>
    <cellStyle name="Percentuale 27 3 4" xfId="22763" xr:uid="{3D1C7233-4256-4031-9DE4-B65A435EBD29}"/>
    <cellStyle name="Percentuale 27 4" xfId="21475" xr:uid="{A41DCD2C-C0EA-454A-B3B6-EEECF89B7BB9}"/>
    <cellStyle name="Percentuale 27 4 2" xfId="21476" xr:uid="{3F8DB661-5D7E-4254-996A-3C1A938279D9}"/>
    <cellStyle name="Percentuale 27 4 2 2" xfId="22766" xr:uid="{0440EB7C-9026-42D2-97AF-77B7FF9AC25C}"/>
    <cellStyle name="Percentuale 27 4 3" xfId="22765" xr:uid="{92BA6E7F-97E9-4CE2-86E0-C3EB2E4ADBD2}"/>
    <cellStyle name="Percentuale 27 5" xfId="21477" xr:uid="{F4918AC2-3708-4544-87E3-E3D18A980134}"/>
    <cellStyle name="Percentuale 28" xfId="20129" xr:uid="{417C3238-EB59-4E76-B8CD-F0F2FD5B854C}"/>
    <cellStyle name="Percentuale 28 2" xfId="20361" xr:uid="{3CAE0985-A7ED-4480-8CAE-2F33DA44CF73}"/>
    <cellStyle name="Percentuale 28 2 2" xfId="22767" xr:uid="{C6D6D0FD-051F-4BFC-949A-6EBBB2B79276}"/>
    <cellStyle name="Percentuale 28 3" xfId="21478" xr:uid="{6A3C3BD3-595F-405A-B803-B7F97F4CBFCB}"/>
    <cellStyle name="Percentuale 28 3 2" xfId="21479" xr:uid="{B58C6008-08E4-45DA-8046-D500809D2572}"/>
    <cellStyle name="Percentuale 28 3 2 2" xfId="24056" xr:uid="{23D7D388-84E6-4D08-9657-91EB89F79F6B}"/>
    <cellStyle name="Percentuale 28 3 2 3" xfId="25070" xr:uid="{539E944E-5A89-4C0E-AA6F-4E3DADB31CF6}"/>
    <cellStyle name="Percentuale 28 3 3" xfId="21480" xr:uid="{DAC85848-E6D2-4FBC-AC2D-B02ABEEE4934}"/>
    <cellStyle name="Percentuale 28 3 3 2" xfId="22769" xr:uid="{ED309B8D-D45F-46D2-A010-125BF3843B00}"/>
    <cellStyle name="Percentuale 28 3 4" xfId="22768" xr:uid="{EFA969DA-5447-427C-BD87-4CCA0BC4BD42}"/>
    <cellStyle name="Percentuale 28 4" xfId="21481" xr:uid="{EB5053EA-AD1A-4381-954B-C225A8826909}"/>
    <cellStyle name="Percentuale 28 4 2" xfId="21482" xr:uid="{ADB2C25C-F7C3-4A6C-85E6-59E90E6B2766}"/>
    <cellStyle name="Percentuale 28 4 2 2" xfId="22771" xr:uid="{E48B9DCC-C1D2-42ED-B7F9-14197324530D}"/>
    <cellStyle name="Percentuale 28 4 3" xfId="22770" xr:uid="{D048632E-5C74-4302-8D42-BE41C71B22F8}"/>
    <cellStyle name="Percentuale 28 5" xfId="21483" xr:uid="{7330B6B5-7D1C-49E0-B4F2-A5DDB27BCF91}"/>
    <cellStyle name="Percentuale 29" xfId="20130" xr:uid="{1CFFE785-DB43-41CC-9B07-920C8A6D5025}"/>
    <cellStyle name="Percentuale 29 2" xfId="20362" xr:uid="{06087F51-A268-456B-9EE3-45F4DFEF6366}"/>
    <cellStyle name="Percentuale 29 2 2" xfId="22772" xr:uid="{8BFF8D66-B095-43EE-A063-6B17864557BD}"/>
    <cellStyle name="Percentuale 29 3" xfId="21484" xr:uid="{6B9F9DBD-E905-4856-A8C3-5A27CAD72AF9}"/>
    <cellStyle name="Percentuale 29 3 2" xfId="21485" xr:uid="{805215A3-5D2A-425F-8925-E010F8502AC1}"/>
    <cellStyle name="Percentuale 29 3 2 2" xfId="24057" xr:uid="{7364EF52-F375-4216-BC13-AB4D2EED14F1}"/>
    <cellStyle name="Percentuale 29 3 2 3" xfId="25071" xr:uid="{D4B35C09-DE55-4455-A584-95B863E51AF8}"/>
    <cellStyle name="Percentuale 29 3 3" xfId="21486" xr:uid="{B6C46248-79E4-4427-AFD5-0DB88EA13F39}"/>
    <cellStyle name="Percentuale 29 3 3 2" xfId="22774" xr:uid="{DA9EF28E-4D01-48D5-87FD-75AF21D1FAED}"/>
    <cellStyle name="Percentuale 29 3 4" xfId="22773" xr:uid="{F33506CD-B565-4787-BB65-2DA0AE16CF76}"/>
    <cellStyle name="Percentuale 29 4" xfId="21487" xr:uid="{EBE36269-4FC4-4831-B571-C3A872666CE5}"/>
    <cellStyle name="Percentuale 29 4 2" xfId="21488" xr:uid="{42D748E6-47B1-45E6-988A-B31B98A237E7}"/>
    <cellStyle name="Percentuale 29 4 2 2" xfId="22776" xr:uid="{AC527F14-7FD6-4D5C-A80B-56A828B00F99}"/>
    <cellStyle name="Percentuale 29 4 3" xfId="22775" xr:uid="{62D37C77-5B1F-43C8-B9BC-B0EF1DC72637}"/>
    <cellStyle name="Percentuale 29 5" xfId="21489" xr:uid="{8CB8D5D8-E7C6-4E90-9363-725275B1C5EF}"/>
    <cellStyle name="Percentuale 3" xfId="20131" xr:uid="{A9846E3F-7B53-4619-B96E-D00ECE525B07}"/>
    <cellStyle name="Percentuale 3 2" xfId="20363" xr:uid="{0C24BEAB-6FC3-4862-AB8F-AA22B5F5E52D}"/>
    <cellStyle name="Percentuale 3 2 2" xfId="22777" xr:uid="{659D60A1-6670-4CE2-81F2-5471FB1BDC74}"/>
    <cellStyle name="Percentuale 3 3" xfId="21490" xr:uid="{38C04FDA-5CA4-4779-9D9A-70D423BB1691}"/>
    <cellStyle name="Percentuale 3 3 2" xfId="21491" xr:uid="{AED2E43B-BB4F-4390-81F4-AA32EAEB638A}"/>
    <cellStyle name="Percentuale 3 3 2 2" xfId="24058" xr:uid="{F93392E4-0DC8-4656-B18C-6F615EEDCD25}"/>
    <cellStyle name="Percentuale 3 3 2 3" xfId="25072" xr:uid="{BE337EE5-73EB-427C-8E0A-6F460F2CA1F8}"/>
    <cellStyle name="Percentuale 3 3 3" xfId="21492" xr:uid="{C90EC377-6275-4A60-9B37-DAC0C40F6D99}"/>
    <cellStyle name="Percentuale 3 3 3 2" xfId="22779" xr:uid="{5393FF03-E2F4-4110-9B74-8A4F18481C49}"/>
    <cellStyle name="Percentuale 3 3 4" xfId="22778" xr:uid="{10992817-CBB3-49E2-8389-DFD33AFEC01F}"/>
    <cellStyle name="Percentuale 3 4" xfId="21493" xr:uid="{068DAE5E-0A91-4C5A-B778-EDBAA2C5C03D}"/>
    <cellStyle name="Percentuale 3 4 2" xfId="21494" xr:uid="{566CB90A-0682-45E8-A514-9E6E482230D6}"/>
    <cellStyle name="Percentuale 3 4 2 2" xfId="22781" xr:uid="{41850F25-2CCD-465D-91E9-3CDE3B208D4D}"/>
    <cellStyle name="Percentuale 3 4 3" xfId="22780" xr:uid="{20F6FC21-AED8-404F-92EC-608D3DCCF435}"/>
    <cellStyle name="Percentuale 3 5" xfId="21495" xr:uid="{27DB0B80-6B13-4708-B2A8-10DCDAD61EC9}"/>
    <cellStyle name="Percentuale 30" xfId="20132" xr:uid="{FC0611B8-E3DC-47F5-A100-83A5E5F8DA6F}"/>
    <cellStyle name="Percentuale 30 2" xfId="20364" xr:uid="{981B57E5-13D2-47B4-8071-BDDA350C6CE6}"/>
    <cellStyle name="Percentuale 30 2 2" xfId="22782" xr:uid="{933B69D5-712E-43AB-B761-8A689CAE7E42}"/>
    <cellStyle name="Percentuale 30 3" xfId="21496" xr:uid="{9E1E7D38-5548-44BF-92C9-D69E8C36D4DB}"/>
    <cellStyle name="Percentuale 30 3 2" xfId="21497" xr:uid="{78F3F8CA-0F7A-4C1B-A12C-9F2A63E8485C}"/>
    <cellStyle name="Percentuale 30 3 2 2" xfId="24059" xr:uid="{6923AB54-69D8-4217-9C33-92613EAD7F6D}"/>
    <cellStyle name="Percentuale 30 3 2 3" xfId="25073" xr:uid="{4E43A133-BAB2-4EBE-8F38-AB672A4C35D3}"/>
    <cellStyle name="Percentuale 30 3 3" xfId="21498" xr:uid="{C61438D2-799A-4767-BAEB-2348D5819DE7}"/>
    <cellStyle name="Percentuale 30 3 3 2" xfId="22784" xr:uid="{E47941BA-CBE5-4B59-A0CE-4D04A1A3681C}"/>
    <cellStyle name="Percentuale 30 3 4" xfId="22783" xr:uid="{D48DEF01-B6A7-43E2-8027-953E62665244}"/>
    <cellStyle name="Percentuale 30 4" xfId="21499" xr:uid="{B1ACF25D-52B6-4819-8188-86737D788C5E}"/>
    <cellStyle name="Percentuale 30 4 2" xfId="21500" xr:uid="{083A1E64-CC8C-4B4F-9846-7CD8A7BF7F74}"/>
    <cellStyle name="Percentuale 30 4 2 2" xfId="22786" xr:uid="{31221E4E-045B-41CE-8771-71750DA54383}"/>
    <cellStyle name="Percentuale 30 4 3" xfId="22785" xr:uid="{EA9D0149-A5B0-48BF-A6B4-E2391DE03EE1}"/>
    <cellStyle name="Percentuale 30 5" xfId="21501" xr:uid="{3CEB6D6B-4C53-423D-9C5B-7101987B363E}"/>
    <cellStyle name="Percentuale 31" xfId="20133" xr:uid="{2D9DE66B-F21B-417B-B9DB-FCC148F9B2F8}"/>
    <cellStyle name="Percentuale 31 2" xfId="20365" xr:uid="{DE633628-EFC2-4314-B1B4-6F0D65EAEBC8}"/>
    <cellStyle name="Percentuale 31 2 2" xfId="22787" xr:uid="{2F67C169-F72C-4A0F-8C9F-FFAE1FE9B35B}"/>
    <cellStyle name="Percentuale 31 3" xfId="21502" xr:uid="{10922C53-36D1-407F-A8BC-5835B1392B79}"/>
    <cellStyle name="Percentuale 31 3 2" xfId="21503" xr:uid="{57326BE1-ED0E-435B-BEFB-94AA4B0E24CE}"/>
    <cellStyle name="Percentuale 31 3 2 2" xfId="24060" xr:uid="{74C78053-775F-48A1-9B10-E7DD59E44BCF}"/>
    <cellStyle name="Percentuale 31 3 2 3" xfId="25074" xr:uid="{386F50DF-ED64-4C95-8610-585919CC7517}"/>
    <cellStyle name="Percentuale 31 3 3" xfId="21504" xr:uid="{06B2F145-5F01-447A-82B2-8D316150B72E}"/>
    <cellStyle name="Percentuale 31 3 3 2" xfId="22789" xr:uid="{659A7731-866E-4304-84D7-A1816365D192}"/>
    <cellStyle name="Percentuale 31 3 4" xfId="22788" xr:uid="{90D4470C-E9DE-430C-9FFE-E6960B4DB622}"/>
    <cellStyle name="Percentuale 31 4" xfId="21505" xr:uid="{1492CEDB-0456-4DC7-8B38-7D94C979753F}"/>
    <cellStyle name="Percentuale 31 4 2" xfId="21506" xr:uid="{3B036766-C7B6-4708-A66A-C90A9DB1BBD5}"/>
    <cellStyle name="Percentuale 31 4 2 2" xfId="22791" xr:uid="{665C6473-4020-4819-84D2-D64F0844BE40}"/>
    <cellStyle name="Percentuale 31 4 3" xfId="22790" xr:uid="{6227078C-F509-4E2A-9DFA-C9AE0B96B607}"/>
    <cellStyle name="Percentuale 31 5" xfId="21507" xr:uid="{ABD3328E-B60E-4E95-B4DA-49F00BB72EEA}"/>
    <cellStyle name="Percentuale 32" xfId="20134" xr:uid="{AAD50A34-140E-430A-B1CD-F616C40FB47A}"/>
    <cellStyle name="Percentuale 32 2" xfId="20366" xr:uid="{682AFE5F-C0D6-4853-BEB5-3856F8A1B2D0}"/>
    <cellStyle name="Percentuale 32 2 2" xfId="22792" xr:uid="{E8C0317A-A087-41A3-991E-C938D4292133}"/>
    <cellStyle name="Percentuale 32 3" xfId="21508" xr:uid="{464F6D94-0B7D-4621-A8B3-C0525BF0806C}"/>
    <cellStyle name="Percentuale 32 3 2" xfId="21509" xr:uid="{9E4E246C-923F-4B9F-B2B9-1FE9F281B551}"/>
    <cellStyle name="Percentuale 32 3 2 2" xfId="24061" xr:uid="{31B4C2E7-DEC6-4E62-9D74-A6D8DF850E6B}"/>
    <cellStyle name="Percentuale 32 3 2 3" xfId="25075" xr:uid="{2CBE61F0-B6A4-4169-B4C5-9B156A5C20B3}"/>
    <cellStyle name="Percentuale 32 3 3" xfId="21510" xr:uid="{AFE306C5-82FD-4F29-B7E6-EDAA7CA90603}"/>
    <cellStyle name="Percentuale 32 3 3 2" xfId="22794" xr:uid="{507D9C20-C28A-46E3-A546-2A0D7530BFF5}"/>
    <cellStyle name="Percentuale 32 3 4" xfId="22793" xr:uid="{D25E5346-C76D-4E84-86F6-FEC5EF28A9D9}"/>
    <cellStyle name="Percentuale 32 4" xfId="21511" xr:uid="{1B76B043-31DF-4F71-A0F3-76F7093A5DF8}"/>
    <cellStyle name="Percentuale 32 4 2" xfId="21512" xr:uid="{63E8EEA9-2EBF-4956-A95B-767DCA88A850}"/>
    <cellStyle name="Percentuale 32 4 2 2" xfId="22796" xr:uid="{AEAFF4F8-33EA-4D29-9559-B6118074375B}"/>
    <cellStyle name="Percentuale 32 4 3" xfId="22795" xr:uid="{A83DD001-B790-4428-B0D5-6C92DAE46BB3}"/>
    <cellStyle name="Percentuale 32 5" xfId="21513" xr:uid="{A24F9B72-B6DB-419A-82D2-81AEC772E2A0}"/>
    <cellStyle name="Percentuale 33" xfId="20135" xr:uid="{929F1AF3-880D-47D7-910F-226834C3FB30}"/>
    <cellStyle name="Percentuale 33 2" xfId="20367" xr:uid="{E2B994BB-3397-4AD6-89C4-368DFD484B05}"/>
    <cellStyle name="Percentuale 33 2 2" xfId="22797" xr:uid="{33BDA6E8-4777-4E59-82E9-4632C3664460}"/>
    <cellStyle name="Percentuale 33 3" xfId="21514" xr:uid="{8E97C7C8-A7FF-40EA-ACC3-0BFCDF3E7D27}"/>
    <cellStyle name="Percentuale 33 3 2" xfId="21515" xr:uid="{10BD3E7C-93D3-45BE-BB5E-02D750EE7A81}"/>
    <cellStyle name="Percentuale 33 3 2 2" xfId="24062" xr:uid="{1A9FE37E-FD2B-462B-B5A6-5520ACACE052}"/>
    <cellStyle name="Percentuale 33 3 2 3" xfId="25076" xr:uid="{B0B3E0E6-CDC9-443E-AAA6-0035BE18C18B}"/>
    <cellStyle name="Percentuale 33 3 3" xfId="21516" xr:uid="{4F302EC6-CC7B-418C-9D5B-692953D5DAE0}"/>
    <cellStyle name="Percentuale 33 3 3 2" xfId="22799" xr:uid="{BF8AB02C-0638-418B-9AA7-3B2C74CAC0A5}"/>
    <cellStyle name="Percentuale 33 3 4" xfId="22798" xr:uid="{A2F1332A-48EA-46C9-9944-B46586F50F06}"/>
    <cellStyle name="Percentuale 33 4" xfId="21517" xr:uid="{D13448DB-1CED-4C68-B572-0DC6DECF410F}"/>
    <cellStyle name="Percentuale 33 4 2" xfId="21518" xr:uid="{7D145760-39DF-4364-897E-2DD5A9213801}"/>
    <cellStyle name="Percentuale 33 4 2 2" xfId="22801" xr:uid="{E9BD7521-B14D-4A1C-9F4D-FA3038960D0E}"/>
    <cellStyle name="Percentuale 33 4 3" xfId="22800" xr:uid="{0E8B4B3E-C47E-4D4D-9BCD-B1B59AAAD6A6}"/>
    <cellStyle name="Percentuale 33 5" xfId="21519" xr:uid="{68600C8D-2F66-46AA-A4BE-50E27442CC63}"/>
    <cellStyle name="Percentuale 34" xfId="20136" xr:uid="{1E3298C6-CB43-4A6E-A1CC-7569F72DE47A}"/>
    <cellStyle name="Percentuale 34 2" xfId="20368" xr:uid="{B7ED614E-160E-49A4-81D9-E6E28A574BDE}"/>
    <cellStyle name="Percentuale 34 2 2" xfId="22802" xr:uid="{64EA897A-3375-407F-9397-6F65ABFC4FE1}"/>
    <cellStyle name="Percentuale 34 3" xfId="21520" xr:uid="{36E4CFF6-2679-4397-A3CA-EDF08A6F7996}"/>
    <cellStyle name="Percentuale 34 3 2" xfId="21521" xr:uid="{94DFAA7A-18FB-426B-BA2E-A76ECFF1CEA5}"/>
    <cellStyle name="Percentuale 34 3 2 2" xfId="24063" xr:uid="{E49F75CB-40E4-4BCB-B601-EE4C9261EB17}"/>
    <cellStyle name="Percentuale 34 3 2 3" xfId="25077" xr:uid="{131835E9-9D5B-478C-9A2F-58438F39609A}"/>
    <cellStyle name="Percentuale 34 3 3" xfId="21522" xr:uid="{24EBEAC2-9525-4AEC-B0D8-4265945201D0}"/>
    <cellStyle name="Percentuale 34 3 3 2" xfId="22804" xr:uid="{4C074F55-7705-4E01-848C-8C104955E311}"/>
    <cellStyle name="Percentuale 34 3 4" xfId="22803" xr:uid="{B9755B21-2637-4870-B2BC-C6BC1782EDF4}"/>
    <cellStyle name="Percentuale 34 4" xfId="21523" xr:uid="{890C325A-3937-4E76-8077-E912EE3D64F2}"/>
    <cellStyle name="Percentuale 34 4 2" xfId="21524" xr:uid="{CAD5E233-FBC9-40F3-BAF0-C7F927FE6893}"/>
    <cellStyle name="Percentuale 34 4 2 2" xfId="22806" xr:uid="{A6BC8B7B-F773-4C70-92D1-CEE2BEBA09E8}"/>
    <cellStyle name="Percentuale 34 4 3" xfId="22805" xr:uid="{A9DAC8CF-24EE-44C4-AF94-5B2DF5A915CE}"/>
    <cellStyle name="Percentuale 34 5" xfId="21525" xr:uid="{1C5676E7-88E1-486A-8D72-F6DC40F174DC}"/>
    <cellStyle name="Percentuale 35" xfId="20137" xr:uid="{620232E2-9DD7-4060-A395-6A73CA5BC2CA}"/>
    <cellStyle name="Percentuale 35 2" xfId="20369" xr:uid="{D941996F-EBBD-4AB7-A8E1-70887EF25361}"/>
    <cellStyle name="Percentuale 35 2 2" xfId="22807" xr:uid="{2E0B9105-9932-449A-AB59-5319166E3B11}"/>
    <cellStyle name="Percentuale 35 3" xfId="21526" xr:uid="{B910C0D2-1DCA-4A16-997C-3091A0EA0F85}"/>
    <cellStyle name="Percentuale 35 3 2" xfId="21527" xr:uid="{403320D7-5C70-4140-BC4A-6741860EF670}"/>
    <cellStyle name="Percentuale 35 3 2 2" xfId="24064" xr:uid="{8E479E0C-D110-4DAB-BC29-FCDCB0845B94}"/>
    <cellStyle name="Percentuale 35 3 2 3" xfId="25078" xr:uid="{80AE2100-EAE0-41EA-B711-9BAD425E75CA}"/>
    <cellStyle name="Percentuale 35 3 3" xfId="21528" xr:uid="{69F7BA41-ABB2-4BA4-8BD9-E71299991ED8}"/>
    <cellStyle name="Percentuale 35 3 3 2" xfId="22809" xr:uid="{3C02039A-A72C-4081-90D4-3F5950FAD0CD}"/>
    <cellStyle name="Percentuale 35 3 4" xfId="22808" xr:uid="{790E42B7-4FE6-4D5E-B57C-149EC360AFEE}"/>
    <cellStyle name="Percentuale 35 4" xfId="21529" xr:uid="{C5137872-F3AE-4EC6-8403-062414B0B2B2}"/>
    <cellStyle name="Percentuale 35 4 2" xfId="21530" xr:uid="{07A72712-6E70-48BF-AF34-9657F5DFDE17}"/>
    <cellStyle name="Percentuale 35 4 2 2" xfId="22811" xr:uid="{F4B81996-B390-40AD-AA19-D1F894C03162}"/>
    <cellStyle name="Percentuale 35 4 3" xfId="22810" xr:uid="{B03B964A-B49D-42BA-B15B-97CC460648E2}"/>
    <cellStyle name="Percentuale 35 5" xfId="21531" xr:uid="{F8CB3B4F-7713-48A6-8EFB-1C3B062999BD}"/>
    <cellStyle name="Percentuale 36" xfId="20138" xr:uid="{D890837C-CA0C-4A9E-B88F-950839D02363}"/>
    <cellStyle name="Percentuale 36 2" xfId="20370" xr:uid="{E2D57870-E2EA-4FD9-A0BD-270E04A865D9}"/>
    <cellStyle name="Percentuale 36 2 2" xfId="22812" xr:uid="{D6B9777A-4804-44C9-BB92-4C2FA76D412A}"/>
    <cellStyle name="Percentuale 36 3" xfId="21532" xr:uid="{A6435CAC-986E-42C6-8041-9F7AA00AB3EB}"/>
    <cellStyle name="Percentuale 36 3 2" xfId="21533" xr:uid="{DB74BB5C-284F-4931-8439-472FAD593B1F}"/>
    <cellStyle name="Percentuale 36 3 2 2" xfId="24065" xr:uid="{A3133842-40EC-4A3F-B0E9-92A021E6E5A8}"/>
    <cellStyle name="Percentuale 36 3 2 3" xfId="25079" xr:uid="{23FCB624-675D-42EC-A491-A1FDF02103BD}"/>
    <cellStyle name="Percentuale 36 3 3" xfId="21534" xr:uid="{414876AB-6533-40F6-804B-F1A31DE3B804}"/>
    <cellStyle name="Percentuale 36 3 3 2" xfId="22814" xr:uid="{2AF28D7D-DF02-41CB-B285-D50DB5A341E2}"/>
    <cellStyle name="Percentuale 36 3 4" xfId="22813" xr:uid="{1307B41A-B542-4422-8D39-D9BAA2349427}"/>
    <cellStyle name="Percentuale 36 4" xfId="21535" xr:uid="{65A6D14E-9F0F-494B-8F20-1FE541CBCD92}"/>
    <cellStyle name="Percentuale 36 4 2" xfId="21536" xr:uid="{DCB31F21-9779-4CB2-A823-6E8B82C3A0B2}"/>
    <cellStyle name="Percentuale 36 4 2 2" xfId="22816" xr:uid="{D77C5039-B17D-45DB-B6A1-016E484516AD}"/>
    <cellStyle name="Percentuale 36 4 3" xfId="22815" xr:uid="{CC9A3E47-6EA6-400C-B039-066E3C5F5B2D}"/>
    <cellStyle name="Percentuale 36 5" xfId="21537" xr:uid="{C0768358-E076-4B5E-97B0-27320DE3FAA6}"/>
    <cellStyle name="Percentuale 37" xfId="20139" xr:uid="{24D50FA3-FBB0-43E8-B0A4-0CE81265D92B}"/>
    <cellStyle name="Percentuale 37 2" xfId="20371" xr:uid="{F1E4C6F7-D593-44F1-B7A8-F11B49E65704}"/>
    <cellStyle name="Percentuale 37 2 2" xfId="22817" xr:uid="{A4F4EE53-4A9B-4781-83DD-F8CF910E7A5F}"/>
    <cellStyle name="Percentuale 37 3" xfId="21538" xr:uid="{932F21F6-ECF6-4426-ABC0-FDF3642BA87D}"/>
    <cellStyle name="Percentuale 37 3 2" xfId="21539" xr:uid="{E113F6E9-C9D9-410A-AA21-812E778BD674}"/>
    <cellStyle name="Percentuale 37 3 2 2" xfId="24066" xr:uid="{637DA225-A3BF-4749-B1C2-ACA9B72D41F4}"/>
    <cellStyle name="Percentuale 37 3 2 3" xfId="25080" xr:uid="{4CF47EE0-DEAC-4522-A8E5-A11BE928AFAB}"/>
    <cellStyle name="Percentuale 37 3 3" xfId="21540" xr:uid="{EBBA9C6C-AA6C-49BE-B928-45A7F027980D}"/>
    <cellStyle name="Percentuale 37 3 3 2" xfId="22819" xr:uid="{C92BCD1F-024E-405B-93D6-226A1CFD799F}"/>
    <cellStyle name="Percentuale 37 3 4" xfId="22818" xr:uid="{51FD4430-AFA1-4AA1-9957-4AF07FA7BA71}"/>
    <cellStyle name="Percentuale 37 4" xfId="21541" xr:uid="{EFB87406-1345-45D3-921C-5E3BD2A8179D}"/>
    <cellStyle name="Percentuale 37 4 2" xfId="21542" xr:uid="{82CD7B08-D1AE-4391-8ACC-823965BEEC09}"/>
    <cellStyle name="Percentuale 37 4 2 2" xfId="22821" xr:uid="{FEB89688-E3D9-4C1A-8623-16D70790F8FD}"/>
    <cellStyle name="Percentuale 37 4 3" xfId="22820" xr:uid="{C583AB74-B3C0-470F-9A3F-985703AC7DEE}"/>
    <cellStyle name="Percentuale 37 5" xfId="21543" xr:uid="{83F573D5-0A44-436B-A7F2-85C8775B6B45}"/>
    <cellStyle name="Percentuale 38" xfId="20140" xr:uid="{2F570DB1-2CA7-4A1F-8C28-533BDDDF1563}"/>
    <cellStyle name="Percentuale 38 2" xfId="20372" xr:uid="{395E0598-B8EA-45EE-9928-ABBE145BA473}"/>
    <cellStyle name="Percentuale 38 2 2" xfId="22822" xr:uid="{34EC63EC-4BAF-4807-B99A-BEEC907E4EC8}"/>
    <cellStyle name="Percentuale 38 3" xfId="21544" xr:uid="{C771B428-88E7-433D-8DE9-1E07A05051F5}"/>
    <cellStyle name="Percentuale 38 3 2" xfId="21545" xr:uid="{FFB9957C-8571-46E7-BC7A-EEF11C9BB7F3}"/>
    <cellStyle name="Percentuale 38 3 2 2" xfId="24067" xr:uid="{1B56F628-C7BB-4D89-BE3E-92320850090B}"/>
    <cellStyle name="Percentuale 38 3 2 3" xfId="25081" xr:uid="{86727A5B-C916-43B2-983A-BDBF40AF024D}"/>
    <cellStyle name="Percentuale 38 3 3" xfId="21546" xr:uid="{4694A6DF-CC58-4BE5-BA8C-FB069575DF18}"/>
    <cellStyle name="Percentuale 38 3 3 2" xfId="22824" xr:uid="{13CD36AC-6707-45EF-887F-D31942438D8E}"/>
    <cellStyle name="Percentuale 38 3 4" xfId="22823" xr:uid="{65DB19F3-D02C-4DF0-9828-82FD7C20C6E2}"/>
    <cellStyle name="Percentuale 38 4" xfId="21547" xr:uid="{0BC453A2-8BCB-4DF8-ADE7-2FA2DC995546}"/>
    <cellStyle name="Percentuale 38 4 2" xfId="21548" xr:uid="{D590762F-726D-4BB8-9C38-CF45925B83AA}"/>
    <cellStyle name="Percentuale 38 4 2 2" xfId="22826" xr:uid="{1079585B-3F51-4F7B-AFAE-4A674987F4F4}"/>
    <cellStyle name="Percentuale 38 4 3" xfId="22825" xr:uid="{B18597C8-D10A-4F66-B961-62174ECB0BA8}"/>
    <cellStyle name="Percentuale 38 5" xfId="21549" xr:uid="{5508331F-D2D7-41C4-8D06-48E330E4B956}"/>
    <cellStyle name="Percentuale 39" xfId="20141" xr:uid="{777D87D0-B481-4C2F-8742-58F4CE6D33E5}"/>
    <cellStyle name="Percentuale 39 2" xfId="20373" xr:uid="{47C5DD22-E983-4A2B-9DBA-5FE758B7F929}"/>
    <cellStyle name="Percentuale 39 2 2" xfId="22827" xr:uid="{3651721E-4DA2-46B5-8CFD-25A841A1DB72}"/>
    <cellStyle name="Percentuale 39 3" xfId="21550" xr:uid="{F447D5B4-91D8-4332-B492-164517460357}"/>
    <cellStyle name="Percentuale 39 3 2" xfId="21551" xr:uid="{8C14923F-DE0D-44C7-8393-BC2276F64E32}"/>
    <cellStyle name="Percentuale 39 3 2 2" xfId="24068" xr:uid="{654D7C40-9A15-4D67-ABC6-F80961DA323E}"/>
    <cellStyle name="Percentuale 39 3 2 3" xfId="25082" xr:uid="{13520939-AE7E-4F16-BB8F-8740919B1D5F}"/>
    <cellStyle name="Percentuale 39 3 3" xfId="21552" xr:uid="{523BA367-C3EB-4BA1-9F42-1B1372C24C08}"/>
    <cellStyle name="Percentuale 39 3 3 2" xfId="22829" xr:uid="{97C112D9-5813-4B88-AF4D-55F541770200}"/>
    <cellStyle name="Percentuale 39 3 4" xfId="22828" xr:uid="{C079F1C9-C441-4927-BDDB-16B435B1E76D}"/>
    <cellStyle name="Percentuale 39 4" xfId="21553" xr:uid="{B12187C5-48CD-40E8-8646-9BDB12C9E3C1}"/>
    <cellStyle name="Percentuale 39 4 2" xfId="21554" xr:uid="{286153D5-81CE-4D22-BF5D-23CEE6757065}"/>
    <cellStyle name="Percentuale 39 4 2 2" xfId="22831" xr:uid="{35378DB1-FE9E-4F2A-A807-F33995088571}"/>
    <cellStyle name="Percentuale 39 4 3" xfId="22830" xr:uid="{B44145D0-21E9-49BB-851C-4B69A525E076}"/>
    <cellStyle name="Percentuale 39 5" xfId="21555" xr:uid="{BBEFDB62-C698-4DB6-A9E3-4C6B29BDB800}"/>
    <cellStyle name="Percentuale 4" xfId="20142" xr:uid="{2DD36718-8BD8-4737-B396-3B77F42F105F}"/>
    <cellStyle name="Percentuale 4 2" xfId="20374" xr:uid="{A377FBF0-D81C-4ADC-A33C-A89B1BD3F148}"/>
    <cellStyle name="Percentuale 4 2 2" xfId="22832" xr:uid="{8786A429-AC0C-49A3-A8AB-BFDF1659A2E3}"/>
    <cellStyle name="Percentuale 4 3" xfId="21556" xr:uid="{D94F7B83-B41C-46A6-929A-CD2071169D23}"/>
    <cellStyle name="Percentuale 4 3 2" xfId="21557" xr:uid="{C150C4CE-C2AB-484F-84FB-0024A5F84C17}"/>
    <cellStyle name="Percentuale 4 3 2 2" xfId="24069" xr:uid="{B498DC8D-2815-4049-B4F1-EF2608ACD47C}"/>
    <cellStyle name="Percentuale 4 3 2 3" xfId="25083" xr:uid="{FE1D969B-851C-4A45-A2AE-4F7863BDF189}"/>
    <cellStyle name="Percentuale 4 3 3" xfId="21558" xr:uid="{B6D2AA53-A122-4AFC-8B54-693C90F324D0}"/>
    <cellStyle name="Percentuale 4 3 3 2" xfId="22834" xr:uid="{8AF37EA2-6F24-4C60-AF18-CC3090B68778}"/>
    <cellStyle name="Percentuale 4 3 4" xfId="22833" xr:uid="{CB28A10C-248E-43F2-B31A-9FA24E41FC9D}"/>
    <cellStyle name="Percentuale 4 4" xfId="21559" xr:uid="{8F9E9ED0-D8A8-4405-88CE-5F1AA639BDC8}"/>
    <cellStyle name="Percentuale 4 4 2" xfId="21560" xr:uid="{08C52EB2-5E99-484E-BD1B-AD06E3953DE5}"/>
    <cellStyle name="Percentuale 4 4 2 2" xfId="22836" xr:uid="{8FFF0A5E-07F6-4FF8-A9AA-E8298318F39F}"/>
    <cellStyle name="Percentuale 4 4 3" xfId="22835" xr:uid="{70E1D326-645D-4859-BDCB-A75436180BAB}"/>
    <cellStyle name="Percentuale 4 5" xfId="21561" xr:uid="{A8341963-0236-431B-8857-D8F6EA2C2690}"/>
    <cellStyle name="Percentuale 40" xfId="20143" xr:uid="{6D53B23D-0117-45C4-92AA-21510F65A3D5}"/>
    <cellStyle name="Percentuale 40 2" xfId="20375" xr:uid="{B6BBB77C-65CE-41A7-B4EE-B0028636FBA6}"/>
    <cellStyle name="Percentuale 40 2 2" xfId="22837" xr:uid="{F62D70DB-5780-4367-BA18-7C515450FD9F}"/>
    <cellStyle name="Percentuale 40 3" xfId="21562" xr:uid="{617CFE66-CC3A-417E-B56B-C3068E2FFAF1}"/>
    <cellStyle name="Percentuale 40 3 2" xfId="21563" xr:uid="{E05869F5-D202-4CC5-AC4A-971D5EEE18BE}"/>
    <cellStyle name="Percentuale 40 3 2 2" xfId="24070" xr:uid="{05295D86-42D1-413A-ACBD-2799A45BF42F}"/>
    <cellStyle name="Percentuale 40 3 2 3" xfId="25084" xr:uid="{324EBEDE-F36C-4320-8E55-0354970BB392}"/>
    <cellStyle name="Percentuale 40 3 3" xfId="21564" xr:uid="{7CC6921E-939C-4913-BAE6-C257C461914B}"/>
    <cellStyle name="Percentuale 40 3 3 2" xfId="22839" xr:uid="{51E8E074-C509-4BC0-A92D-19CD210329C5}"/>
    <cellStyle name="Percentuale 40 3 4" xfId="22838" xr:uid="{A082BDD0-861A-4928-AADD-38B65F983F47}"/>
    <cellStyle name="Percentuale 40 4" xfId="21565" xr:uid="{8678D11C-6A6F-4DCC-B28E-647D21023F5F}"/>
    <cellStyle name="Percentuale 40 4 2" xfId="21566" xr:uid="{8B7CE663-2AAE-48F1-A267-FC3F6EDB0B93}"/>
    <cellStyle name="Percentuale 40 4 2 2" xfId="22841" xr:uid="{FA9E41FB-17FF-4B63-A99E-7B4D45E964F8}"/>
    <cellStyle name="Percentuale 40 4 3" xfId="22840" xr:uid="{649F4F2A-9D82-445A-B718-D5C4F2CD2C7C}"/>
    <cellStyle name="Percentuale 40 5" xfId="21567" xr:uid="{6F7D4632-CBEE-4CBC-9A9A-E1D63BC83F3C}"/>
    <cellStyle name="Percentuale 41" xfId="20144" xr:uid="{10B73E4B-0345-44C0-8931-66CEE0734602}"/>
    <cellStyle name="Percentuale 41 2" xfId="20376" xr:uid="{5465A3D8-4701-471C-8AFC-AC24DC4722CE}"/>
    <cellStyle name="Percentuale 41 2 2" xfId="22842" xr:uid="{8881C8B7-2DDC-4478-A25D-9A62F8BD9E52}"/>
    <cellStyle name="Percentuale 41 3" xfId="21568" xr:uid="{2E12C6EF-8A68-4C1F-8606-003052AA1E1A}"/>
    <cellStyle name="Percentuale 41 3 2" xfId="21569" xr:uid="{0E27CC8F-433A-4E48-AE0F-32B13651722A}"/>
    <cellStyle name="Percentuale 41 3 2 2" xfId="24071" xr:uid="{24028CA2-4CA4-4DBA-9328-6AE200B44DAC}"/>
    <cellStyle name="Percentuale 41 3 2 3" xfId="25085" xr:uid="{7AC29B75-2490-41BC-88E1-5E1A2C72038F}"/>
    <cellStyle name="Percentuale 41 3 3" xfId="21570" xr:uid="{6ABAE41D-4D09-4DC8-8BB0-67B98E2A5BAC}"/>
    <cellStyle name="Percentuale 41 3 3 2" xfId="22844" xr:uid="{31A7F4AE-72C1-4A32-A8B4-348D6D1292CB}"/>
    <cellStyle name="Percentuale 41 3 4" xfId="22843" xr:uid="{4DE8A153-9E8A-4333-A925-4BA6C00BE6C4}"/>
    <cellStyle name="Percentuale 41 4" xfId="21571" xr:uid="{CFF6ABA6-BC88-4CA1-B1BD-F87A0E84D401}"/>
    <cellStyle name="Percentuale 41 4 2" xfId="21572" xr:uid="{751FBEFD-7C00-4574-BAF6-C86F4855340C}"/>
    <cellStyle name="Percentuale 41 4 2 2" xfId="22846" xr:uid="{6E54D796-EEC4-4099-80AA-41C6A50BB311}"/>
    <cellStyle name="Percentuale 41 4 3" xfId="22845" xr:uid="{AE633A4A-78A3-406A-BF72-2FFE6313C51F}"/>
    <cellStyle name="Percentuale 41 5" xfId="21573" xr:uid="{9D2442C8-A110-4239-8EBA-F1DD64D5A2A1}"/>
    <cellStyle name="Percentuale 42" xfId="20145" xr:uid="{F67B9086-AEFE-41F3-B5F2-488AE4AB30D1}"/>
    <cellStyle name="Percentuale 42 2" xfId="20377" xr:uid="{4FE5BBAE-B0E8-48F8-9B0F-3D1D22BF2F3B}"/>
    <cellStyle name="Percentuale 42 2 2" xfId="22847" xr:uid="{E6B80E71-7C01-4048-955C-1D4ECBCDED71}"/>
    <cellStyle name="Percentuale 42 3" xfId="21574" xr:uid="{E378CCBB-AA45-4F6C-87CF-D438C4AFBA5B}"/>
    <cellStyle name="Percentuale 42 3 2" xfId="21575" xr:uid="{D23B7E23-584A-4E1B-8509-C0333D6B4F21}"/>
    <cellStyle name="Percentuale 42 3 2 2" xfId="24072" xr:uid="{94A79224-75C4-4388-8FFF-360FBFE3D3E1}"/>
    <cellStyle name="Percentuale 42 3 2 3" xfId="25086" xr:uid="{85F6548E-37EB-4C85-8BB2-E5CAD6A6DA8B}"/>
    <cellStyle name="Percentuale 42 3 3" xfId="21576" xr:uid="{980E6915-CD11-4000-9AD3-FC03D100E7F6}"/>
    <cellStyle name="Percentuale 42 3 3 2" xfId="22849" xr:uid="{0E7420C2-05B0-4852-A313-B9D5078C5601}"/>
    <cellStyle name="Percentuale 42 3 4" xfId="22848" xr:uid="{108C3755-AB0C-4BFE-9DC9-526C96B78C01}"/>
    <cellStyle name="Percentuale 42 4" xfId="21577" xr:uid="{93415C12-3E27-4917-AF53-59FBCEE1D64D}"/>
    <cellStyle name="Percentuale 42 4 2" xfId="21578" xr:uid="{C3C39BD4-28D1-4BDF-B2F9-6261F4E2079F}"/>
    <cellStyle name="Percentuale 42 4 2 2" xfId="22851" xr:uid="{CC0ED93C-5793-4325-9D88-EE6E9F184029}"/>
    <cellStyle name="Percentuale 42 4 3" xfId="22850" xr:uid="{3A198038-CE9F-4957-8F8E-F94D97AEE9EA}"/>
    <cellStyle name="Percentuale 42 5" xfId="21579" xr:uid="{C6E4C695-6FB6-43F2-BADE-4CDB3587E330}"/>
    <cellStyle name="Percentuale 43" xfId="20146" xr:uid="{581D0E0A-B885-4551-A3E6-15485CD8FF5F}"/>
    <cellStyle name="Percentuale 43 2" xfId="20378" xr:uid="{08CD92E4-DED0-4FAB-9755-F76AD6AE38AF}"/>
    <cellStyle name="Percentuale 43 2 2" xfId="22852" xr:uid="{B50A20B1-1B16-4885-9223-974EC6DF2EB1}"/>
    <cellStyle name="Percentuale 43 3" xfId="21580" xr:uid="{1BBB3FEC-7845-40EB-896B-17F8B3340111}"/>
    <cellStyle name="Percentuale 43 3 2" xfId="21581" xr:uid="{5BD891C4-2A07-46C2-AE14-DD798FEE0C3F}"/>
    <cellStyle name="Percentuale 43 3 2 2" xfId="24073" xr:uid="{E7583D30-3627-49B9-82A7-E44A0C24E5F4}"/>
    <cellStyle name="Percentuale 43 3 2 3" xfId="25087" xr:uid="{9E12D7E9-159B-4B77-B356-0A6B4846B01E}"/>
    <cellStyle name="Percentuale 43 3 3" xfId="21582" xr:uid="{2A0702EE-E5D6-45E1-A8E0-BA768553DF07}"/>
    <cellStyle name="Percentuale 43 3 3 2" xfId="22854" xr:uid="{4F09E4ED-4A03-4ED9-8309-8B15CED997C7}"/>
    <cellStyle name="Percentuale 43 3 4" xfId="22853" xr:uid="{07A77C59-AA10-4DD3-881A-2AB85E848A0D}"/>
    <cellStyle name="Percentuale 43 4" xfId="21583" xr:uid="{5C471AD3-F5E0-4517-A268-B35569CAFB5E}"/>
    <cellStyle name="Percentuale 43 4 2" xfId="21584" xr:uid="{12FDB1EC-4ED0-40B9-8081-576BFDDF1489}"/>
    <cellStyle name="Percentuale 43 4 2 2" xfId="22856" xr:uid="{7385F64B-4DA6-4EE6-956C-F6393C1B0D01}"/>
    <cellStyle name="Percentuale 43 4 3" xfId="22855" xr:uid="{B192AE38-B92E-4A1B-B47C-BB81C70D9D5F}"/>
    <cellStyle name="Percentuale 43 5" xfId="21585" xr:uid="{88E40AA4-63A1-4476-8DF7-67757D7B7DE8}"/>
    <cellStyle name="Percentuale 44" xfId="20147" xr:uid="{9B700BC6-A364-424B-B077-ACAB6F869EA7}"/>
    <cellStyle name="Percentuale 44 2" xfId="20379" xr:uid="{5E7886CD-B653-4CD5-A916-3FA3B37C30EA}"/>
    <cellStyle name="Percentuale 44 2 2" xfId="22857" xr:uid="{C908CE2E-CE1F-4CA7-AC7E-8BDC3E84F9A0}"/>
    <cellStyle name="Percentuale 44 3" xfId="21586" xr:uid="{81B6C647-9DEF-4AFF-9A92-CDC64F4D4679}"/>
    <cellStyle name="Percentuale 44 3 2" xfId="21587" xr:uid="{D9ADFE8F-651F-4930-9966-58BE8FB851FD}"/>
    <cellStyle name="Percentuale 44 3 2 2" xfId="24074" xr:uid="{59E67DDC-8C64-4480-A54F-F95A24818D95}"/>
    <cellStyle name="Percentuale 44 3 2 3" xfId="25088" xr:uid="{F532BDA1-6154-4720-8BDA-03A6A2CA5EA3}"/>
    <cellStyle name="Percentuale 44 3 3" xfId="21588" xr:uid="{DD1162D6-532F-43E3-9F47-2EB2FBA640D0}"/>
    <cellStyle name="Percentuale 44 3 3 2" xfId="22859" xr:uid="{90D2C37F-B907-4236-AB52-A7430BC61ACE}"/>
    <cellStyle name="Percentuale 44 3 4" xfId="22858" xr:uid="{F00DC25D-75B0-41E1-9BFB-44268C4D83D5}"/>
    <cellStyle name="Percentuale 44 4" xfId="21589" xr:uid="{6B9DB70E-AF0F-4480-A670-3D1C53484348}"/>
    <cellStyle name="Percentuale 44 4 2" xfId="21590" xr:uid="{B4CC875E-E511-4E04-9773-1FE29DDB7F42}"/>
    <cellStyle name="Percentuale 44 4 2 2" xfId="22861" xr:uid="{9A30BA0F-7D64-4A0B-8E60-CDDC46E6E5F8}"/>
    <cellStyle name="Percentuale 44 4 3" xfId="22860" xr:uid="{7380F661-6509-47A3-9C8F-A235E13024D4}"/>
    <cellStyle name="Percentuale 44 5" xfId="21591" xr:uid="{938BC201-08D4-4F47-A917-EDD6C26BC947}"/>
    <cellStyle name="Percentuale 45" xfId="20148" xr:uid="{A4FE153D-D70D-4606-8C0F-5B91E7A1E488}"/>
    <cellStyle name="Percentuale 45 2" xfId="20380" xr:uid="{5F6ED825-552A-4F35-BC70-2E01712F990F}"/>
    <cellStyle name="Percentuale 45 2 2" xfId="22862" xr:uid="{42E89DFB-4044-48C9-92CD-435B72458298}"/>
    <cellStyle name="Percentuale 45 3" xfId="21592" xr:uid="{438743A3-DC3D-4241-B36D-42E06E59F2DD}"/>
    <cellStyle name="Percentuale 45 3 2" xfId="21593" xr:uid="{FF308C8E-9BEF-4BEC-9256-5ADBF8FC599B}"/>
    <cellStyle name="Percentuale 45 3 2 2" xfId="24075" xr:uid="{64004A95-4999-49D8-82A2-0AEC006573A7}"/>
    <cellStyle name="Percentuale 45 3 2 3" xfId="25089" xr:uid="{0270D7E3-7DC8-443F-B6C5-96009F91E729}"/>
    <cellStyle name="Percentuale 45 3 3" xfId="21594" xr:uid="{B838B13B-4FA9-4887-B6D9-222D4856F3FB}"/>
    <cellStyle name="Percentuale 45 3 3 2" xfId="22864" xr:uid="{38BF921C-6801-48ED-8E2D-15A51DFA70A0}"/>
    <cellStyle name="Percentuale 45 3 4" xfId="22863" xr:uid="{EA3CE95B-D58B-4DE1-8B22-47CE3114CFB1}"/>
    <cellStyle name="Percentuale 45 4" xfId="21595" xr:uid="{CD19976F-8F39-4D24-92CD-07EB2952B5BB}"/>
    <cellStyle name="Percentuale 45 4 2" xfId="21596" xr:uid="{E77BD529-2F94-478D-B411-0F8E83E0E6E0}"/>
    <cellStyle name="Percentuale 45 4 2 2" xfId="22866" xr:uid="{DB49FC3E-361B-4CCC-86A8-B3F23BE1F76A}"/>
    <cellStyle name="Percentuale 45 4 3" xfId="22865" xr:uid="{BC1E3A10-29A1-4152-94E0-CEC923110CEA}"/>
    <cellStyle name="Percentuale 45 5" xfId="21597" xr:uid="{B59B3BCC-5A15-4F7A-BDBE-B6E1E9AC48A6}"/>
    <cellStyle name="Percentuale 46" xfId="20149" xr:uid="{8FD183BF-0AEC-410B-9F26-39D0C4C276DD}"/>
    <cellStyle name="Percentuale 46 2" xfId="20381" xr:uid="{2CD930EF-51F6-4048-8C08-2342B8A42758}"/>
    <cellStyle name="Percentuale 46 2 2" xfId="22867" xr:uid="{155DC78D-4736-4D50-AEF6-4ED43879FD66}"/>
    <cellStyle name="Percentuale 46 3" xfId="21598" xr:uid="{94DC5191-10CD-403C-88BC-284603B23FA2}"/>
    <cellStyle name="Percentuale 46 3 2" xfId="21599" xr:uid="{4C2D2227-6C62-441F-8B33-7F04D540DD9D}"/>
    <cellStyle name="Percentuale 46 3 2 2" xfId="24076" xr:uid="{38B9B2DF-1D5A-4170-911A-10498CB07415}"/>
    <cellStyle name="Percentuale 46 3 2 3" xfId="25090" xr:uid="{8AA985FE-359C-4D64-9483-EED0DB8972C1}"/>
    <cellStyle name="Percentuale 46 3 3" xfId="21600" xr:uid="{E6C8D8BB-3383-4257-98FA-1F7FF8D9B506}"/>
    <cellStyle name="Percentuale 46 3 3 2" xfId="22869" xr:uid="{46EDCFDF-1BF6-4CFF-ABEA-48B89C06D5B5}"/>
    <cellStyle name="Percentuale 46 3 4" xfId="22868" xr:uid="{7494F7E7-768D-451C-887F-4C7A1FA09CA0}"/>
    <cellStyle name="Percentuale 46 4" xfId="21601" xr:uid="{B4D4CCE7-5BDC-4B91-B383-631F48A7A518}"/>
    <cellStyle name="Percentuale 46 4 2" xfId="21602" xr:uid="{3823A07A-AB50-4435-94E7-E904EA95F6DB}"/>
    <cellStyle name="Percentuale 46 4 2 2" xfId="22871" xr:uid="{EB90F7D2-A24F-4B8C-92FE-B6770E6AC6B4}"/>
    <cellStyle name="Percentuale 46 4 3" xfId="22870" xr:uid="{114F6B85-0A97-4EBD-AAF2-61F6F0DDE066}"/>
    <cellStyle name="Percentuale 46 5" xfId="21603" xr:uid="{90F67263-2C86-405B-98F5-31FF012C18AA}"/>
    <cellStyle name="Percentuale 47" xfId="20150" xr:uid="{C37761C0-3563-48CC-A261-B8B36873544F}"/>
    <cellStyle name="Percentuale 47 2" xfId="20382" xr:uid="{FD896A75-6853-4F2B-8B24-2302441D25BA}"/>
    <cellStyle name="Percentuale 47 2 2" xfId="22872" xr:uid="{DFAE8689-94D6-440A-AB48-9504EFA9E5F9}"/>
    <cellStyle name="Percentuale 47 3" xfId="21604" xr:uid="{84608D46-45DE-4508-9D62-BA3E46F94F03}"/>
    <cellStyle name="Percentuale 47 3 2" xfId="21605" xr:uid="{4B65EE2B-01C8-4C68-86D6-5076B9F144BE}"/>
    <cellStyle name="Percentuale 47 3 2 2" xfId="24077" xr:uid="{78195F24-30C4-491D-882E-F6058E4C2AE3}"/>
    <cellStyle name="Percentuale 47 3 2 3" xfId="25091" xr:uid="{3B761C08-D10F-4027-B777-B34B2187E49C}"/>
    <cellStyle name="Percentuale 47 3 3" xfId="21606" xr:uid="{A0CFDA37-C937-4E1A-ADEF-6B43A7044211}"/>
    <cellStyle name="Percentuale 47 3 3 2" xfId="22874" xr:uid="{70656B0D-2C44-4076-B020-837F830C5B30}"/>
    <cellStyle name="Percentuale 47 3 4" xfId="22873" xr:uid="{ED7FC20D-F3F5-41B1-A840-115EF2A176CD}"/>
    <cellStyle name="Percentuale 47 4" xfId="21607" xr:uid="{D8335178-EE81-4723-AA08-5719FEA1E377}"/>
    <cellStyle name="Percentuale 47 4 2" xfId="21608" xr:uid="{16BABCE3-04CC-4239-8B72-23110FA96902}"/>
    <cellStyle name="Percentuale 47 4 2 2" xfId="22876" xr:uid="{3E2AA35F-B06F-498A-939A-F11020BF747A}"/>
    <cellStyle name="Percentuale 47 4 3" xfId="22875" xr:uid="{BCFD2482-92EA-4D59-B433-16FC0101C0C6}"/>
    <cellStyle name="Percentuale 47 5" xfId="21609" xr:uid="{FC9FD280-EFC0-4C29-9AE1-2DCF15FD8DBD}"/>
    <cellStyle name="Percentuale 48" xfId="20151" xr:uid="{95B93F16-51EB-4EB2-867A-97A7C65EE2ED}"/>
    <cellStyle name="Percentuale 48 2" xfId="20383" xr:uid="{202554CE-8CA4-42CE-A66F-7A9722356623}"/>
    <cellStyle name="Percentuale 48 2 2" xfId="22877" xr:uid="{B8991862-5BB6-4F25-9FCA-17AD4987197E}"/>
    <cellStyle name="Percentuale 48 3" xfId="21610" xr:uid="{9F1E4E6D-E88C-4F72-A327-56DAD002D1BF}"/>
    <cellStyle name="Percentuale 48 3 2" xfId="21611" xr:uid="{C8F9A595-A8A9-4689-A164-FE051828A18F}"/>
    <cellStyle name="Percentuale 48 3 2 2" xfId="24078" xr:uid="{630746B2-285F-4047-B31F-44D9F80A4414}"/>
    <cellStyle name="Percentuale 48 3 2 3" xfId="25092" xr:uid="{91852194-DA07-4B65-841A-4246075437C5}"/>
    <cellStyle name="Percentuale 48 3 3" xfId="21612" xr:uid="{B0B8657C-2E0B-44BF-8CB7-1C6ADDDDEF3B}"/>
    <cellStyle name="Percentuale 48 3 3 2" xfId="22879" xr:uid="{3DA1F753-7D79-42F0-8558-FB29EB44D024}"/>
    <cellStyle name="Percentuale 48 3 4" xfId="22878" xr:uid="{D9D3D54E-E9D5-4D5B-A68E-BDF692A7C3C8}"/>
    <cellStyle name="Percentuale 48 4" xfId="21613" xr:uid="{6624563A-417A-42E9-B088-4F726119B4DD}"/>
    <cellStyle name="Percentuale 48 4 2" xfId="21614" xr:uid="{5673630F-4E4E-4C32-87C2-5ACA6AF27EEE}"/>
    <cellStyle name="Percentuale 48 4 2 2" xfId="22881" xr:uid="{3982A8DD-660A-41CC-86A3-4D6A471C4883}"/>
    <cellStyle name="Percentuale 48 4 3" xfId="22880" xr:uid="{4E443503-F24B-47A3-8C75-3BAEB05E7163}"/>
    <cellStyle name="Percentuale 48 5" xfId="21615" xr:uid="{B8F875B5-5243-4A8F-9C50-948B46A23785}"/>
    <cellStyle name="Percentuale 49" xfId="20152" xr:uid="{EA902234-6280-478E-BC5B-066FA6E5BCBD}"/>
    <cellStyle name="Percentuale 49 2" xfId="20384" xr:uid="{A26B866D-6A29-4247-8898-5FBA05C61879}"/>
    <cellStyle name="Percentuale 49 2 2" xfId="22882" xr:uid="{BD423FF9-E14E-4CB1-A23D-1D51FCAA7BBD}"/>
    <cellStyle name="Percentuale 49 3" xfId="21616" xr:uid="{021CDDB0-1689-450D-B5A2-55A4FD6FA1F5}"/>
    <cellStyle name="Percentuale 49 3 2" xfId="21617" xr:uid="{00FA84C5-CB94-4798-8498-8BD519047D9C}"/>
    <cellStyle name="Percentuale 49 3 2 2" xfId="24079" xr:uid="{1D06C875-4AAC-4FD7-AD12-61C678BAB97C}"/>
    <cellStyle name="Percentuale 49 3 2 3" xfId="25093" xr:uid="{3AE1C0A5-78F6-488F-B500-1D8BBD4492F9}"/>
    <cellStyle name="Percentuale 49 3 3" xfId="21618" xr:uid="{F47203F7-F544-4F84-AD20-99EB28FCD8FF}"/>
    <cellStyle name="Percentuale 49 3 3 2" xfId="22884" xr:uid="{FA50C871-948A-497E-9E43-39AE006D6638}"/>
    <cellStyle name="Percentuale 49 3 4" xfId="22883" xr:uid="{1CD868A2-F3EB-4AE8-B891-5C2895BD89D9}"/>
    <cellStyle name="Percentuale 49 4" xfId="21619" xr:uid="{ECAC5D2F-74C1-487A-A57C-630E7E3B6848}"/>
    <cellStyle name="Percentuale 49 4 2" xfId="21620" xr:uid="{1D7FC22A-0FB0-40C0-B7B4-6A1BBD4E3A86}"/>
    <cellStyle name="Percentuale 49 4 2 2" xfId="22886" xr:uid="{813C14C8-FBB3-4F32-9D17-E01487EC09FF}"/>
    <cellStyle name="Percentuale 49 4 3" xfId="22885" xr:uid="{B46F7DF3-D615-4019-848B-E39FE49B9ABB}"/>
    <cellStyle name="Percentuale 49 5" xfId="21621" xr:uid="{3AE9FAC2-4F87-441C-8E9C-0702CFF2C54B}"/>
    <cellStyle name="Percentuale 5" xfId="20153" xr:uid="{0E1E95A8-8E57-497A-9BAB-17A6849E37E4}"/>
    <cellStyle name="Percentuale 5 2" xfId="20385" xr:uid="{E3DB0677-B949-4460-835E-25574AEF150D}"/>
    <cellStyle name="Percentuale 5 2 2" xfId="22887" xr:uid="{9B438E7A-5665-49C2-A2FB-07C4CF3AC5CD}"/>
    <cellStyle name="Percentuale 5 3" xfId="21622" xr:uid="{98B23E29-DB10-4F14-BD63-5C1A6581D1DA}"/>
    <cellStyle name="Percentuale 5 3 2" xfId="21623" xr:uid="{6C4E49BF-CAD4-434A-9231-A76903034BED}"/>
    <cellStyle name="Percentuale 5 3 2 2" xfId="24080" xr:uid="{E86C63CD-80F8-4C5F-B904-48808399CC21}"/>
    <cellStyle name="Percentuale 5 3 2 3" xfId="25094" xr:uid="{163D2A49-59BA-4111-AA65-F829C49B3D6D}"/>
    <cellStyle name="Percentuale 5 3 3" xfId="21624" xr:uid="{58E17893-1D5D-4C4B-B580-1111B99D52A2}"/>
    <cellStyle name="Percentuale 5 3 3 2" xfId="22889" xr:uid="{F11C2E9E-FC6A-4E67-83CE-643F8F5AE6AC}"/>
    <cellStyle name="Percentuale 5 3 4" xfId="22888" xr:uid="{5C0AF884-DA08-44F6-B77E-2D697D55B7E9}"/>
    <cellStyle name="Percentuale 5 4" xfId="21625" xr:uid="{BF70DC8E-7305-4D2A-921C-2CFE47AAB167}"/>
    <cellStyle name="Percentuale 5 4 2" xfId="21626" xr:uid="{52DB1CE6-B745-4520-8589-27CA7BE91421}"/>
    <cellStyle name="Percentuale 5 4 2 2" xfId="22891" xr:uid="{C42CAC3B-A73E-4DAF-B221-F333F1E7CC65}"/>
    <cellStyle name="Percentuale 5 4 3" xfId="22890" xr:uid="{DF7B694D-8EB0-422E-9CD1-EFF119745580}"/>
    <cellStyle name="Percentuale 5 5" xfId="21627" xr:uid="{F1CA5592-DB01-4D07-B103-49635FFDC8A4}"/>
    <cellStyle name="Percentuale 50" xfId="20154" xr:uid="{E89C86A8-DEBF-458A-96B7-84FF7D6C5DCE}"/>
    <cellStyle name="Percentuale 50 2" xfId="20386" xr:uid="{87652CDD-B0A2-43AF-8FEC-EB221E18D0D9}"/>
    <cellStyle name="Percentuale 50 2 2" xfId="22892" xr:uid="{92BCDDDE-237C-4F50-A234-92D7CD25AA96}"/>
    <cellStyle name="Percentuale 50 3" xfId="21628" xr:uid="{8317330A-2523-4BA1-A3C9-72CD1C15B550}"/>
    <cellStyle name="Percentuale 50 3 2" xfId="21629" xr:uid="{C5BB93AB-6012-4888-92EB-D0A28033D8D9}"/>
    <cellStyle name="Percentuale 50 3 2 2" xfId="24081" xr:uid="{425840EA-D478-4705-A63B-A3412128389B}"/>
    <cellStyle name="Percentuale 50 3 2 3" xfId="25095" xr:uid="{66122B33-4E1B-4327-8420-214F1ADBF842}"/>
    <cellStyle name="Percentuale 50 3 3" xfId="21630" xr:uid="{79FDF36A-8FE1-4E7A-91AE-15FD3E2E7C36}"/>
    <cellStyle name="Percentuale 50 3 3 2" xfId="22894" xr:uid="{8E5CD24E-3240-4F77-98D6-09F0DCCA53FA}"/>
    <cellStyle name="Percentuale 50 3 4" xfId="22893" xr:uid="{55841BD6-D0D4-45D2-8625-0C4EF6271491}"/>
    <cellStyle name="Percentuale 50 4" xfId="21631" xr:uid="{47360EA3-1F08-4D6F-A37B-730381A5E8E9}"/>
    <cellStyle name="Percentuale 50 4 2" xfId="21632" xr:uid="{CD5E07A9-231F-4EDD-9A00-3448A758E106}"/>
    <cellStyle name="Percentuale 50 4 2 2" xfId="22896" xr:uid="{EC399B5E-A1D1-4A49-B1C2-3B46677F48F0}"/>
    <cellStyle name="Percentuale 50 4 3" xfId="22895" xr:uid="{6D41ABF6-FD7D-481E-BC18-8730CAE1E254}"/>
    <cellStyle name="Percentuale 50 5" xfId="21633" xr:uid="{9E8802F5-4986-40C3-B582-B4C9DCC1FDF5}"/>
    <cellStyle name="Percentuale 51" xfId="20155" xr:uid="{394BB650-9603-4704-AC64-361BC03EB478}"/>
    <cellStyle name="Percentuale 51 2" xfId="20387" xr:uid="{533933B0-3ACD-4253-B11C-E827DED3FF1A}"/>
    <cellStyle name="Percentuale 51 2 2" xfId="22897" xr:uid="{79167B20-A365-44D3-9B1B-3AE354288739}"/>
    <cellStyle name="Percentuale 51 3" xfId="21634" xr:uid="{C3D4EF25-4310-4B8C-A784-1E0EF270CBBF}"/>
    <cellStyle name="Percentuale 51 3 2" xfId="21635" xr:uid="{EF370598-1877-40D6-9FE6-7B29B3D1AC34}"/>
    <cellStyle name="Percentuale 51 3 2 2" xfId="24082" xr:uid="{A31B330F-9554-4EA5-B92F-CA8D344410BB}"/>
    <cellStyle name="Percentuale 51 3 2 3" xfId="25096" xr:uid="{602CB6E3-41EA-4C28-AE6C-997AB6075B9B}"/>
    <cellStyle name="Percentuale 51 3 3" xfId="21636" xr:uid="{E2040C06-238F-4764-BA99-280F9000BC79}"/>
    <cellStyle name="Percentuale 51 3 3 2" xfId="22899" xr:uid="{B438C9DB-087B-4960-BE87-AA2173BA98B3}"/>
    <cellStyle name="Percentuale 51 3 4" xfId="22898" xr:uid="{00814EE7-2BF6-4826-8F95-EBFD1D2E718F}"/>
    <cellStyle name="Percentuale 51 4" xfId="21637" xr:uid="{ED99859C-4346-4648-8331-53669EF10163}"/>
    <cellStyle name="Percentuale 51 4 2" xfId="21638" xr:uid="{53943624-C795-43AC-8A30-1856D25F63D6}"/>
    <cellStyle name="Percentuale 51 4 2 2" xfId="22901" xr:uid="{FE81E14D-1578-4AA0-B1C9-04D72B0B441D}"/>
    <cellStyle name="Percentuale 51 4 3" xfId="22900" xr:uid="{50A85A5D-BB97-4421-BCF0-520F8E910BD1}"/>
    <cellStyle name="Percentuale 51 5" xfId="21639" xr:uid="{70C1E8B1-54D3-482A-891F-6D2528AB3F1A}"/>
    <cellStyle name="Percentuale 52" xfId="20156" xr:uid="{C39BDCA6-008C-4EE5-9E5D-F0A5B21C57D8}"/>
    <cellStyle name="Percentuale 52 2" xfId="20388" xr:uid="{2EA08053-5A46-40C5-960B-F601FBDB80CE}"/>
    <cellStyle name="Percentuale 52 2 2" xfId="22902" xr:uid="{ACE76F99-35AA-45E2-8680-330CA0FBD32F}"/>
    <cellStyle name="Percentuale 52 3" xfId="21640" xr:uid="{964196C3-183A-484F-B943-267F697B9279}"/>
    <cellStyle name="Percentuale 52 3 2" xfId="21641" xr:uid="{E84BA60E-588A-4FF3-8AA9-64D1A9585F8B}"/>
    <cellStyle name="Percentuale 52 3 2 2" xfId="24083" xr:uid="{46ADFDA2-D933-46FF-8FDC-A0123B931144}"/>
    <cellStyle name="Percentuale 52 3 2 3" xfId="25097" xr:uid="{930A910A-2062-4A0B-B62F-7CE1CA1C2798}"/>
    <cellStyle name="Percentuale 52 3 3" xfId="21642" xr:uid="{502009AA-3DF5-478A-88CE-812F121C36F2}"/>
    <cellStyle name="Percentuale 52 3 3 2" xfId="22904" xr:uid="{E1755EC6-E707-46A9-934E-C4E7A90BB74F}"/>
    <cellStyle name="Percentuale 52 3 4" xfId="22903" xr:uid="{6F7BB5FD-496F-4655-9126-A9624D6739D2}"/>
    <cellStyle name="Percentuale 52 4" xfId="21643" xr:uid="{E773B642-A130-4C11-8759-2BE7ECFC2B2C}"/>
    <cellStyle name="Percentuale 52 4 2" xfId="21644" xr:uid="{95512BCE-0A7A-4364-BCF7-E8F70B2D21F6}"/>
    <cellStyle name="Percentuale 52 4 2 2" xfId="22906" xr:uid="{338AB767-FFE4-4785-861B-DEE8397AA421}"/>
    <cellStyle name="Percentuale 52 4 3" xfId="22905" xr:uid="{732DD548-FC6C-4AF1-9F7C-12F53B79B728}"/>
    <cellStyle name="Percentuale 52 5" xfId="21645" xr:uid="{C66F3864-0F8F-41F1-B12C-EB2F01017B4A}"/>
    <cellStyle name="Percentuale 53" xfId="20157" xr:uid="{1BDBA322-87C1-4441-A9A2-1B819494C0CC}"/>
    <cellStyle name="Percentuale 53 2" xfId="20389" xr:uid="{4EB155EE-7718-4714-8330-39A757CEE7DB}"/>
    <cellStyle name="Percentuale 53 2 2" xfId="22907" xr:uid="{0E0B3F4C-0BCE-4F7E-8F5A-B94C0C73C0FC}"/>
    <cellStyle name="Percentuale 53 3" xfId="21646" xr:uid="{9994BDB8-E646-4799-88C4-A0C15A9DD23F}"/>
    <cellStyle name="Percentuale 53 3 2" xfId="21647" xr:uid="{CBF403C4-EBF7-44D4-9A01-02603A96A535}"/>
    <cellStyle name="Percentuale 53 3 2 2" xfId="24084" xr:uid="{632942EF-22C1-45DB-B840-9BC71FE7105E}"/>
    <cellStyle name="Percentuale 53 3 2 3" xfId="25098" xr:uid="{5B6729EA-AC57-4791-8B0A-6EC8C31D9585}"/>
    <cellStyle name="Percentuale 53 3 3" xfId="21648" xr:uid="{41C7C9AF-354F-4BA1-8B60-7DC811A0F1FF}"/>
    <cellStyle name="Percentuale 53 3 3 2" xfId="22909" xr:uid="{E90C9633-254D-4DF2-BBFB-B7BFC9A0F8B0}"/>
    <cellStyle name="Percentuale 53 3 4" xfId="22908" xr:uid="{CAE9F05E-F7DB-4A16-BB40-62EB25C72C37}"/>
    <cellStyle name="Percentuale 53 4" xfId="21649" xr:uid="{79D5E0BC-CA38-48AC-B067-19900A69ED65}"/>
    <cellStyle name="Percentuale 53 4 2" xfId="21650" xr:uid="{F52932FA-55BC-4E08-9FA2-422BF0A3A8D7}"/>
    <cellStyle name="Percentuale 53 4 2 2" xfId="22911" xr:uid="{3F93868D-B335-49D5-AF5D-DD2E7F9CDD3C}"/>
    <cellStyle name="Percentuale 53 4 3" xfId="22910" xr:uid="{C1D1C4B7-026F-4EC2-9812-2D5612023528}"/>
    <cellStyle name="Percentuale 53 5" xfId="21651" xr:uid="{1D8F4424-3102-480A-B198-A4ACFE2A7255}"/>
    <cellStyle name="Percentuale 54" xfId="20158" xr:uid="{08A74152-9343-4B90-9172-A5994C4FFC3D}"/>
    <cellStyle name="Percentuale 54 2" xfId="20390" xr:uid="{072BEDB2-C0D1-4268-A9CE-7E00A045DB08}"/>
    <cellStyle name="Percentuale 54 2 2" xfId="22912" xr:uid="{8D938D97-BA8C-4268-AB39-BAE1E728118C}"/>
    <cellStyle name="Percentuale 54 3" xfId="21652" xr:uid="{23DF578B-53F3-4854-BE23-66E83E8831A8}"/>
    <cellStyle name="Percentuale 54 3 2" xfId="21653" xr:uid="{AEF71BF5-50C6-4CAF-A36B-D577984C0489}"/>
    <cellStyle name="Percentuale 54 3 2 2" xfId="24085" xr:uid="{C873913F-8503-43D7-8C84-D8AAD346F817}"/>
    <cellStyle name="Percentuale 54 3 2 3" xfId="25099" xr:uid="{405D9DD9-A6F0-48AD-BC9F-29F4560645FD}"/>
    <cellStyle name="Percentuale 54 3 3" xfId="21654" xr:uid="{37B0D72F-D429-4F9E-BE71-9410F2ECA2A3}"/>
    <cellStyle name="Percentuale 54 3 3 2" xfId="22914" xr:uid="{A96753FF-96D1-4CEC-82EE-DBF2BED8D1A6}"/>
    <cellStyle name="Percentuale 54 3 4" xfId="22913" xr:uid="{2F50E563-2A45-4F72-B89C-65CD1FF22FEC}"/>
    <cellStyle name="Percentuale 54 4" xfId="21655" xr:uid="{487EA42C-B190-4945-AC49-F128E5D27D73}"/>
    <cellStyle name="Percentuale 54 4 2" xfId="21656" xr:uid="{A38942D3-99E8-4B61-94F1-538D66255E49}"/>
    <cellStyle name="Percentuale 54 4 2 2" xfId="22916" xr:uid="{391C5C16-06D6-4CAC-AC83-5EE09E4991F9}"/>
    <cellStyle name="Percentuale 54 4 3" xfId="22915" xr:uid="{C852E058-DA0D-421F-A96F-4E84D88DCCEE}"/>
    <cellStyle name="Percentuale 54 5" xfId="21657" xr:uid="{882432CE-495D-448A-B3C0-4B44FDD28861}"/>
    <cellStyle name="Percentuale 55" xfId="20159" xr:uid="{EA17102F-B7DD-4623-976B-470CBFF91CC9}"/>
    <cellStyle name="Percentuale 55 2" xfId="20391" xr:uid="{10D2F8A8-646F-4040-B633-D793DB8CEFCA}"/>
    <cellStyle name="Percentuale 55 2 2" xfId="22917" xr:uid="{9BD58224-350B-4B48-BAE5-A80CFC5078B6}"/>
    <cellStyle name="Percentuale 55 3" xfId="21658" xr:uid="{C4F1154E-EC0A-49F0-86B4-9D5F01A434B7}"/>
    <cellStyle name="Percentuale 55 3 2" xfId="21659" xr:uid="{F66E76CA-BAF0-4EBD-9684-71F6B297F47E}"/>
    <cellStyle name="Percentuale 55 3 2 2" xfId="24086" xr:uid="{9879FFBF-4B31-4735-8D09-E6A8F8B2EDAB}"/>
    <cellStyle name="Percentuale 55 3 2 3" xfId="25100" xr:uid="{F614C72E-2681-4117-9820-671B0A705B07}"/>
    <cellStyle name="Percentuale 55 3 3" xfId="21660" xr:uid="{697C03B1-812D-44D4-B99D-C3311CE8835F}"/>
    <cellStyle name="Percentuale 55 3 3 2" xfId="22919" xr:uid="{F192C0B8-DE28-469D-8CB3-08E62DE183FB}"/>
    <cellStyle name="Percentuale 55 3 4" xfId="22918" xr:uid="{0463EE91-2434-4121-AD20-F112F4A26330}"/>
    <cellStyle name="Percentuale 55 4" xfId="21661" xr:uid="{A942607A-8280-4183-A768-958C7B33921B}"/>
    <cellStyle name="Percentuale 55 4 2" xfId="21662" xr:uid="{95D0F9D3-DE42-4047-A9BD-9E483B376FF3}"/>
    <cellStyle name="Percentuale 55 4 2 2" xfId="22921" xr:uid="{6D3E604B-41C8-4632-AB70-349C26CE0662}"/>
    <cellStyle name="Percentuale 55 4 3" xfId="22920" xr:uid="{69D1B5F0-C2E9-4C9C-BDBB-226B1AD00975}"/>
    <cellStyle name="Percentuale 55 5" xfId="21663" xr:uid="{EBEACCCF-1D3A-4B07-876C-DE4ECA011A55}"/>
    <cellStyle name="Percentuale 56" xfId="20160" xr:uid="{73C92F32-7B4D-49E4-A1B6-C189F8F333FC}"/>
    <cellStyle name="Percentuale 56 2" xfId="20392" xr:uid="{3E724E86-B73F-448C-B1E8-91050109D439}"/>
    <cellStyle name="Percentuale 56 2 2" xfId="22922" xr:uid="{6D932054-59A5-4869-9159-2B60FA2D4E40}"/>
    <cellStyle name="Percentuale 56 3" xfId="21664" xr:uid="{C30CE908-786B-4B46-87F2-3682D142D5FE}"/>
    <cellStyle name="Percentuale 56 3 2" xfId="21665" xr:uid="{238F80E9-3CC3-48A5-9140-A15D379BAACF}"/>
    <cellStyle name="Percentuale 56 3 2 2" xfId="24087" xr:uid="{F64E8343-2095-4047-ABD8-F10D881DF480}"/>
    <cellStyle name="Percentuale 56 3 2 3" xfId="25101" xr:uid="{5AFBF350-9AC4-43AE-B65C-60BEDB07C492}"/>
    <cellStyle name="Percentuale 56 3 3" xfId="21666" xr:uid="{04255143-A2C9-4843-BC3E-4349F390AEA8}"/>
    <cellStyle name="Percentuale 56 3 3 2" xfId="22924" xr:uid="{B113E9EB-D3B6-4136-87D2-60BA989A1080}"/>
    <cellStyle name="Percentuale 56 3 4" xfId="22923" xr:uid="{BCE49535-05AC-416E-891F-8133F06F0549}"/>
    <cellStyle name="Percentuale 56 4" xfId="21667" xr:uid="{90B1F4B4-1C11-4771-AE98-77A8E1F8BB1C}"/>
    <cellStyle name="Percentuale 56 4 2" xfId="21668" xr:uid="{974CB7C1-3CBB-4895-A313-BD7A23CA9887}"/>
    <cellStyle name="Percentuale 56 4 2 2" xfId="22926" xr:uid="{B0D30607-C808-47F5-A80C-10E269125CB6}"/>
    <cellStyle name="Percentuale 56 4 3" xfId="22925" xr:uid="{6B8FF658-7FF3-4C3A-A00F-EFCD52753569}"/>
    <cellStyle name="Percentuale 56 5" xfId="21669" xr:uid="{7805476B-018A-4B43-AC75-BEF7501B7BA2}"/>
    <cellStyle name="Percentuale 57" xfId="20161" xr:uid="{18A53668-CBA8-4B13-8A53-8468DDF5F8CB}"/>
    <cellStyle name="Percentuale 57 2" xfId="20393" xr:uid="{2176139F-4FD8-4CE7-B108-945BE5EC8149}"/>
    <cellStyle name="Percentuale 57 2 2" xfId="22927" xr:uid="{94323BCC-DE0E-47B1-A0E9-C65DD244835D}"/>
    <cellStyle name="Percentuale 57 3" xfId="21670" xr:uid="{22318B00-80B3-43B9-8D0A-8D72491CDE98}"/>
    <cellStyle name="Percentuale 57 3 2" xfId="21671" xr:uid="{7F9203D0-41A8-4ADD-A888-D082F34FE514}"/>
    <cellStyle name="Percentuale 57 3 2 2" xfId="24088" xr:uid="{28DE11B2-0BF5-4771-A2B7-9C3E83671773}"/>
    <cellStyle name="Percentuale 57 3 2 3" xfId="25102" xr:uid="{E4CA7186-B9AB-4C49-A192-61488FF1118F}"/>
    <cellStyle name="Percentuale 57 3 3" xfId="21672" xr:uid="{3819405E-EB5D-4D18-BBC4-94854D681FD4}"/>
    <cellStyle name="Percentuale 57 3 3 2" xfId="22929" xr:uid="{BA4A691F-B02E-449E-A593-1AE0206EE097}"/>
    <cellStyle name="Percentuale 57 3 4" xfId="22928" xr:uid="{3D5916DA-E9E0-4731-861B-44BEF53260EB}"/>
    <cellStyle name="Percentuale 57 4" xfId="21673" xr:uid="{B73EBC07-A2A0-47FA-94A9-FDB1CD9E4FFB}"/>
    <cellStyle name="Percentuale 57 4 2" xfId="21674" xr:uid="{B1996C48-C632-480A-BCDF-AE5B0CBD466D}"/>
    <cellStyle name="Percentuale 57 4 2 2" xfId="22931" xr:uid="{18DC2F55-FF6C-41E2-9B53-C80815802B54}"/>
    <cellStyle name="Percentuale 57 4 3" xfId="22930" xr:uid="{292D17F5-A976-4853-A5BB-64D60A07F596}"/>
    <cellStyle name="Percentuale 57 5" xfId="21675" xr:uid="{2C7CE09E-DF99-4869-8F14-D9C73237A790}"/>
    <cellStyle name="Percentuale 58" xfId="20162" xr:uid="{638E6024-3E91-495A-B8C5-937231162238}"/>
    <cellStyle name="Percentuale 58 2" xfId="20394" xr:uid="{A42E27A0-EF3B-4238-9B25-3E5D8E9BAEDD}"/>
    <cellStyle name="Percentuale 58 2 2" xfId="22932" xr:uid="{BF209190-DA44-4F34-96D1-2F01C5064A07}"/>
    <cellStyle name="Percentuale 58 3" xfId="21676" xr:uid="{37991653-751F-42C5-83B7-78816E5548B5}"/>
    <cellStyle name="Percentuale 58 3 2" xfId="21677" xr:uid="{713D92F9-5B1A-4D0C-A345-97716D5A2C3A}"/>
    <cellStyle name="Percentuale 58 3 2 2" xfId="24089" xr:uid="{83D70F43-00B1-4AAC-9C3B-878F8619F414}"/>
    <cellStyle name="Percentuale 58 3 2 3" xfId="25103" xr:uid="{B4F691D6-7D78-4654-A82A-A95647D43E6F}"/>
    <cellStyle name="Percentuale 58 3 3" xfId="21678" xr:uid="{E5BF70FF-980A-4B8C-9FB3-688AB80CF38B}"/>
    <cellStyle name="Percentuale 58 3 3 2" xfId="22934" xr:uid="{EB9AEFC5-92BC-418E-8CDB-1C655BAABC42}"/>
    <cellStyle name="Percentuale 58 3 4" xfId="22933" xr:uid="{72B0E9F2-EA56-446F-B13A-C3BAC532471A}"/>
    <cellStyle name="Percentuale 58 4" xfId="21679" xr:uid="{F0C32CAF-5CB8-48A2-BE67-39CF979945FE}"/>
    <cellStyle name="Percentuale 58 4 2" xfId="21680" xr:uid="{85784874-078A-46DA-A86D-66D688F5BA83}"/>
    <cellStyle name="Percentuale 58 4 2 2" xfId="22936" xr:uid="{8AA30E2B-FD53-435A-BDF3-043CADB60034}"/>
    <cellStyle name="Percentuale 58 4 3" xfId="22935" xr:uid="{92ECFE53-A31B-4CCD-8E09-228DA9A9A90B}"/>
    <cellStyle name="Percentuale 58 5" xfId="21681" xr:uid="{D9592D15-9A30-4C57-BF5A-5F6CF4E47CA9}"/>
    <cellStyle name="Percentuale 59" xfId="20163" xr:uid="{AC58F202-3BEF-47AC-A81B-E51C408F83CE}"/>
    <cellStyle name="Percentuale 59 2" xfId="20395" xr:uid="{850DF09C-C483-40F9-B4BD-685226C70696}"/>
    <cellStyle name="Percentuale 59 2 2" xfId="22937" xr:uid="{A64A38F3-C302-4F5D-949D-C44597E0D5BF}"/>
    <cellStyle name="Percentuale 59 3" xfId="21682" xr:uid="{AFA0BBFC-3A5C-4A89-B641-D2A2202E853A}"/>
    <cellStyle name="Percentuale 59 3 2" xfId="21683" xr:uid="{936DB89C-E8BC-4D15-A5C1-7958AE4832B0}"/>
    <cellStyle name="Percentuale 59 3 2 2" xfId="24090" xr:uid="{FDB02EE7-A081-48B5-82ED-340A06D81E75}"/>
    <cellStyle name="Percentuale 59 3 2 3" xfId="25104" xr:uid="{110EB5F0-5274-495A-8370-2DAF0EDCF159}"/>
    <cellStyle name="Percentuale 59 3 3" xfId="21684" xr:uid="{8ADFCE68-BC1A-47AC-80FA-2BB3C2F67A91}"/>
    <cellStyle name="Percentuale 59 3 3 2" xfId="22939" xr:uid="{F1AF7C0B-E132-4BAC-9EF0-B242613E18D5}"/>
    <cellStyle name="Percentuale 59 3 4" xfId="22938" xr:uid="{1128B134-7F8C-4E76-8ECF-EA33264D6E5E}"/>
    <cellStyle name="Percentuale 59 4" xfId="21685" xr:uid="{6486BF3C-6A10-40DD-A6D3-EA552EFB2CAB}"/>
    <cellStyle name="Percentuale 59 4 2" xfId="21686" xr:uid="{92E1BC38-C8DA-4384-80A7-D73F7F723589}"/>
    <cellStyle name="Percentuale 59 4 2 2" xfId="22941" xr:uid="{2D4BE7CA-4AF7-4DD9-A9A8-F57705C16BAC}"/>
    <cellStyle name="Percentuale 59 4 3" xfId="22940" xr:uid="{35311752-631F-45BD-B9E2-21AE8EA81DDF}"/>
    <cellStyle name="Percentuale 59 5" xfId="21687" xr:uid="{DB16B91F-78A7-4278-BF3B-AC712B887244}"/>
    <cellStyle name="Percentuale 6" xfId="20164" xr:uid="{D6A1CFFF-DA13-4A5A-AC6A-DBD28C9C4D60}"/>
    <cellStyle name="Percentuale 6 2" xfId="20396" xr:uid="{CAD2E239-BA3A-4887-9004-1BBE64732336}"/>
    <cellStyle name="Percentuale 6 2 2" xfId="22942" xr:uid="{D40C007B-47D7-403C-A453-18BF79D6377A}"/>
    <cellStyle name="Percentuale 6 3" xfId="21688" xr:uid="{E08F7022-F315-4023-8B5E-33E0F523CD79}"/>
    <cellStyle name="Percentuale 6 3 2" xfId="21689" xr:uid="{EBE385C3-0FF3-4229-ABDB-C68A9DCCEC69}"/>
    <cellStyle name="Percentuale 6 3 2 2" xfId="24091" xr:uid="{86FE9B8E-E790-4F2C-8655-80E9499C9987}"/>
    <cellStyle name="Percentuale 6 3 2 3" xfId="25105" xr:uid="{268D7073-5EBD-4301-8E70-0286DE37C25B}"/>
    <cellStyle name="Percentuale 6 3 3" xfId="21690" xr:uid="{B4BA593F-FFB7-4DC9-849B-C64502723884}"/>
    <cellStyle name="Percentuale 6 3 3 2" xfId="22944" xr:uid="{B3674933-B7BD-4AF5-B663-031ED6B8CB16}"/>
    <cellStyle name="Percentuale 6 3 4" xfId="22943" xr:uid="{0520DF04-A61A-42DA-81C9-583983834F95}"/>
    <cellStyle name="Percentuale 6 4" xfId="21691" xr:uid="{9B266370-EA73-436D-AA1B-0C1DBCED4AA1}"/>
    <cellStyle name="Percentuale 6 4 2" xfId="21692" xr:uid="{6886C0E5-6601-4B6D-87C0-168898A5FE43}"/>
    <cellStyle name="Percentuale 6 4 2 2" xfId="22946" xr:uid="{8086A375-8D76-4C36-B7D8-9C9C7B75C612}"/>
    <cellStyle name="Percentuale 6 4 3" xfId="22945" xr:uid="{26111AE9-3CC3-4F1C-B17C-25CA205C3BC3}"/>
    <cellStyle name="Percentuale 6 5" xfId="21693" xr:uid="{4605959E-BAFB-44BF-A5D9-192DBCA82909}"/>
    <cellStyle name="Percentuale 60" xfId="20165" xr:uid="{8DA4E029-C40E-45C8-BBBE-8F2A36CE1C37}"/>
    <cellStyle name="Percentuale 60 2" xfId="20397" xr:uid="{30D171DF-7270-4D5B-81F1-0D19317DA653}"/>
    <cellStyle name="Percentuale 60 2 2" xfId="22947" xr:uid="{CC0AF736-07D2-469D-9014-192B0007E857}"/>
    <cellStyle name="Percentuale 60 3" xfId="21694" xr:uid="{4704E419-55FB-4766-8E3A-EE642580F0BB}"/>
    <cellStyle name="Percentuale 60 3 2" xfId="21695" xr:uid="{47B4EDA7-9265-491C-B13C-57C050E1D4F5}"/>
    <cellStyle name="Percentuale 60 3 2 2" xfId="24092" xr:uid="{4A722FF5-DF33-47F9-B58E-0E9412F3E35A}"/>
    <cellStyle name="Percentuale 60 3 2 3" xfId="25106" xr:uid="{E0C93249-9B1F-4E8F-B23A-B6D5FEAB07C7}"/>
    <cellStyle name="Percentuale 60 3 3" xfId="21696" xr:uid="{E4645760-4AB0-4805-8752-9315CA8DDA1A}"/>
    <cellStyle name="Percentuale 60 3 3 2" xfId="22949" xr:uid="{ADD50F70-A557-4970-B2A4-CDA748B46CB6}"/>
    <cellStyle name="Percentuale 60 3 4" xfId="22948" xr:uid="{5D365CFA-4E8B-4AE0-B69B-84C7F9779616}"/>
    <cellStyle name="Percentuale 60 4" xfId="21697" xr:uid="{7551FB0E-E7D4-4039-B5F0-175CA4EA8B19}"/>
    <cellStyle name="Percentuale 60 4 2" xfId="21698" xr:uid="{6349077C-1289-4EB5-B9D7-6184C03F43FA}"/>
    <cellStyle name="Percentuale 60 4 2 2" xfId="22951" xr:uid="{E7CCE78F-12F7-4679-A6B1-BEB852187F1D}"/>
    <cellStyle name="Percentuale 60 4 3" xfId="22950" xr:uid="{2EF1C119-B82F-4E3E-956E-5A7EA2E323A8}"/>
    <cellStyle name="Percentuale 60 5" xfId="21699" xr:uid="{9416B1CB-3A8C-4DC7-AC30-848B1253D984}"/>
    <cellStyle name="Percentuale 61" xfId="20166" xr:uid="{A49ACEA7-390E-4F62-8414-4ADDCC23A4CC}"/>
    <cellStyle name="Percentuale 61 2" xfId="20398" xr:uid="{9466C801-6CCE-4C93-AC36-D31F47367A80}"/>
    <cellStyle name="Percentuale 61 2 2" xfId="22952" xr:uid="{D61FD1D6-5F0E-42F7-90EB-402AD9305CB2}"/>
    <cellStyle name="Percentuale 61 3" xfId="21700" xr:uid="{B663DB36-A255-4FDC-9B12-2945723BB431}"/>
    <cellStyle name="Percentuale 61 3 2" xfId="21701" xr:uid="{B75DFDEA-EFD6-4C6D-B30E-47E5D5BD51D0}"/>
    <cellStyle name="Percentuale 61 3 2 2" xfId="24093" xr:uid="{8A520BF9-8CFE-480C-9030-AF5D3C8A6551}"/>
    <cellStyle name="Percentuale 61 3 2 3" xfId="25107" xr:uid="{DA80F04B-D85E-4390-86AA-37C36C1F0520}"/>
    <cellStyle name="Percentuale 61 3 3" xfId="21702" xr:uid="{791939A7-F086-4B11-9E8F-B6A4095F0D90}"/>
    <cellStyle name="Percentuale 61 3 3 2" xfId="22954" xr:uid="{1EDFA1BA-B8B6-4EAC-BEF0-2C690647297C}"/>
    <cellStyle name="Percentuale 61 3 4" xfId="22953" xr:uid="{89450CA0-498D-47DE-B792-532B4FF73EAA}"/>
    <cellStyle name="Percentuale 61 4" xfId="21703" xr:uid="{CEE9E295-932D-4FDC-8E6C-1FDCE0F041A6}"/>
    <cellStyle name="Percentuale 61 4 2" xfId="21704" xr:uid="{2DBE9A28-B6C3-4B4B-9448-16D569063FBF}"/>
    <cellStyle name="Percentuale 61 4 2 2" xfId="22956" xr:uid="{2CFBC139-7947-4626-BAC1-60840D8AE1DE}"/>
    <cellStyle name="Percentuale 61 4 3" xfId="22955" xr:uid="{FC1EE8E8-842A-4B64-A570-9B05B8E8A826}"/>
    <cellStyle name="Percentuale 61 5" xfId="21705" xr:uid="{EF1C9420-9680-47FC-9CD7-97341FB35322}"/>
    <cellStyle name="Percentuale 62" xfId="20167" xr:uid="{C77F2890-1C38-4DCB-9205-AED5AFCE06F2}"/>
    <cellStyle name="Percentuale 62 2" xfId="22957" xr:uid="{3D34139A-EFBB-477F-8FF8-DAC7947FE2C5}"/>
    <cellStyle name="Percentuale 63" xfId="20168" xr:uid="{267029F7-A302-4C2F-BE26-DEAA02EE592A}"/>
    <cellStyle name="Percentuale 63 2" xfId="22958" xr:uid="{A1BB816A-5B77-4DC4-926B-013151204947}"/>
    <cellStyle name="Percentuale 64" xfId="20169" xr:uid="{DA1E314D-0D94-4629-A95E-D9EE46DE07D1}"/>
    <cellStyle name="Percentuale 64 2" xfId="22959" xr:uid="{D7388E2E-CBF5-4864-A777-AFD24EE7D2B2}"/>
    <cellStyle name="Percentuale 65" xfId="20170" xr:uid="{ED09E28A-7B29-49ED-854C-ED257CE46E93}"/>
    <cellStyle name="Percentuale 65 2" xfId="22960" xr:uid="{2BF573D7-F93C-4009-8D80-876887947DA4}"/>
    <cellStyle name="Percentuale 66" xfId="20171" xr:uid="{89196E6B-ADE1-407C-9D27-17CAAC6465CC}"/>
    <cellStyle name="Percentuale 66 2" xfId="22961" xr:uid="{6258BABD-DE1E-48F8-95EB-8762C982B49C}"/>
    <cellStyle name="Percentuale 67" xfId="20172" xr:uid="{B3164CBA-AB72-4391-9CAF-07015B16393F}"/>
    <cellStyle name="Percentuale 67 2" xfId="22962" xr:uid="{5EE51B66-DB8F-4A38-979A-103E132B2812}"/>
    <cellStyle name="Percentuale 68" xfId="20173" xr:uid="{D0F0B179-921B-42A8-A2CF-7FBA04C155E2}"/>
    <cellStyle name="Percentuale 68 2" xfId="20399" xr:uid="{F1599E6E-807B-47E5-AE60-A3BAF8790BE3}"/>
    <cellStyle name="Percentuale 68 2 2" xfId="22963" xr:uid="{6C75C50C-E979-4EBE-8A89-4F156DADA7C0}"/>
    <cellStyle name="Percentuale 68 3" xfId="21706" xr:uid="{A5770C6F-AF5C-4EC1-AE7F-B283229591F7}"/>
    <cellStyle name="Percentuale 68 3 2" xfId="21707" xr:uid="{AF1C46E2-6487-4298-BD51-7DAE25E3A298}"/>
    <cellStyle name="Percentuale 68 3 2 2" xfId="24094" xr:uid="{C908BC8B-0E6E-43B6-9CD7-EE3985733EC4}"/>
    <cellStyle name="Percentuale 68 3 2 3" xfId="25108" xr:uid="{F1ACBED6-F77E-459E-A902-57CA193E29E8}"/>
    <cellStyle name="Percentuale 68 3 3" xfId="21708" xr:uid="{70C0C679-1308-4F5E-907B-EB116B0A1988}"/>
    <cellStyle name="Percentuale 68 3 3 2" xfId="22965" xr:uid="{7EA069E5-AD5C-4B2A-9428-81146712AC80}"/>
    <cellStyle name="Percentuale 68 3 4" xfId="22964" xr:uid="{887F061E-9084-41CB-AD7C-BE5019FE0D87}"/>
    <cellStyle name="Percentuale 68 4" xfId="21709" xr:uid="{C289971C-176F-4981-9C45-C086A838C135}"/>
    <cellStyle name="Percentuale 68 4 2" xfId="21710" xr:uid="{2D7B9F94-1F60-43CA-9910-E64005611180}"/>
    <cellStyle name="Percentuale 68 4 2 2" xfId="22967" xr:uid="{D4D88ADA-DD80-4895-8008-64CC4CE1ADBF}"/>
    <cellStyle name="Percentuale 68 4 3" xfId="22966" xr:uid="{2106DBC7-6D64-49D2-B350-56F2794E90CA}"/>
    <cellStyle name="Percentuale 68 5" xfId="21711" xr:uid="{2C5BAC05-3F5D-4FB9-85BB-6F7E02D8A151}"/>
    <cellStyle name="Percentuale 69" xfId="20174" xr:uid="{AC247769-B2FF-4769-B574-F11DB064E194}"/>
    <cellStyle name="Percentuale 69 2" xfId="20400" xr:uid="{1D095E9B-97A0-4789-8503-8BF2B0700199}"/>
    <cellStyle name="Percentuale 69 2 2" xfId="22968" xr:uid="{3CF7C9CE-55AA-468B-81CE-62F1B99D6F58}"/>
    <cellStyle name="Percentuale 69 3" xfId="21712" xr:uid="{DE433CB2-AF3F-4B1A-9F6E-C3201A92E81D}"/>
    <cellStyle name="Percentuale 69 3 2" xfId="21713" xr:uid="{99E9F81F-A5BB-4367-87AB-505D8DED1EF0}"/>
    <cellStyle name="Percentuale 69 3 2 2" xfId="24095" xr:uid="{3786E21A-D5C8-4040-9DE7-19831F17A9AA}"/>
    <cellStyle name="Percentuale 69 3 2 3" xfId="25109" xr:uid="{5B46FDDA-483E-449E-B4F6-22F043EB4EC2}"/>
    <cellStyle name="Percentuale 69 3 3" xfId="21714" xr:uid="{CA1ABD1F-CDA9-437E-AFC9-029D71FD81BA}"/>
    <cellStyle name="Percentuale 69 3 3 2" xfId="22970" xr:uid="{84DB0058-F3FA-451D-87B0-7101459B2852}"/>
    <cellStyle name="Percentuale 69 3 4" xfId="22969" xr:uid="{9C975A96-1083-43FE-A901-83728F3867DD}"/>
    <cellStyle name="Percentuale 69 4" xfId="21715" xr:uid="{109C07D2-D252-4781-8635-8EF64633FF66}"/>
    <cellStyle name="Percentuale 69 4 2" xfId="21716" xr:uid="{4C8D9607-3D50-46EE-8544-C338D17771B2}"/>
    <cellStyle name="Percentuale 69 4 2 2" xfId="22972" xr:uid="{0BF2DA1E-9503-490C-8BD3-E010E55358C0}"/>
    <cellStyle name="Percentuale 69 4 3" xfId="22971" xr:uid="{43C857FE-8FA2-4149-9B8B-24F008D3D866}"/>
    <cellStyle name="Percentuale 69 5" xfId="21717" xr:uid="{9DDE9ECF-C94D-4CA7-9BA6-DFCF42760935}"/>
    <cellStyle name="Percentuale 7" xfId="20175" xr:uid="{CE99C021-29B4-4D5F-BD72-902A6F4A8ED0}"/>
    <cellStyle name="Percentuale 7 2" xfId="20401" xr:uid="{FBFB032A-37AE-4A01-B778-447813CE7173}"/>
    <cellStyle name="Percentuale 7 2 2" xfId="22973" xr:uid="{DFB433D3-F42A-4CF9-99FE-55CA64FDEFA8}"/>
    <cellStyle name="Percentuale 7 3" xfId="21718" xr:uid="{60D202A3-F4F3-4F35-8E0D-33E19F9C276D}"/>
    <cellStyle name="Percentuale 7 3 2" xfId="21719" xr:uid="{C277B4B2-3568-4DE7-938F-E98F34FC5F16}"/>
    <cellStyle name="Percentuale 7 3 2 2" xfId="24096" xr:uid="{473D0FD9-EFBC-4166-9F10-E50D076FF154}"/>
    <cellStyle name="Percentuale 7 3 2 3" xfId="25110" xr:uid="{B58E9F04-311C-4341-BA24-98ADC199A5E0}"/>
    <cellStyle name="Percentuale 7 3 3" xfId="21720" xr:uid="{8CB047CD-FF3F-4FC4-9DD7-D9173B148EAF}"/>
    <cellStyle name="Percentuale 7 3 3 2" xfId="22975" xr:uid="{1A630611-F81D-4331-85FF-12C837028CAD}"/>
    <cellStyle name="Percentuale 7 3 4" xfId="22974" xr:uid="{D229E619-59D8-403B-A7AC-75010A1E196C}"/>
    <cellStyle name="Percentuale 7 4" xfId="21721" xr:uid="{9C84B8B4-1540-4147-84AD-79D7D09F8D7A}"/>
    <cellStyle name="Percentuale 7 4 2" xfId="21722" xr:uid="{69EFACFF-6646-46D3-802D-721FFD018454}"/>
    <cellStyle name="Percentuale 7 4 2 2" xfId="22977" xr:uid="{5741F4F1-EF08-4162-93BE-DDD98896D40E}"/>
    <cellStyle name="Percentuale 7 4 3" xfId="22976" xr:uid="{C8851D7F-9B12-44AD-AE3E-DF8B52C43532}"/>
    <cellStyle name="Percentuale 7 5" xfId="21723" xr:uid="{224FB94F-9BA3-4B63-9739-C4E0EB2C9DFC}"/>
    <cellStyle name="Percentuale 8" xfId="20176" xr:uid="{D1F825C2-1EF9-48CF-9E86-7BE1AEFEAB9C}"/>
    <cellStyle name="Percentuale 8 2" xfId="20402" xr:uid="{9B077CCB-5DBA-4539-9AEA-4700F90CE20F}"/>
    <cellStyle name="Percentuale 8 2 2" xfId="22978" xr:uid="{4014EF40-0419-4E32-9759-76D3A00AA0C5}"/>
    <cellStyle name="Percentuale 8 3" xfId="21724" xr:uid="{7C265897-4E06-410C-A35A-4A909A981F99}"/>
    <cellStyle name="Percentuale 8 3 2" xfId="21725" xr:uid="{D17285BA-3355-414D-95D2-49EF8AD1F916}"/>
    <cellStyle name="Percentuale 8 3 2 2" xfId="24097" xr:uid="{ACB7AD6F-B37F-40A0-BBE2-9B0F976B6678}"/>
    <cellStyle name="Percentuale 8 3 2 3" xfId="25111" xr:uid="{320EB573-4E2E-4E61-8DD5-2E7695D8E0C5}"/>
    <cellStyle name="Percentuale 8 3 3" xfId="21726" xr:uid="{65717A64-929B-452D-88C4-54D52D3F1880}"/>
    <cellStyle name="Percentuale 8 3 3 2" xfId="22980" xr:uid="{0297EB33-7A75-4BBC-8E57-108BB40B5E42}"/>
    <cellStyle name="Percentuale 8 3 4" xfId="22979" xr:uid="{7636862C-2B02-43DD-B01C-BC7F72D84E75}"/>
    <cellStyle name="Percentuale 8 4" xfId="21727" xr:uid="{82114B83-F35B-43B9-8BA7-185C6E1905BD}"/>
    <cellStyle name="Percentuale 8 4 2" xfId="21728" xr:uid="{5498CC6F-F7FD-4126-B05E-2416156562DF}"/>
    <cellStyle name="Percentuale 8 4 2 2" xfId="22982" xr:uid="{E0E1E593-6B3A-4A8D-A9C0-1D9AD4C8451D}"/>
    <cellStyle name="Percentuale 8 4 3" xfId="22981" xr:uid="{D3ECECF2-1963-4E20-8B3B-93070D48D9D2}"/>
    <cellStyle name="Percentuale 8 5" xfId="21729" xr:uid="{3B1641E8-CBA3-47D9-9560-63EFA083D91A}"/>
    <cellStyle name="Percentuale 9" xfId="20177" xr:uid="{654A4810-5CBB-4743-A74E-3ACFD38A82EC}"/>
    <cellStyle name="Percentuale 9 2" xfId="20403" xr:uid="{CB055A3A-FFDF-4935-9127-99339F2959DD}"/>
    <cellStyle name="Percentuale 9 2 2" xfId="22983" xr:uid="{9F8A07AC-0D8F-4C45-AC99-0E754B184C23}"/>
    <cellStyle name="Percentuale 9 3" xfId="21730" xr:uid="{CBF9CFF3-4F0D-420F-B5DD-03D577241408}"/>
    <cellStyle name="Percentuale 9 3 2" xfId="21731" xr:uid="{30FC83B6-EC8D-4B9A-9264-18609A2C818A}"/>
    <cellStyle name="Percentuale 9 3 2 2" xfId="24098" xr:uid="{1D198EB3-AD7D-4C67-B748-FE37F3364C59}"/>
    <cellStyle name="Percentuale 9 3 2 3" xfId="25112" xr:uid="{C762D69C-BD40-41AE-822B-ECF8D055233F}"/>
    <cellStyle name="Percentuale 9 3 3" xfId="21732" xr:uid="{1CA3718D-7422-4503-9687-F504A096E092}"/>
    <cellStyle name="Percentuale 9 3 3 2" xfId="22985" xr:uid="{AFEBF0BA-1645-4933-8415-14C8B4D63CD0}"/>
    <cellStyle name="Percentuale 9 3 4" xfId="22984" xr:uid="{B5A3B1BC-92F4-4C76-9B89-9ABF1ED9C2E6}"/>
    <cellStyle name="Percentuale 9 4" xfId="21733" xr:uid="{E10E6A17-9697-4AF0-8A3A-DD84613DE3BF}"/>
    <cellStyle name="Percentuale 9 4 2" xfId="21734" xr:uid="{1A5071D2-E281-4B2C-B53F-7C8C349E57AA}"/>
    <cellStyle name="Percentuale 9 4 2 2" xfId="22987" xr:uid="{038EF0C6-EEC3-4A5B-BCC4-25BEAC3D27F7}"/>
    <cellStyle name="Percentuale 9 4 3" xfId="22986" xr:uid="{B7CA7D31-4A8D-4AD0-B0E9-65DF50286AC9}"/>
    <cellStyle name="Percentuale 9 5" xfId="21735" xr:uid="{88AB3953-BE1A-4FCD-AE3E-F719DB7D7C0B}"/>
    <cellStyle name="Pilkku_Layo9704" xfId="1736" xr:uid="{0C2E0630-C109-4AAD-BF3E-4B51B4E3150F}"/>
    <cellStyle name="Procent 2" xfId="20188" xr:uid="{066A68CE-A16A-4CF5-8AFA-30CC56F42289}"/>
    <cellStyle name="Procent 2 2" xfId="22988" xr:uid="{4ED3C0A7-76ED-4E66-92E6-D27591991D84}"/>
    <cellStyle name="Procent 2 2 2" xfId="24099" xr:uid="{B07108AB-5924-47B3-A917-82C041F70A8A}"/>
    <cellStyle name="Procent 2 2 2 2" xfId="26053" xr:uid="{9660FE68-AD28-4501-972D-0E8806A252DA}"/>
    <cellStyle name="Procent 2 2 2 2 2" xfId="29309" xr:uid="{58A2A3ED-5A85-48FA-A66E-9D90EEA9BB31}"/>
    <cellStyle name="Procent 2 2 2 2 2 2" xfId="34502" xr:uid="{9F6D5714-5DD5-473C-949D-3549FB6F8856}"/>
    <cellStyle name="Procent 2 2 2 2 3" xfId="32335" xr:uid="{CF8F954C-EE99-4CB5-B1AC-2FE7AEB119E5}"/>
    <cellStyle name="Procent 2 2 2 3" xfId="26998" xr:uid="{EF5CC972-937E-4A43-8D8A-1FC9D0EC45EC}"/>
    <cellStyle name="Procent 2 2 2 3 2" xfId="29442" xr:uid="{60FE6975-63AB-44E7-B8C7-4434B30B2A95}"/>
    <cellStyle name="Procent 2 2 2 3 2 2" xfId="34635" xr:uid="{657B1452-30E3-41FB-B557-A0948F3EEBB5}"/>
    <cellStyle name="Procent 2 2 2 3 3" xfId="32468" xr:uid="{ADB86286-DC8E-49B9-9B57-CD74CAF45335}"/>
    <cellStyle name="Procent 2 2 2 4" xfId="27131" xr:uid="{0FFE9A1F-5553-426C-BA6F-2961D1BF73FD}"/>
    <cellStyle name="Procent 2 2 2 4 2" xfId="29575" xr:uid="{E39970B9-00B0-4474-9FEB-E180BC9CFAF5}"/>
    <cellStyle name="Procent 2 2 2 4 2 2" xfId="34768" xr:uid="{AFB2021F-9A8F-4A59-BECE-58A3D3E9E3BB}"/>
    <cellStyle name="Procent 2 2 2 4 3" xfId="32601" xr:uid="{62073593-8F93-4FDF-BDC7-3BE9010C6316}"/>
    <cellStyle name="Procent 2 2 2 5" xfId="29187" xr:uid="{DAF01A2C-A60D-4326-AED1-4C876A369B1D}"/>
    <cellStyle name="Procent 2 2 2 5 2" xfId="34393" xr:uid="{5BE9BCEB-3BEA-4B09-9C77-7F6944B388FE}"/>
    <cellStyle name="Procent 2 2 2 6" xfId="32226" xr:uid="{06F4E3DE-766D-46F4-ADE5-B6F2625B1EF7}"/>
    <cellStyle name="Procent 2 2 3" xfId="24100" xr:uid="{757BA1ED-18CD-4F23-A852-7DB1F3293C0D}"/>
    <cellStyle name="Procent 2 2 4" xfId="26052" xr:uid="{B36BF436-6854-482D-B9D7-47AAB5A493B4}"/>
    <cellStyle name="Procent 2 2 4 2" xfId="29308" xr:uid="{49E6DE0A-AC08-4972-AD03-E8C6D608437E}"/>
    <cellStyle name="Procent 2 2 4 2 2" xfId="34501" xr:uid="{9CEF065E-A208-4A93-8F9A-6219FC80AF51}"/>
    <cellStyle name="Procent 2 2 4 3" xfId="32334" xr:uid="{2B80A544-51AA-4033-B912-083053937A4A}"/>
    <cellStyle name="Procent 2 2 5" xfId="26997" xr:uid="{99A89AAD-0024-47C1-A5EE-7E0E15BE7678}"/>
    <cellStyle name="Procent 2 2 5 2" xfId="29441" xr:uid="{C3B78997-82CC-477A-8BFB-35CB3A93E14E}"/>
    <cellStyle name="Procent 2 2 5 2 2" xfId="34634" xr:uid="{C086C6F1-5E0C-486E-9980-008CE46E900C}"/>
    <cellStyle name="Procent 2 2 5 3" xfId="32467" xr:uid="{6432C487-BA47-4967-97C8-B1CB3E250FBE}"/>
    <cellStyle name="Procent 2 2 6" xfId="27130" xr:uid="{13ECAF83-C208-44BB-BAD7-AB167EBA0F65}"/>
    <cellStyle name="Procent 2 2 6 2" xfId="29574" xr:uid="{F1EF6E1B-4E63-40FE-805E-76AC0D6BE464}"/>
    <cellStyle name="Procent 2 2 6 2 2" xfId="34767" xr:uid="{DFC71085-599C-49F4-A081-BE383A0016F1}"/>
    <cellStyle name="Procent 2 2 6 3" xfId="32600" xr:uid="{6493E3D3-A3C3-4AE0-B3A0-4CBB965C7899}"/>
    <cellStyle name="Procent 3" xfId="21736" xr:uid="{AF93F264-1FD8-42BB-9D3F-9280384A9045}"/>
    <cellStyle name="Procent 3 2" xfId="21737" xr:uid="{B0316764-7616-4594-843E-F42F9726AE87}"/>
    <cellStyle name="Procent 3 2 2" xfId="24101" xr:uid="{5D288762-0DC2-435E-8E7C-BD9CC10B2D4A}"/>
    <cellStyle name="Procent 3 2 3" xfId="26055" xr:uid="{5DE8950F-9667-4459-BABD-A0E7AF0044D4}"/>
    <cellStyle name="Procent 3 2 3 2" xfId="29311" xr:uid="{8A828606-5409-4AF2-81E3-9471BE5880E2}"/>
    <cellStyle name="Procent 3 2 3 2 2" xfId="34504" xr:uid="{8E71E8B0-318C-4E5E-91AC-8B13599561E9}"/>
    <cellStyle name="Procent 3 2 3 3" xfId="32337" xr:uid="{576196EA-026B-4E6E-8C74-94BB7D6EA003}"/>
    <cellStyle name="Procent 3 2 4" xfId="27000" xr:uid="{73A2EAD9-3452-482B-A18F-02B168B4997B}"/>
    <cellStyle name="Procent 3 2 4 2" xfId="29444" xr:uid="{70933B86-10C1-4D5A-8D40-D676E1B6EA60}"/>
    <cellStyle name="Procent 3 2 4 2 2" xfId="34637" xr:uid="{3F9B2137-1DB1-4D70-9312-73FEB2BEDF8A}"/>
    <cellStyle name="Procent 3 2 4 3" xfId="32470" xr:uid="{2B2F173B-4CBC-4E79-9906-00DE2F76BEF9}"/>
    <cellStyle name="Procent 3 2 5" xfId="27133" xr:uid="{42FECE9B-2324-449C-B714-1647B9C2158A}"/>
    <cellStyle name="Procent 3 2 5 2" xfId="29577" xr:uid="{13A1549B-2BDB-4769-B49A-48BCED02643D}"/>
    <cellStyle name="Procent 3 2 5 2 2" xfId="34770" xr:uid="{A9111226-C803-4E4A-A0B8-ABE89D1367A9}"/>
    <cellStyle name="Procent 3 2 5 3" xfId="32603" xr:uid="{F3146C65-67B9-4A12-95D9-565CF438CC5B}"/>
    <cellStyle name="Procent 3 2 6" xfId="25114" xr:uid="{14299250-B3B9-4868-8A22-DF3B50F88CF3}"/>
    <cellStyle name="Procent 3 2 6 2" xfId="29199" xr:uid="{5D7D6AF4-42F3-4383-9355-9CC63DD5CB2F}"/>
    <cellStyle name="Procent 3 2 6 2 2" xfId="34395" xr:uid="{69474102-AABB-4AED-9678-6C4052FDD91C}"/>
    <cellStyle name="Procent 3 2 6 3" xfId="32228" xr:uid="{002D05E2-2E13-4550-B3C2-A1E6C85FCEB4}"/>
    <cellStyle name="Procent 3 3" xfId="24102" xr:uid="{237EC3A6-27CD-4DE6-B8F4-80535E138A03}"/>
    <cellStyle name="Procent 3 4" xfId="26054" xr:uid="{F8EBC78D-B6E0-4525-8B8D-4E9250B6714F}"/>
    <cellStyle name="Procent 3 4 2" xfId="29310" xr:uid="{8424DF9E-25B3-4E42-A75F-9AA6C9F25DF2}"/>
    <cellStyle name="Procent 3 4 2 2" xfId="34503" xr:uid="{CB4026C1-2C84-4960-9445-8477CB6C04F0}"/>
    <cellStyle name="Procent 3 4 3" xfId="32336" xr:uid="{6A66955F-16ED-4EC6-85F3-B664E907E07F}"/>
    <cellStyle name="Procent 3 5" xfId="26999" xr:uid="{6290F4E0-72BD-4ED9-A6EA-250A927644A0}"/>
    <cellStyle name="Procent 3 5 2" xfId="29443" xr:uid="{A112574E-21F8-4CD5-8929-8E3937DEFBDD}"/>
    <cellStyle name="Procent 3 5 2 2" xfId="34636" xr:uid="{2474275A-8C07-46EA-8B58-A7C0568C78E8}"/>
    <cellStyle name="Procent 3 5 3" xfId="32469" xr:uid="{8FB467FA-1F85-4908-BCD1-BA675AE60A7F}"/>
    <cellStyle name="Procent 3 6" xfId="27132" xr:uid="{F3861C5F-2DE8-4408-9F9B-9206B527F57F}"/>
    <cellStyle name="Procent 3 6 2" xfId="29576" xr:uid="{7CE760D0-8F52-4906-B21B-FAB920B0FB0A}"/>
    <cellStyle name="Procent 3 6 2 2" xfId="34769" xr:uid="{8904EB97-10BE-442F-B64C-0F0B7D34CCD8}"/>
    <cellStyle name="Procent 3 6 3" xfId="32602" xr:uid="{B2ABB775-EA6B-46E7-A528-9B0FD3A0ED43}"/>
    <cellStyle name="Procent 3 7" xfId="25113" xr:uid="{FB5283E0-DF71-4BD2-8AFD-713B7A6B526C}"/>
    <cellStyle name="Procent 3 7 2" xfId="29198" xr:uid="{523C192A-19D5-4614-9ABF-FE1DBF1A2DFC}"/>
    <cellStyle name="Procent 3 7 2 2" xfId="34394" xr:uid="{ABA8A4A4-3AC1-4643-B6E7-DFB8B0750F16}"/>
    <cellStyle name="Procent 3 7 3" xfId="32227" xr:uid="{DF8F8493-62D0-45EC-8D83-BB034DBFE037}"/>
    <cellStyle name="Procent 3 8" xfId="36600" xr:uid="{2A78FEBB-D8FA-4F68-9ABC-F0173CE37785}"/>
    <cellStyle name="Procent 4" xfId="21738" xr:uid="{7DA1066F-AA44-40A0-BA9B-B1618BF333C9}"/>
    <cellStyle name="Procent 4 2" xfId="22989" xr:uid="{749F0CEE-7A5A-451A-A6C0-A75FF6D7FE48}"/>
    <cellStyle name="Procent 4 2 2" xfId="26111" xr:uid="{8DB9CBFF-7B1F-4D56-84B0-23C9C4DB6EEA}"/>
    <cellStyle name="Procent 4 2 2 2" xfId="29336" xr:uid="{E6F6F5DD-C644-4765-9A2D-4C0F83EC84CE}"/>
    <cellStyle name="Procent 4 2 2 2 2" xfId="34529" xr:uid="{2A5CE9A8-5695-43D4-AFBE-50C4A48361DF}"/>
    <cellStyle name="Procent 4 2 2 3" xfId="32362" xr:uid="{ADDCEC2A-238B-4A76-9A52-E5B9925D7A22}"/>
    <cellStyle name="Procent 4 2 3" xfId="27023" xr:uid="{131697FF-D3BE-4B06-94A8-9A43FB733719}"/>
    <cellStyle name="Procent 4 2 3 2" xfId="29467" xr:uid="{076B2FEF-917C-4BE1-86C7-E9C92A0C295C}"/>
    <cellStyle name="Procent 4 2 3 2 2" xfId="34660" xr:uid="{29E49552-E26E-46D4-B5E9-4FB5AA338D9F}"/>
    <cellStyle name="Procent 4 2 3 3" xfId="32493" xr:uid="{7082D25B-B564-40A1-B3AC-C92C783887CB}"/>
    <cellStyle name="Procent 4 2 4" xfId="27156" xr:uid="{F85B6C02-FA06-4F74-9632-F19DAE612D47}"/>
    <cellStyle name="Procent 4 2 4 2" xfId="29600" xr:uid="{DF89E728-8885-49C7-894A-9D8E6937EDD2}"/>
    <cellStyle name="Procent 4 2 4 2 2" xfId="34793" xr:uid="{7A33F69A-9BED-48B6-93E8-CB2FFE3A2B83}"/>
    <cellStyle name="Procent 4 2 4 3" xfId="32626" xr:uid="{4546CCA7-2508-4258-A968-E934FD971BD3}"/>
    <cellStyle name="Procent 4 2 5" xfId="29069" xr:uid="{8B962CDF-31C1-4F2A-A234-3F7977745999}"/>
    <cellStyle name="Procent 4 2 5 2" xfId="34277" xr:uid="{259C63AE-8872-4CD9-B476-910BAE79CF3F}"/>
    <cellStyle name="Procent 4 2 6" xfId="32106" xr:uid="{BBA8224D-8BAE-48A9-83A8-3912072A2367}"/>
    <cellStyle name="Procent 4 3" xfId="26110" xr:uid="{D84ED3F0-C582-4426-8BD7-D195D92114DF}"/>
    <cellStyle name="Procent 4 3 2" xfId="29335" xr:uid="{1356EA27-8FA4-4CF5-B82D-0276498FF63C}"/>
    <cellStyle name="Procent 4 3 2 2" xfId="34528" xr:uid="{509F6804-5799-43BA-8FCB-9B4834DF7D81}"/>
    <cellStyle name="Procent 4 3 3" xfId="32361" xr:uid="{DE7AF5A2-DE57-46B7-89D5-A393BCE13DBB}"/>
    <cellStyle name="Procent 4 4" xfId="27013" xr:uid="{B6A05480-7EBE-4567-902F-E4F6A049526B}"/>
    <cellStyle name="Procent 4 4 2" xfId="29457" xr:uid="{9035F0DF-0CDB-4BE5-86EC-B0DE2D350CED}"/>
    <cellStyle name="Procent 4 4 2 2" xfId="34650" xr:uid="{FFA528A2-764E-43E6-AF44-DDFF776855F7}"/>
    <cellStyle name="Procent 4 4 3" xfId="32483" xr:uid="{68DB68A0-BCFF-40D0-B238-DBA92543DB72}"/>
    <cellStyle name="Procent 4 5" xfId="27146" xr:uid="{6CC3F1D5-FDBF-4E61-B257-82D55E0C0B83}"/>
    <cellStyle name="Procent 4 5 2" xfId="29590" xr:uid="{316F34C0-93D1-40E2-A151-97924D008D65}"/>
    <cellStyle name="Procent 4 5 2 2" xfId="34783" xr:uid="{E82F12C1-73B1-4859-93F2-41E3879F8CC4}"/>
    <cellStyle name="Procent 4 5 3" xfId="32616" xr:uid="{10E10269-F398-4BAA-8AB4-2BC0D559072F}"/>
    <cellStyle name="Procent 4 6" xfId="29054" xr:uid="{D7CA9F21-519E-434E-B63A-3479B2F1DB05}"/>
    <cellStyle name="Procent 4 6 2" xfId="34262" xr:uid="{2FB493E7-2173-435C-B479-1B4E920B611B}"/>
    <cellStyle name="Procent 4 7" xfId="32091" xr:uid="{1742E7A4-526A-4C88-88D5-C76EF19E99F6}"/>
    <cellStyle name="Procent 5" xfId="25155" xr:uid="{D90D67C0-1020-469A-8D4C-E6C765D1E97B}"/>
    <cellStyle name="Pyör. luku_Layo9704" xfId="1737" xr:uid="{D34B4488-2DDC-4491-A4DE-4C8B22AC5A07}"/>
    <cellStyle name="Pyör. valuutta_Layo9704" xfId="1738" xr:uid="{56ADCABC-5809-4ABE-A086-280EC5F0CF45}"/>
    <cellStyle name="Schlecht" xfId="17815" xr:uid="{D649F6F5-8D3E-40DF-8017-3050AE4C2ABE}"/>
    <cellStyle name="Schlecht 2" xfId="17816" xr:uid="{4ABC551D-7B97-4631-BF51-3DD267D2482A}"/>
    <cellStyle name="Schlecht 2 2" xfId="52912" xr:uid="{0A3B24B7-5395-42D8-A25C-062E781CCA45}"/>
    <cellStyle name="Schlecht 3" xfId="17817" xr:uid="{8C0401DC-715F-4B9C-AEB0-EF153B7DAA27}"/>
    <cellStyle name="Schlecht 3 2" xfId="52913" xr:uid="{B4625B1E-D849-44B2-BB09-291A5F7D1DC3}"/>
    <cellStyle name="Schlecht 4" xfId="52911" xr:uid="{079857A0-BAF8-4FD8-AFB6-B9FFAE4FF913}"/>
    <cellStyle name="Section title" xfId="36169" xr:uid="{6CD47C23-21C1-4EF9-809F-D38D4CD78028}"/>
    <cellStyle name="Shade" xfId="17818" xr:uid="{742C209B-3848-406F-AA8B-BA57CCE70F8E}"/>
    <cellStyle name="Shade 2" xfId="17819" xr:uid="{B40338D6-AC31-4853-B91B-347384EEE228}"/>
    <cellStyle name="Shade 2 2" xfId="52915" xr:uid="{197DF580-463E-4F54-BA4D-3FC61BDDC095}"/>
    <cellStyle name="Shade 3" xfId="17820" xr:uid="{35B57332-8BD0-464A-A88B-B1B7C4BB23A6}"/>
    <cellStyle name="Shade 3 2" xfId="52916" xr:uid="{0500F114-130E-4CE5-A2EB-DE1EE05A11C3}"/>
    <cellStyle name="Shade 4" xfId="17821" xr:uid="{9C1272D8-5E59-4DD7-9F06-686E3BD8A32E}"/>
    <cellStyle name="Shade 4 2" xfId="52917" xr:uid="{2E32F877-A3A6-416F-90D1-2E03847CA8E1}"/>
    <cellStyle name="Shade 5" xfId="52914" xr:uid="{220551D3-9287-425D-9DEA-5F481300343E}"/>
    <cellStyle name="source" xfId="17822" xr:uid="{ECAF793B-2FB2-4633-B23A-7BC583D3F921}"/>
    <cellStyle name="source 2" xfId="17823" xr:uid="{6817B55A-FB02-4FC1-AFEC-3962DD9945EB}"/>
    <cellStyle name="source 2 2" xfId="17824" xr:uid="{3B520A69-7C2D-4D06-B074-C29FBF1CCFAE}"/>
    <cellStyle name="source 2 2 2" xfId="52920" xr:uid="{9BCE054F-171E-4FE2-A4DE-9E48D47077B9}"/>
    <cellStyle name="source 2 3" xfId="17825" xr:uid="{762A135E-9BBD-41CF-AB5D-2DAA11030B9F}"/>
    <cellStyle name="source 2 3 2" xfId="52921" xr:uid="{647AFB86-4A2C-42E2-96C7-0BA0C38D91E9}"/>
    <cellStyle name="source 2 4" xfId="52919" xr:uid="{88C6EDF4-12DC-48E5-A21B-8D6A685D1F1A}"/>
    <cellStyle name="source 3" xfId="17826" xr:uid="{48EC3992-F747-4AD7-83DE-AD64A318600C}"/>
    <cellStyle name="source 3 2" xfId="52922" xr:uid="{C53D2D06-AB7C-460D-A1E2-FD5B6F82FC20}"/>
    <cellStyle name="source 4" xfId="17827" xr:uid="{AB8C9353-27ED-4A64-A5EA-8A4DA11EBA70}"/>
    <cellStyle name="source 4 2" xfId="52923" xr:uid="{CE8255DF-66AD-4451-8F24-99EE60A936DB}"/>
    <cellStyle name="source 5" xfId="52918" xr:uid="{D8F96F88-FA97-4E9E-B3DC-4DDEC4042DC9}"/>
    <cellStyle name="Standaard_Blad1" xfId="17828" xr:uid="{7D89E767-E183-4FB2-B999-18536FA3551D}"/>
    <cellStyle name="Standard 2" xfId="17829" xr:uid="{760FAB16-8041-4F6C-B908-44B3AE0BF587}"/>
    <cellStyle name="Standard 2 2" xfId="17830" xr:uid="{FFDC7A0B-5F70-4D7E-B0C5-7806A5A2835A}"/>
    <cellStyle name="Standard 2 2 2" xfId="52925" xr:uid="{C649C16F-EF0C-477A-A911-C441997E9B2B}"/>
    <cellStyle name="Standard 2 3" xfId="17831" xr:uid="{F34F902C-072E-4DD0-884D-B48BF9E3EB4C}"/>
    <cellStyle name="Standard 2 3 2" xfId="52926" xr:uid="{19BCB08B-18FD-4941-9A8C-9AF5A70A0730}"/>
    <cellStyle name="Standard 2 4" xfId="17832" xr:uid="{10B89E54-B8B3-436C-9DBA-428A9070CB58}"/>
    <cellStyle name="Standard 2 4 2" xfId="52927" xr:uid="{BD53C636-D123-42BC-B176-4A452E6A5519}"/>
    <cellStyle name="Standard 2 5" xfId="52924" xr:uid="{AFD28661-E2E2-4EE2-A171-C5FAA2EF016A}"/>
    <cellStyle name="Standard 3" xfId="17833" xr:uid="{4681E1D9-12B4-45B4-87A2-8AE4D4E6DF83}"/>
    <cellStyle name="Standard 3 2" xfId="17834" xr:uid="{CDE9D462-E5BC-4D6C-ABCC-0D0F6BF1CBF5}"/>
    <cellStyle name="Standard 3 2 2" xfId="52929" xr:uid="{A26089FA-80D8-4E21-90C4-B7E37BF9090A}"/>
    <cellStyle name="Standard 3 3" xfId="17835" xr:uid="{988AB9F9-D5AD-4DCF-8310-48B8D8CE215D}"/>
    <cellStyle name="Standard 3 3 2" xfId="52930" xr:uid="{AD16897B-51C2-4943-95CF-F022D869427B}"/>
    <cellStyle name="Standard 3 4" xfId="52928" xr:uid="{7D13618D-9069-4B00-837A-D784291FD308}"/>
    <cellStyle name="Standard_FI00EU01" xfId="17836" xr:uid="{C90E58A2-6023-49AC-AF28-3421D9FFA07A}"/>
    <cellStyle name="Style 1" xfId="17837" xr:uid="{921714C8-5CC0-45A8-A257-68D591F3E4C6}"/>
    <cellStyle name="Style 1 2" xfId="17838" xr:uid="{7DADB669-8BFB-48C0-B2BC-BF40B8B69E5E}"/>
    <cellStyle name="Style 1 2 2" xfId="52932" xr:uid="{FBA03D94-DFF0-4BE8-80F5-285813D7B950}"/>
    <cellStyle name="Style 1 3" xfId="17839" xr:uid="{FE52B263-3A94-4AA6-A621-00644458068B}"/>
    <cellStyle name="Style 1 3 2" xfId="52933" xr:uid="{21E2673E-B8D8-42E5-8CD3-0C45D6FECC98}"/>
    <cellStyle name="Style 1 4" xfId="52931" xr:uid="{B5A8F4A1-B2C4-416B-818B-8D4F616FB381}"/>
    <cellStyle name="Style 103" xfId="17840" xr:uid="{1D2CD241-9142-426C-9A7D-E17221D9C7AF}"/>
    <cellStyle name="Style 103 2" xfId="17841" xr:uid="{EE922A0A-6675-4E5D-948B-A3F2FDBF1B67}"/>
    <cellStyle name="Style 103 2 2" xfId="17842" xr:uid="{E0DE1022-C3B0-4326-B1FE-C44193B9B037}"/>
    <cellStyle name="Style 103 2 2 2" xfId="52936" xr:uid="{53DC8853-454E-4E48-A1FF-F1B1A3132618}"/>
    <cellStyle name="Style 103 2 3" xfId="17843" xr:uid="{60C33760-CCB3-404D-A00C-AF01EC4E2312}"/>
    <cellStyle name="Style 103 2 3 2" xfId="52937" xr:uid="{5A36DE83-F33C-430F-B31F-F344592F5390}"/>
    <cellStyle name="Style 103 2 4" xfId="52935" xr:uid="{371FC651-9C99-45C2-A4AC-A34314C5EE09}"/>
    <cellStyle name="Style 103 3" xfId="17844" xr:uid="{3AF95B5E-7DCF-4CC0-BE4C-9393B4177F47}"/>
    <cellStyle name="Style 103 3 2" xfId="17845" xr:uid="{F2BC21CB-238B-4BA7-B67B-8FA7D572DBC4}"/>
    <cellStyle name="Style 103 3 2 2" xfId="52939" xr:uid="{1EA608EF-FD84-4B53-BC7B-3E1386B38034}"/>
    <cellStyle name="Style 103 3 3" xfId="17846" xr:uid="{8319200A-119E-486C-B706-4311C89D0F93}"/>
    <cellStyle name="Style 103 3 3 2" xfId="52940" xr:uid="{569F4093-F928-419D-A26C-2530A5370538}"/>
    <cellStyle name="Style 103 3 4" xfId="52938" xr:uid="{E78FCB98-C77B-4B05-8B37-F263427DC4D4}"/>
    <cellStyle name="Style 103 4" xfId="17847" xr:uid="{6AA5A6D3-AF1C-4F34-8C08-041BB5DDF806}"/>
    <cellStyle name="Style 103 4 2" xfId="52941" xr:uid="{A25BBA10-50EC-4E5E-9E5D-299F44564080}"/>
    <cellStyle name="Style 103 5" xfId="17848" xr:uid="{78F649BA-6473-434E-93EA-7C379D486ED3}"/>
    <cellStyle name="Style 103 5 2" xfId="52942" xr:uid="{0C9757FD-5206-4E4A-9DC8-740526700FB0}"/>
    <cellStyle name="Style 103 6" xfId="52934" xr:uid="{443D80CC-4476-4890-AD3B-49C84F3F9E3F}"/>
    <cellStyle name="Style 104" xfId="17849" xr:uid="{F3EF540A-3D10-419E-B41B-857C8FACE650}"/>
    <cellStyle name="Style 104 2" xfId="17850" xr:uid="{F0198E68-3447-41EB-80CE-8C60AB975FB6}"/>
    <cellStyle name="Style 104 2 2" xfId="17851" xr:uid="{FF19975E-32AB-4B09-B208-5382B4B9EFF1}"/>
    <cellStyle name="Style 104 2 2 2" xfId="52945" xr:uid="{D0F482C6-FBBD-4720-93F1-E852CE29C644}"/>
    <cellStyle name="Style 104 2 3" xfId="17852" xr:uid="{FF1A4531-405F-4A81-BD6B-9BD5E87B9FFD}"/>
    <cellStyle name="Style 104 2 3 2" xfId="52946" xr:uid="{67D3AAFE-3DAE-4A0E-BEF3-8E77DA2F998A}"/>
    <cellStyle name="Style 104 2 4" xfId="52944" xr:uid="{5312E4FA-BE5A-4931-95D3-7CE82028C117}"/>
    <cellStyle name="Style 104 3" xfId="17853" xr:uid="{2F683CB9-66EF-42A3-A916-EB092F18706F}"/>
    <cellStyle name="Style 104 3 2" xfId="17854" xr:uid="{3BF77BC7-9CA3-424C-AC67-47121138B773}"/>
    <cellStyle name="Style 104 3 2 2" xfId="52948" xr:uid="{6888EED9-F416-466A-BD84-5FFEC144469E}"/>
    <cellStyle name="Style 104 3 3" xfId="17855" xr:uid="{B5E205F4-07B2-4A41-99D0-ACE102F8838B}"/>
    <cellStyle name="Style 104 3 3 2" xfId="52949" xr:uid="{97FE3C4D-03BB-4603-85B1-E2DB3037643A}"/>
    <cellStyle name="Style 104 3 4" xfId="52947" xr:uid="{2F75FAFF-2C9A-4DBB-9C5E-120EDA5E2359}"/>
    <cellStyle name="Style 104 4" xfId="17856" xr:uid="{0CBA47B7-0C93-477C-B637-B08FFFDB3018}"/>
    <cellStyle name="Style 104 4 2" xfId="52950" xr:uid="{5E588C1F-CAF7-46AC-ACA0-98AA7DA7813B}"/>
    <cellStyle name="Style 104 5" xfId="17857" xr:uid="{F77105FD-3C1C-4C68-A4CF-9B5243CCDB60}"/>
    <cellStyle name="Style 104 5 2" xfId="52951" xr:uid="{4CCC55E2-7C1A-4B3A-81B6-789A7D1E2440}"/>
    <cellStyle name="Style 104 6" xfId="52943" xr:uid="{267B28C7-E0E5-4131-B9E1-B5B3D07BFEF1}"/>
    <cellStyle name="Style 105" xfId="17858" xr:uid="{0F8605CC-F9D0-49EA-AA92-0354B775C8C3}"/>
    <cellStyle name="Style 105 2" xfId="17859" xr:uid="{E7402840-7C09-4AEB-935B-69544BB3928E}"/>
    <cellStyle name="Style 105 2 2" xfId="17860" xr:uid="{D01140F5-026F-4DEA-8E2A-0812BD58E29B}"/>
    <cellStyle name="Style 105 2 2 2" xfId="52954" xr:uid="{FF728B1B-B485-4286-BD58-8D14A7DCED20}"/>
    <cellStyle name="Style 105 2 3" xfId="17861" xr:uid="{3BB67E7D-9991-47D6-BFD3-9D817EA21B64}"/>
    <cellStyle name="Style 105 2 3 2" xfId="52955" xr:uid="{105BE705-AFCB-42E1-9E00-99BD43B97F6C}"/>
    <cellStyle name="Style 105 2 4" xfId="52953" xr:uid="{CE73E0CB-D145-4EC1-9C36-F6BB427A3E7C}"/>
    <cellStyle name="Style 105 3" xfId="17862" xr:uid="{33F283C1-A6F2-4D20-AEC7-F2AD91D58D16}"/>
    <cellStyle name="Style 105 3 2" xfId="52956" xr:uid="{52EABCB9-4215-4FD4-9149-03C10E1D09FC}"/>
    <cellStyle name="Style 105 4" xfId="17863" xr:uid="{82FFAACB-FB97-4348-BDC2-7A963243A3C3}"/>
    <cellStyle name="Style 105 4 2" xfId="52957" xr:uid="{BE8A0517-30A4-4B97-816F-F42E8473229B}"/>
    <cellStyle name="Style 105 5" xfId="52952" xr:uid="{76D39EF5-FA1B-45D5-8249-81B6A871FBC4}"/>
    <cellStyle name="Style 106" xfId="17864" xr:uid="{475A97F6-43BB-4053-B67B-55FEB34CCEB2}"/>
    <cellStyle name="Style 106 2" xfId="17865" xr:uid="{9F54286E-60E9-455E-994F-0415C749FCE6}"/>
    <cellStyle name="Style 106 2 2" xfId="17866" xr:uid="{A84B4364-6F08-4B35-8829-D0BB1B8699B7}"/>
    <cellStyle name="Style 106 2 2 2" xfId="52960" xr:uid="{1665C213-F1F5-416D-BC1D-61B5194EA545}"/>
    <cellStyle name="Style 106 2 3" xfId="17867" xr:uid="{4B41642C-7528-49C2-8111-D9CD9B76447C}"/>
    <cellStyle name="Style 106 2 3 2" xfId="52961" xr:uid="{CD2D1713-BBAF-41C1-8FE9-5B959F79E52C}"/>
    <cellStyle name="Style 106 2 4" xfId="52959" xr:uid="{5C078C5C-9C05-4594-AB41-C4AFE05FEA4F}"/>
    <cellStyle name="Style 106 3" xfId="17868" xr:uid="{BEE5C959-80A0-441A-A752-B16E1D425045}"/>
    <cellStyle name="Style 106 3 2" xfId="52962" xr:uid="{1F9B31B6-BCCF-4897-B0B9-ABACE2A57212}"/>
    <cellStyle name="Style 106 4" xfId="17869" xr:uid="{3F29DEBD-67A3-4C7E-8BE8-2D7C8B96DC5F}"/>
    <cellStyle name="Style 106 4 2" xfId="52963" xr:uid="{07296FD9-EBEB-4433-BC16-D7F12B3CD887}"/>
    <cellStyle name="Style 106 5" xfId="52958" xr:uid="{C8436239-42E0-4467-A610-4CDD03EDBDCE}"/>
    <cellStyle name="Style 107" xfId="17870" xr:uid="{58E956C4-3D09-46E0-B89E-948574742C90}"/>
    <cellStyle name="Style 107 2" xfId="17871" xr:uid="{0E866CBF-2F8D-464E-B493-0DBD24AA7728}"/>
    <cellStyle name="Style 107 2 2" xfId="17872" xr:uid="{285C360D-ECBB-4EB2-B9FD-608EEFAE672F}"/>
    <cellStyle name="Style 107 2 2 2" xfId="52966" xr:uid="{8081CB1D-FF86-4AB0-AFDE-1EB7A23B6856}"/>
    <cellStyle name="Style 107 2 3" xfId="17873" xr:uid="{E665A8DD-73F2-4B90-9BEB-49868FC6012D}"/>
    <cellStyle name="Style 107 2 3 2" xfId="52967" xr:uid="{1811443A-A9D9-4DFF-8263-7CE857E3E05E}"/>
    <cellStyle name="Style 107 2 4" xfId="52965" xr:uid="{EE1E4B18-636C-44F8-804B-B0CB2771E309}"/>
    <cellStyle name="Style 107 3" xfId="17874" xr:uid="{94F9C102-0409-41C9-846A-759E6D9775A6}"/>
    <cellStyle name="Style 107 3 2" xfId="52968" xr:uid="{4D34FE50-771A-495E-9589-58A40313654C}"/>
    <cellStyle name="Style 107 4" xfId="17875" xr:uid="{5ACD4C42-9F65-46E1-9366-ED8C0A33AC9C}"/>
    <cellStyle name="Style 107 4 2" xfId="52969" xr:uid="{63C3608F-4DAC-4F93-A469-999826425445}"/>
    <cellStyle name="Style 107 5" xfId="52964" xr:uid="{B0FABCC3-AEAF-4E5D-AA71-D16F5AF6DA57}"/>
    <cellStyle name="Style 108" xfId="17876" xr:uid="{53638954-925B-4C6D-BD59-01F18B09659D}"/>
    <cellStyle name="Style 108 2" xfId="17877" xr:uid="{97106208-7A42-43E5-8405-3D27EB1CB5E4}"/>
    <cellStyle name="Style 108 2 2" xfId="17878" xr:uid="{5F2CB355-E3D4-4E83-BFDC-F9874D8DFBD7}"/>
    <cellStyle name="Style 108 2 2 2" xfId="52972" xr:uid="{56C81AEE-3B4F-44C5-AEF9-EAE806ACF42A}"/>
    <cellStyle name="Style 108 2 3" xfId="17879" xr:uid="{BB30503E-8D4B-44F4-9EA8-5144966D95FF}"/>
    <cellStyle name="Style 108 2 3 2" xfId="52973" xr:uid="{75C8E2DB-4EC9-4607-B47E-B45F1B1842CE}"/>
    <cellStyle name="Style 108 2 4" xfId="52971" xr:uid="{060A73A5-FEB4-4E68-B8EB-59B428FF5449}"/>
    <cellStyle name="Style 108 3" xfId="17880" xr:uid="{E373673D-E188-479E-8F2D-82E62C5C4E98}"/>
    <cellStyle name="Style 108 3 2" xfId="17881" xr:uid="{8CCF1AE7-2580-4338-B6CD-DFBFF70D3965}"/>
    <cellStyle name="Style 108 3 2 2" xfId="52975" xr:uid="{080F3A7C-8093-4C4F-87A8-2280B0D8785F}"/>
    <cellStyle name="Style 108 3 3" xfId="17882" xr:uid="{302C0A68-2D02-4629-8119-2BC35C7A7717}"/>
    <cellStyle name="Style 108 3 3 2" xfId="52976" xr:uid="{A7F7BC61-F1C1-4538-A410-6B29B4CAD81A}"/>
    <cellStyle name="Style 108 3 4" xfId="52974" xr:uid="{EB2DFAFE-2BCF-4B93-A2AD-F9C981820D5E}"/>
    <cellStyle name="Style 108 4" xfId="17883" xr:uid="{641A1B41-2371-4122-9D8C-ACB1837C79E2}"/>
    <cellStyle name="Style 108 4 2" xfId="52977" xr:uid="{645479E4-3AC5-4692-A397-8E4F7C00CD65}"/>
    <cellStyle name="Style 108 5" xfId="17884" xr:uid="{5FA9F64E-D4B1-43E4-A438-441D69AFE26B}"/>
    <cellStyle name="Style 108 5 2" xfId="52978" xr:uid="{DEC0F783-F5EF-4781-B415-65B43DD5BA44}"/>
    <cellStyle name="Style 108 6" xfId="52970" xr:uid="{BDA048D6-305E-4FCD-BC89-26C2D34ED116}"/>
    <cellStyle name="Style 109" xfId="17885" xr:uid="{448755A4-51D4-4E92-A796-EE27032E14CF}"/>
    <cellStyle name="Style 109 2" xfId="17886" xr:uid="{5EA73854-DF2A-4701-A9AF-9D6C8C639F9F}"/>
    <cellStyle name="Style 109 2 2" xfId="17887" xr:uid="{56408D52-79CA-40D8-92EB-42F980023670}"/>
    <cellStyle name="Style 109 2 2 2" xfId="52981" xr:uid="{0FFF0A08-2EEC-4D0D-99E3-8E857E6C1A10}"/>
    <cellStyle name="Style 109 2 3" xfId="17888" xr:uid="{0020DA73-3863-4C1D-82AF-95B3F20EC0F8}"/>
    <cellStyle name="Style 109 2 3 2" xfId="52982" xr:uid="{E27E627A-6143-450C-9F87-7BBF854F478C}"/>
    <cellStyle name="Style 109 2 4" xfId="52980" xr:uid="{02F86682-471E-42D6-B7BB-8F28C9AA7F78}"/>
    <cellStyle name="Style 109 3" xfId="17889" xr:uid="{364C22DC-BEAF-4302-AA05-2A283A898031}"/>
    <cellStyle name="Style 109 3 2" xfId="52983" xr:uid="{3B92CCD3-412E-4E3E-B2F2-E73DEBF7BEA8}"/>
    <cellStyle name="Style 109 4" xfId="17890" xr:uid="{A4C07F76-9DDA-4659-BDD5-036FB68E04E2}"/>
    <cellStyle name="Style 109 4 2" xfId="52984" xr:uid="{25F9C4E1-5B16-42A7-B985-A4D7FC91DB7F}"/>
    <cellStyle name="Style 109 5" xfId="52979" xr:uid="{4946872D-85F4-40EA-A135-5A87C4F80FCB}"/>
    <cellStyle name="Style 110" xfId="17891" xr:uid="{F423E186-976D-432A-89D7-398575192270}"/>
    <cellStyle name="Style 110 2" xfId="17892" xr:uid="{E7EB3BE0-8D47-43B0-A9FF-40A60E0B5A94}"/>
    <cellStyle name="Style 110 2 2" xfId="17893" xr:uid="{0DEE1E4F-F586-437B-B62E-AF828232DF37}"/>
    <cellStyle name="Style 110 2 2 2" xfId="52987" xr:uid="{A55A17FB-93DD-423F-B5C8-1AAD299BF34A}"/>
    <cellStyle name="Style 110 2 3" xfId="17894" xr:uid="{11E115E8-F19E-4B93-A0AF-BBE859543F8A}"/>
    <cellStyle name="Style 110 2 3 2" xfId="52988" xr:uid="{D6449E18-9835-4FFC-AAF1-89B8EF646E48}"/>
    <cellStyle name="Style 110 2 4" xfId="52986" xr:uid="{9955724F-41A1-400B-9269-12D3B4DCCEBA}"/>
    <cellStyle name="Style 110 3" xfId="17895" xr:uid="{3E93E1E0-FBDF-4AE9-8F82-829F3A56B5BF}"/>
    <cellStyle name="Style 110 3 2" xfId="52989" xr:uid="{ABB6F2FA-D233-4FDE-A5D9-90C6A1B2EEB9}"/>
    <cellStyle name="Style 110 4" xfId="17896" xr:uid="{BFCB378E-2156-4CE0-A7E1-5CCC16A3548F}"/>
    <cellStyle name="Style 110 4 2" xfId="52990" xr:uid="{F512A48C-3011-4D85-98AA-913AB2D3A8D9}"/>
    <cellStyle name="Style 110 5" xfId="52985" xr:uid="{75B78966-832E-45BF-AF8F-B640A7F2B660}"/>
    <cellStyle name="Style 114" xfId="17897" xr:uid="{23610AB8-E717-4535-9F73-1FAF71FF169D}"/>
    <cellStyle name="Style 114 2" xfId="17898" xr:uid="{622EF3BB-8695-4DB7-B5F0-118E5A2A875B}"/>
    <cellStyle name="Style 114 2 2" xfId="17899" xr:uid="{76FA7C9A-11DC-4703-8EA2-7DC25A6C4EAC}"/>
    <cellStyle name="Style 114 2 2 2" xfId="52993" xr:uid="{DCCEF6F1-F3FA-44DB-AE55-6B9DE73D366B}"/>
    <cellStyle name="Style 114 2 3" xfId="17900" xr:uid="{F8FA1E28-0735-4985-9CDD-351FFFBFCA01}"/>
    <cellStyle name="Style 114 2 3 2" xfId="52994" xr:uid="{4BDD0EB4-9F52-4D46-B23A-C7851FFA1526}"/>
    <cellStyle name="Style 114 2 4" xfId="52992" xr:uid="{A2CACFAD-70F1-43F3-ABAA-9E070B5D342F}"/>
    <cellStyle name="Style 114 3" xfId="17901" xr:uid="{781829ED-C30D-4D21-867C-40A94763C314}"/>
    <cellStyle name="Style 114 3 2" xfId="17902" xr:uid="{EA1D5956-1CF4-4871-B78A-7EA4AA99CEE2}"/>
    <cellStyle name="Style 114 3 2 2" xfId="52996" xr:uid="{C17D20A6-54E3-4C41-B83D-A6BBF1D44C2A}"/>
    <cellStyle name="Style 114 3 3" xfId="17903" xr:uid="{629AF3E5-0DE0-40FA-A69D-31B15CBB8BDF}"/>
    <cellStyle name="Style 114 3 3 2" xfId="52997" xr:uid="{43DDF1DB-9398-4A74-8B34-82F98A979007}"/>
    <cellStyle name="Style 114 3 4" xfId="52995" xr:uid="{F9F17292-E99C-4BC7-8FC6-A5D4E44FA44F}"/>
    <cellStyle name="Style 114 4" xfId="17904" xr:uid="{32B7F55A-10E8-494D-A543-4C2419964593}"/>
    <cellStyle name="Style 114 4 2" xfId="52998" xr:uid="{0CFF81D0-DB5F-468A-B562-CCAC119DFFA2}"/>
    <cellStyle name="Style 114 5" xfId="17905" xr:uid="{C78AE90A-AAE4-42B5-91B4-811A7EF523FA}"/>
    <cellStyle name="Style 114 5 2" xfId="52999" xr:uid="{FFB5CB3B-DC51-4D88-AE33-FCB837775F19}"/>
    <cellStyle name="Style 114 6" xfId="52991" xr:uid="{BCB8E9E4-774B-4337-96E1-E96204E9195E}"/>
    <cellStyle name="Style 115" xfId="17906" xr:uid="{AD5D66A0-2CC4-40D6-95C9-51396F714DD2}"/>
    <cellStyle name="Style 115 2" xfId="17907" xr:uid="{EA1647B0-39A4-48A2-969B-4FB59FB2AE39}"/>
    <cellStyle name="Style 115 2 2" xfId="17908" xr:uid="{D060E905-C3B8-4528-A93C-56FE93C7EBF8}"/>
    <cellStyle name="Style 115 2 2 2" xfId="53002" xr:uid="{595B4547-8FA8-4767-8B4A-9216F9A983A5}"/>
    <cellStyle name="Style 115 2 3" xfId="17909" xr:uid="{A5930B88-1B0F-4BEF-BC4C-81352CAAA8AB}"/>
    <cellStyle name="Style 115 2 3 2" xfId="53003" xr:uid="{766894A1-F748-47D2-A830-56FB00D15A9F}"/>
    <cellStyle name="Style 115 2 4" xfId="53001" xr:uid="{3590DBC6-3032-4715-B5BC-4B77B358A613}"/>
    <cellStyle name="Style 115 3" xfId="17910" xr:uid="{5D0AFC95-F549-448F-B039-1AEFFA2DF3B0}"/>
    <cellStyle name="Style 115 3 2" xfId="17911" xr:uid="{78130576-D84D-4D51-9C89-FAA518FDDBD2}"/>
    <cellStyle name="Style 115 3 2 2" xfId="53005" xr:uid="{51029CCF-F9AB-41B0-8685-8D7117075FFD}"/>
    <cellStyle name="Style 115 3 3" xfId="17912" xr:uid="{48DF3FCD-306B-468C-98F4-130F01AABDB0}"/>
    <cellStyle name="Style 115 3 3 2" xfId="53006" xr:uid="{8CFF984B-574B-4EA7-9F54-842E97DF5585}"/>
    <cellStyle name="Style 115 3 4" xfId="53004" xr:uid="{CEA84AB2-F195-4373-80BE-A61F48DBCACC}"/>
    <cellStyle name="Style 115 4" xfId="17913" xr:uid="{EBBA0975-2BCA-45A8-A26B-3D01B4A87818}"/>
    <cellStyle name="Style 115 4 2" xfId="53007" xr:uid="{BA486F0B-CE5D-41F6-A0BF-665C183AD2B2}"/>
    <cellStyle name="Style 115 5" xfId="17914" xr:uid="{A3D951BE-8994-429C-AC5E-A2DA3A344A87}"/>
    <cellStyle name="Style 115 5 2" xfId="53008" xr:uid="{AD434416-BD23-4453-A623-546E2A613D30}"/>
    <cellStyle name="Style 115 6" xfId="53000" xr:uid="{4594C4FE-F4A1-435B-8CF0-A6E73B67B464}"/>
    <cellStyle name="Style 116" xfId="17915" xr:uid="{D54A8510-0864-4DC2-AA38-D71CFF9F8840}"/>
    <cellStyle name="Style 116 2" xfId="17916" xr:uid="{1A76D665-DE9A-4154-A525-FE0094A75904}"/>
    <cellStyle name="Style 116 2 2" xfId="17917" xr:uid="{6324123F-4A49-46A2-BA68-7ADABD6F9896}"/>
    <cellStyle name="Style 116 2 2 2" xfId="53011" xr:uid="{7442B402-78A9-4045-AF38-2AD0BB3EEA3A}"/>
    <cellStyle name="Style 116 2 3" xfId="17918" xr:uid="{133A3758-EC4A-42AC-8B7F-D1BAE85C86BC}"/>
    <cellStyle name="Style 116 2 3 2" xfId="53012" xr:uid="{1B6BFE29-DB1B-4BC7-893A-9B8B3D2C4133}"/>
    <cellStyle name="Style 116 2 4" xfId="53010" xr:uid="{70F48622-0190-4431-A6E6-C053D235308B}"/>
    <cellStyle name="Style 116 3" xfId="17919" xr:uid="{C31743DB-6E31-43D0-9B94-276C71523F6B}"/>
    <cellStyle name="Style 116 3 2" xfId="53013" xr:uid="{56CDC106-027E-4EF0-A30D-EAC3087C144E}"/>
    <cellStyle name="Style 116 4" xfId="17920" xr:uid="{9D4EC9FD-8FBD-4328-8CAC-26D5EF338788}"/>
    <cellStyle name="Style 116 4 2" xfId="53014" xr:uid="{580318BB-3F82-47D1-AF3E-FC4AD4B85965}"/>
    <cellStyle name="Style 116 5" xfId="53009" xr:uid="{6150B2AA-09B3-4397-A786-5D6FE89CB89A}"/>
    <cellStyle name="Style 117" xfId="17921" xr:uid="{80035248-3E4E-497D-946F-25DB1430CF14}"/>
    <cellStyle name="Style 117 2" xfId="17922" xr:uid="{220E9AC0-3FE3-4D28-AD80-4D1D743BD0FC}"/>
    <cellStyle name="Style 117 2 2" xfId="17923" xr:uid="{2BD2D490-CE95-4682-84E9-0930E5F1B8F1}"/>
    <cellStyle name="Style 117 2 2 2" xfId="53017" xr:uid="{C398B874-AA5A-4E27-9918-3420F7C5A534}"/>
    <cellStyle name="Style 117 2 3" xfId="17924" xr:uid="{B3D04B42-CEED-4D95-828C-5653B9BF6EBD}"/>
    <cellStyle name="Style 117 2 3 2" xfId="53018" xr:uid="{618EF6FD-17C0-4CA7-BA79-CF887F35534E}"/>
    <cellStyle name="Style 117 2 4" xfId="53016" xr:uid="{D2E866E3-4AE5-4E7A-AA9F-631B44F3E032}"/>
    <cellStyle name="Style 117 3" xfId="17925" xr:uid="{5B25A6E2-00F9-49EA-BDA7-29BCE9F15534}"/>
    <cellStyle name="Style 117 3 2" xfId="53019" xr:uid="{14CE26C4-7EEF-4293-9222-CC4F6F0955E9}"/>
    <cellStyle name="Style 117 4" xfId="17926" xr:uid="{09277B6D-5685-47EF-A402-0ECC7221D460}"/>
    <cellStyle name="Style 117 4 2" xfId="53020" xr:uid="{8BDA346F-6FED-4A10-8547-A7A93BED7E4F}"/>
    <cellStyle name="Style 117 5" xfId="53015" xr:uid="{79B72797-6852-4ACB-85E1-A1A3E5FA954F}"/>
    <cellStyle name="Style 118" xfId="17927" xr:uid="{5081F629-BF43-4E49-B4FC-C014E017E4A1}"/>
    <cellStyle name="Style 118 2" xfId="17928" xr:uid="{E0CC5F66-159E-437A-896E-F55F5BD10FB2}"/>
    <cellStyle name="Style 118 2 2" xfId="17929" xr:uid="{6EFF3190-BB94-48A2-8875-8E288EC72E77}"/>
    <cellStyle name="Style 118 2 2 2" xfId="53023" xr:uid="{00CBA841-053B-4C43-9B7D-84D593BA02F6}"/>
    <cellStyle name="Style 118 2 3" xfId="17930" xr:uid="{18A6E292-DCED-411B-AB27-146D48E172EB}"/>
    <cellStyle name="Style 118 2 3 2" xfId="53024" xr:uid="{FBB8BF8A-D9AE-4615-80A0-DAF46775346D}"/>
    <cellStyle name="Style 118 2 4" xfId="53022" xr:uid="{11D2D810-2ADD-4D04-82A1-F9A5F16DE0EC}"/>
    <cellStyle name="Style 118 3" xfId="17931" xr:uid="{E2E54917-EF11-4504-AAAA-BAC615F3C489}"/>
    <cellStyle name="Style 118 3 2" xfId="53025" xr:uid="{471136DB-A8B7-4254-AF14-DAE670B61D40}"/>
    <cellStyle name="Style 118 4" xfId="17932" xr:uid="{B8A13EF6-6BAD-4167-B26A-11362DA1CC25}"/>
    <cellStyle name="Style 118 4 2" xfId="53026" xr:uid="{0B253C46-F817-4371-B501-F0D6762566BB}"/>
    <cellStyle name="Style 118 5" xfId="53021" xr:uid="{DCD32D3C-DB22-46CE-AF1D-3C6A2956C5C8}"/>
    <cellStyle name="Style 119" xfId="17933" xr:uid="{0791B90A-F5C4-4901-A886-25629AE6807A}"/>
    <cellStyle name="Style 119 2" xfId="17934" xr:uid="{7B32400A-6CA0-403C-BB04-A91243AC6F31}"/>
    <cellStyle name="Style 119 2 2" xfId="17935" xr:uid="{FF7A7B17-9D22-498B-8EE1-DE24C3FA1AF7}"/>
    <cellStyle name="Style 119 2 2 2" xfId="53029" xr:uid="{27892CEE-983C-4217-A563-379EE6DB7BF5}"/>
    <cellStyle name="Style 119 2 3" xfId="17936" xr:uid="{17F3E5B6-46D2-40ED-AA38-6268753ABC69}"/>
    <cellStyle name="Style 119 2 3 2" xfId="53030" xr:uid="{8DB03DD1-C530-4F0A-B991-AA43EC5B7BDF}"/>
    <cellStyle name="Style 119 2 4" xfId="53028" xr:uid="{72ABFC02-46E8-47AF-A523-F032B8E5BB83}"/>
    <cellStyle name="Style 119 3" xfId="17937" xr:uid="{848827C3-239F-4334-AEFD-A6BD59522F40}"/>
    <cellStyle name="Style 119 3 2" xfId="17938" xr:uid="{0260A5E3-280C-44E5-BCDE-1D8E8AE39436}"/>
    <cellStyle name="Style 119 3 2 2" xfId="53032" xr:uid="{93759C3F-1535-4F9D-9EDE-00854BC012F3}"/>
    <cellStyle name="Style 119 3 3" xfId="17939" xr:uid="{9BAEFFC1-EA2E-4DB4-91FA-D71D76F7831E}"/>
    <cellStyle name="Style 119 3 3 2" xfId="53033" xr:uid="{95ED4414-AA22-4968-A6FC-8DB4E5569353}"/>
    <cellStyle name="Style 119 3 4" xfId="53031" xr:uid="{C0732997-5FB8-465B-9E27-611C6E4967C9}"/>
    <cellStyle name="Style 119 4" xfId="17940" xr:uid="{B1E9C6B0-A3D5-491D-B93D-609E40B6657D}"/>
    <cellStyle name="Style 119 4 2" xfId="53034" xr:uid="{2C07D7F2-1707-46C8-81E1-C72D760F9FFC}"/>
    <cellStyle name="Style 119 5" xfId="17941" xr:uid="{C46BC56F-F2B4-4F87-A45E-FBBEB6AF5B36}"/>
    <cellStyle name="Style 119 5 2" xfId="53035" xr:uid="{932A3D9C-7990-4CCA-A00B-A4731A7E4CBD}"/>
    <cellStyle name="Style 119 6" xfId="53027" xr:uid="{F87418A5-4526-40A8-A76D-D5B4A336E8C2}"/>
    <cellStyle name="Style 120" xfId="17942" xr:uid="{86A4D629-ED98-409C-879C-925591E630F2}"/>
    <cellStyle name="Style 120 2" xfId="17943" xr:uid="{D8A4586B-91F4-4E28-92DB-11D2293A25E7}"/>
    <cellStyle name="Style 120 2 2" xfId="17944" xr:uid="{21417CA0-505A-4E56-9A0B-5741802C7703}"/>
    <cellStyle name="Style 120 2 2 2" xfId="53038" xr:uid="{9461E860-5EE9-4B16-BC37-34D42B1DA7B9}"/>
    <cellStyle name="Style 120 2 3" xfId="17945" xr:uid="{64EFA37C-8558-46BB-AE5B-A2CDB6C073B9}"/>
    <cellStyle name="Style 120 2 3 2" xfId="53039" xr:uid="{3BB317FB-C148-4B63-8791-01CFC6C7D214}"/>
    <cellStyle name="Style 120 2 4" xfId="53037" xr:uid="{CE8B33F0-E23A-4284-A17A-2837BEBF18F1}"/>
    <cellStyle name="Style 120 3" xfId="17946" xr:uid="{911DAF06-874D-42B2-9CB5-CF7F2DE76B06}"/>
    <cellStyle name="Style 120 3 2" xfId="53040" xr:uid="{A99A6B66-1C37-488B-BBC6-0DB3C96860E9}"/>
    <cellStyle name="Style 120 4" xfId="17947" xr:uid="{5EDA1560-01CC-48FF-95B4-381A047FBE4B}"/>
    <cellStyle name="Style 120 4 2" xfId="53041" xr:uid="{8BBFC464-6E27-42BD-AF02-6A7504CBA107}"/>
    <cellStyle name="Style 120 5" xfId="53036" xr:uid="{E6449EEB-9745-448D-A194-6ACF01C216A1}"/>
    <cellStyle name="Style 121" xfId="17948" xr:uid="{700A137E-5D89-4DD6-8522-962A04B279A5}"/>
    <cellStyle name="Style 121 2" xfId="17949" xr:uid="{7C7CFC45-E37A-4BEC-8D19-418DECB5F781}"/>
    <cellStyle name="Style 121 2 2" xfId="17950" xr:uid="{CD06A5E6-7BB5-4F1D-A28E-69D3C63D50BB}"/>
    <cellStyle name="Style 121 2 2 2" xfId="53044" xr:uid="{86799EB0-2F15-498D-9B3A-D7312064EE31}"/>
    <cellStyle name="Style 121 2 3" xfId="17951" xr:uid="{6346F470-C1F6-4687-989F-3462A81AD469}"/>
    <cellStyle name="Style 121 2 3 2" xfId="53045" xr:uid="{9F73B94C-4DAA-4635-B8BE-0C618705ABC7}"/>
    <cellStyle name="Style 121 2 4" xfId="53043" xr:uid="{59DD3066-A88A-4F1A-AC3D-C6216698AE5D}"/>
    <cellStyle name="Style 121 3" xfId="17952" xr:uid="{E01B78E5-B744-4741-A039-C8A6B5A5A5F0}"/>
    <cellStyle name="Style 121 3 2" xfId="53046" xr:uid="{9FA91E17-BC88-4BCF-8025-B0AEC7C4EDE0}"/>
    <cellStyle name="Style 121 4" xfId="17953" xr:uid="{4700D1FC-BD0E-4B33-9518-3A7AAFFB3110}"/>
    <cellStyle name="Style 121 4 2" xfId="53047" xr:uid="{FC1CCE77-CED6-47E8-A6E1-3C274E32A756}"/>
    <cellStyle name="Style 121 5" xfId="53042" xr:uid="{768C4FAE-2F07-47A2-928A-DCB9F9DCBAF0}"/>
    <cellStyle name="Style 126" xfId="17954" xr:uid="{B30965F4-EAF5-4E0C-8CA2-565762F5CBB2}"/>
    <cellStyle name="Style 126 2" xfId="17955" xr:uid="{563A4110-90ED-47E5-BAEC-B848ED8EFF2A}"/>
    <cellStyle name="Style 126 2 2" xfId="17956" xr:uid="{A48C27A9-9AB9-4AAC-AF1A-D3F84040960A}"/>
    <cellStyle name="Style 126 2 2 2" xfId="53050" xr:uid="{99194F51-89FF-4615-B1D7-2FC80938BE80}"/>
    <cellStyle name="Style 126 2 3" xfId="17957" xr:uid="{6646D4B3-30EE-48BB-8C56-35BD21D0AC08}"/>
    <cellStyle name="Style 126 2 3 2" xfId="53051" xr:uid="{08D491C6-4460-41F0-B51A-9DD4DA973DB7}"/>
    <cellStyle name="Style 126 2 4" xfId="53049" xr:uid="{B4D6E262-CD41-4D0B-BF9A-C830DF225860}"/>
    <cellStyle name="Style 126 3" xfId="17958" xr:uid="{4E806BD3-C525-4328-8A50-912F7538B7C5}"/>
    <cellStyle name="Style 126 3 2" xfId="17959" xr:uid="{76F04A84-AF5C-4D1B-A12D-54566ADFDE4A}"/>
    <cellStyle name="Style 126 3 2 2" xfId="53053" xr:uid="{26211F3C-2665-4377-BF27-F794BAD51712}"/>
    <cellStyle name="Style 126 3 3" xfId="17960" xr:uid="{866BB5E9-F349-4E44-B044-11C338D3C246}"/>
    <cellStyle name="Style 126 3 3 2" xfId="53054" xr:uid="{462573DB-8E5E-4974-B3C6-1DE278AA134F}"/>
    <cellStyle name="Style 126 3 4" xfId="53052" xr:uid="{339C0882-DECB-4F08-9A03-5A586D6CBFE0}"/>
    <cellStyle name="Style 126 4" xfId="17961" xr:uid="{BCAD56DA-B501-40B2-B986-033C17A028D2}"/>
    <cellStyle name="Style 126 4 2" xfId="53055" xr:uid="{6297D8B6-C606-4AD6-80A6-1A62F5123147}"/>
    <cellStyle name="Style 126 5" xfId="17962" xr:uid="{095226E7-8F8B-43E4-949A-DE287B60A492}"/>
    <cellStyle name="Style 126 5 2" xfId="53056" xr:uid="{5FB1585D-730F-40E9-8104-EDDD7FFD6A23}"/>
    <cellStyle name="Style 126 6" xfId="53048" xr:uid="{2A6C1140-FB9A-4D08-93D8-2AE5DD756A99}"/>
    <cellStyle name="Style 127" xfId="17963" xr:uid="{B2329565-D954-4AE4-A5AC-72246B207D22}"/>
    <cellStyle name="Style 127 2" xfId="17964" xr:uid="{86425BEA-32A7-4154-A709-8D59030C3999}"/>
    <cellStyle name="Style 127 2 2" xfId="17965" xr:uid="{FB20283E-775C-4793-B8C1-4FDD867CAE37}"/>
    <cellStyle name="Style 127 2 2 2" xfId="53059" xr:uid="{AB3E5693-F084-4BCD-B6F7-946C0C2EF7A0}"/>
    <cellStyle name="Style 127 2 3" xfId="17966" xr:uid="{4AA5B1BC-2C15-48DF-8F92-5040C687F21E}"/>
    <cellStyle name="Style 127 2 3 2" xfId="53060" xr:uid="{C7613311-B719-468A-BBB6-066BC39E0C8E}"/>
    <cellStyle name="Style 127 2 4" xfId="53058" xr:uid="{B69667D1-CE92-487B-AA04-2851A31DDFB2}"/>
    <cellStyle name="Style 127 3" xfId="17967" xr:uid="{2A272FDC-A87E-434A-9A65-8614FD4837C1}"/>
    <cellStyle name="Style 127 3 2" xfId="53061" xr:uid="{8508AD5B-C4FC-4BAF-9B38-9BDD14EB575D}"/>
    <cellStyle name="Style 127 4" xfId="17968" xr:uid="{43B11FBF-BF68-4444-AB4F-52324E985528}"/>
    <cellStyle name="Style 127 4 2" xfId="53062" xr:uid="{12720033-EF53-4CCE-9D52-6E379474016C}"/>
    <cellStyle name="Style 127 5" xfId="53057" xr:uid="{4151A43B-1F92-4BB4-805D-E6B7C163E137}"/>
    <cellStyle name="Style 128" xfId="17969" xr:uid="{13C5192A-D8BE-4585-BEE9-72980B44390A}"/>
    <cellStyle name="Style 128 2" xfId="17970" xr:uid="{AD806E71-21BC-4C48-B230-5D224BD5143C}"/>
    <cellStyle name="Style 128 2 2" xfId="17971" xr:uid="{2D5380B9-4EEF-4D6B-9F92-4F38A6726F56}"/>
    <cellStyle name="Style 128 2 2 2" xfId="53065" xr:uid="{05D70A9C-B65A-46EA-BDD4-888DA934D7DD}"/>
    <cellStyle name="Style 128 2 3" xfId="17972" xr:uid="{346A22DA-09AC-4428-A77A-8B2A7E353360}"/>
    <cellStyle name="Style 128 2 3 2" xfId="53066" xr:uid="{EB67AEAA-796E-40E6-8919-AA83C1636172}"/>
    <cellStyle name="Style 128 2 4" xfId="53064" xr:uid="{2530A8C3-DF60-42F1-9A80-F3D7F195771C}"/>
    <cellStyle name="Style 128 3" xfId="17973" xr:uid="{EE8DBD85-6460-4372-9CA1-0390E87354D6}"/>
    <cellStyle name="Style 128 3 2" xfId="53067" xr:uid="{47D95CF8-9503-4D18-8C0E-DF1349206D73}"/>
    <cellStyle name="Style 128 4" xfId="17974" xr:uid="{FFA0DC53-8502-45E7-B138-150FFDD94C52}"/>
    <cellStyle name="Style 128 4 2" xfId="53068" xr:uid="{D0D89AFF-2128-4BC2-89CD-B3434EFD5FDE}"/>
    <cellStyle name="Style 128 5" xfId="53063" xr:uid="{CB066E3B-764D-46AC-BC5B-5EF2D90DB295}"/>
    <cellStyle name="Style 129" xfId="17975" xr:uid="{1E3B5120-00F9-43C2-9C56-0EB5C57B0C6C}"/>
    <cellStyle name="Style 129 2" xfId="17976" xr:uid="{53B1787C-EFEA-4C0E-99DF-02820E77455D}"/>
    <cellStyle name="Style 129 2 2" xfId="17977" xr:uid="{CFEBB9A6-3E17-42B7-B7DE-BD68DC88FF03}"/>
    <cellStyle name="Style 129 2 2 2" xfId="53071" xr:uid="{9A60418A-13A3-4675-A983-E6BD560E4EC4}"/>
    <cellStyle name="Style 129 2 3" xfId="17978" xr:uid="{D1B80D48-5332-4EC1-A125-28E811351338}"/>
    <cellStyle name="Style 129 2 3 2" xfId="53072" xr:uid="{F406233F-487F-430C-8956-E49E94FCB68E}"/>
    <cellStyle name="Style 129 2 4" xfId="53070" xr:uid="{A9BF1F3E-9FC8-4DAB-9445-7D7F72CC8CC3}"/>
    <cellStyle name="Style 129 3" xfId="17979" xr:uid="{2CEDD346-D924-4629-8C49-83C5E697DC8F}"/>
    <cellStyle name="Style 129 3 2" xfId="53073" xr:uid="{1D4E0066-E684-4F52-82B7-18450943EF38}"/>
    <cellStyle name="Style 129 4" xfId="17980" xr:uid="{C98C6665-948B-4D0D-803F-CBBDDF891887}"/>
    <cellStyle name="Style 129 4 2" xfId="53074" xr:uid="{E0732921-CD3A-484F-AB6B-D6A0465B0187}"/>
    <cellStyle name="Style 129 5" xfId="53069" xr:uid="{B2F2D66F-5686-493C-82BF-E91E1948E866}"/>
    <cellStyle name="Style 130" xfId="17981" xr:uid="{4C6943B7-14A0-4D13-BD45-45020DDDE877}"/>
    <cellStyle name="Style 130 2" xfId="17982" xr:uid="{36F2C18E-8D30-40E1-AD1D-AA99D2914F85}"/>
    <cellStyle name="Style 130 2 2" xfId="17983" xr:uid="{B0801738-6F32-495F-8D18-E53066A65164}"/>
    <cellStyle name="Style 130 2 2 2" xfId="53077" xr:uid="{F7FA9002-CBBD-47FF-86FC-17DEE1434E09}"/>
    <cellStyle name="Style 130 2 3" xfId="17984" xr:uid="{64C55298-B79C-4CDB-911F-9FAA315D4507}"/>
    <cellStyle name="Style 130 2 3 2" xfId="53078" xr:uid="{5517FDE1-F214-43C0-AB6C-6FB47FE3CF40}"/>
    <cellStyle name="Style 130 2 4" xfId="53076" xr:uid="{734ABEF1-8433-4B00-8F56-34F1D939A397}"/>
    <cellStyle name="Style 130 3" xfId="17985" xr:uid="{40F6709E-8B95-4015-A8E3-733A96CB71AA}"/>
    <cellStyle name="Style 130 3 2" xfId="17986" xr:uid="{8E5EE994-54CC-4A8B-81A2-68B8DE20DCA7}"/>
    <cellStyle name="Style 130 3 2 2" xfId="53080" xr:uid="{7C80507A-A9C1-4165-942F-8D8123B7B76B}"/>
    <cellStyle name="Style 130 3 3" xfId="17987" xr:uid="{0756C563-9859-4837-8D02-0138CF4F62D3}"/>
    <cellStyle name="Style 130 3 3 2" xfId="53081" xr:uid="{F5C74E12-8B53-4A9C-AF5A-C39365253640}"/>
    <cellStyle name="Style 130 3 4" xfId="53079" xr:uid="{F303825D-3AC3-4111-A64A-8D1961A4CE58}"/>
    <cellStyle name="Style 130 4" xfId="17988" xr:uid="{5D5B8997-536A-49BE-962D-2280FD3C9470}"/>
    <cellStyle name="Style 130 4 2" xfId="53082" xr:uid="{C49A0DC3-D813-4155-99E4-F95D5CC624D5}"/>
    <cellStyle name="Style 130 5" xfId="17989" xr:uid="{4FE0A02C-C2BB-43B4-A3E3-24AB935BE5FD}"/>
    <cellStyle name="Style 130 5 2" xfId="53083" xr:uid="{9D47EA05-1E70-4665-8631-D0EF8783F2FF}"/>
    <cellStyle name="Style 130 6" xfId="53075" xr:uid="{4168E671-BC89-43A0-98CB-E0DBE69386AD}"/>
    <cellStyle name="Style 131" xfId="17990" xr:uid="{8E3A2C8B-11D5-4CA8-AA9D-9A894BF61CBC}"/>
    <cellStyle name="Style 131 2" xfId="17991" xr:uid="{A172EFE3-CD52-469B-9270-B610318895A3}"/>
    <cellStyle name="Style 131 2 2" xfId="17992" xr:uid="{78B4CC57-B057-4DD4-BF04-5D4543D2016D}"/>
    <cellStyle name="Style 131 2 2 2" xfId="53086" xr:uid="{7738C82B-B056-463C-B4D0-67CA19E6B79F}"/>
    <cellStyle name="Style 131 2 3" xfId="17993" xr:uid="{8ADC98A3-DC21-4C7A-B13D-169578C962C7}"/>
    <cellStyle name="Style 131 2 3 2" xfId="53087" xr:uid="{73741286-631E-41F4-8FD7-25AD262CA8E6}"/>
    <cellStyle name="Style 131 2 4" xfId="53085" xr:uid="{DC46B58A-83D5-4957-BF37-13442745ADC3}"/>
    <cellStyle name="Style 131 3" xfId="17994" xr:uid="{63E098E0-87F2-4D99-9972-22741991D48A}"/>
    <cellStyle name="Style 131 3 2" xfId="53088" xr:uid="{54AC6C13-CAA1-46C4-B4F8-259DD9C93668}"/>
    <cellStyle name="Style 131 4" xfId="17995" xr:uid="{10082BE2-9F80-436D-83C5-4EC4FACFEBC8}"/>
    <cellStyle name="Style 131 4 2" xfId="53089" xr:uid="{A8FD4325-57A0-4388-B8B8-4253158AF59D}"/>
    <cellStyle name="Style 131 5" xfId="53084" xr:uid="{98910EF7-0A49-4B41-8CE0-D80C4EE5FB83}"/>
    <cellStyle name="Style 132" xfId="17996" xr:uid="{A88739D3-408E-4595-8AA2-0A59B07E269B}"/>
    <cellStyle name="Style 132 2" xfId="17997" xr:uid="{2758947A-6521-4038-890E-AF23D65EC8EB}"/>
    <cellStyle name="Style 132 2 2" xfId="17998" xr:uid="{399F13AB-A557-492F-AB80-7C8066D43E3D}"/>
    <cellStyle name="Style 132 2 2 2" xfId="53092" xr:uid="{3F4AD3DA-A77B-430C-8E73-BBFB6B4DE28E}"/>
    <cellStyle name="Style 132 2 3" xfId="17999" xr:uid="{930DED52-967A-492E-BD64-C24247AA6859}"/>
    <cellStyle name="Style 132 2 3 2" xfId="53093" xr:uid="{D62D53B0-BFD8-443D-91DE-373633652232}"/>
    <cellStyle name="Style 132 2 4" xfId="53091" xr:uid="{E2A6C914-19A2-42C8-AEF0-5FB7EA846784}"/>
    <cellStyle name="Style 132 3" xfId="18000" xr:uid="{10143EB2-1BE0-4BA4-80EF-105D811228DC}"/>
    <cellStyle name="Style 132 3 2" xfId="53094" xr:uid="{F7239A2B-0F8C-4565-87A9-36C39DC3E6D6}"/>
    <cellStyle name="Style 132 4" xfId="18001" xr:uid="{8792A3DC-E499-4973-A5BB-C073A23AEF34}"/>
    <cellStyle name="Style 132 4 2" xfId="53095" xr:uid="{DD5342BC-2513-4F16-9E84-1A5FDAFE86B0}"/>
    <cellStyle name="Style 132 5" xfId="53090" xr:uid="{F1F7BE5C-1DF4-46A5-A92E-BDB06F717E3A}"/>
    <cellStyle name="Style 137" xfId="18002" xr:uid="{BC98281F-B773-4899-84FA-8F0B5E2D355D}"/>
    <cellStyle name="Style 137 2" xfId="18003" xr:uid="{582D7767-3B02-426B-9202-57ED915014B7}"/>
    <cellStyle name="Style 137 2 2" xfId="18004" xr:uid="{DD84646A-8351-439A-B4CF-73F9C7476E44}"/>
    <cellStyle name="Style 137 2 2 2" xfId="53098" xr:uid="{975169DD-319C-4D32-B3FD-AE13D381583C}"/>
    <cellStyle name="Style 137 2 3" xfId="18005" xr:uid="{83578443-B09D-4A6F-B406-0A15342DF6B5}"/>
    <cellStyle name="Style 137 2 3 2" xfId="53099" xr:uid="{6D31D7BF-73CE-4BC3-95CC-32946FB51A15}"/>
    <cellStyle name="Style 137 2 4" xfId="53097" xr:uid="{140BFFC6-DA78-4E5D-A9EA-02E7D7544953}"/>
    <cellStyle name="Style 137 3" xfId="18006" xr:uid="{FC3D5A33-EBEE-48F7-A515-096A167C74A6}"/>
    <cellStyle name="Style 137 3 2" xfId="18007" xr:uid="{315C1560-78AF-4FA5-9760-EBBD9578DB3E}"/>
    <cellStyle name="Style 137 3 2 2" xfId="53101" xr:uid="{58ED8878-50F4-4EB3-8257-80AA71D8C409}"/>
    <cellStyle name="Style 137 3 3" xfId="18008" xr:uid="{D56460A2-1D57-4A44-83AE-C4091D5DAF37}"/>
    <cellStyle name="Style 137 3 3 2" xfId="53102" xr:uid="{D3203929-BD5C-4E4A-9A9F-7774C98F4480}"/>
    <cellStyle name="Style 137 3 4" xfId="53100" xr:uid="{65356AE1-E2DF-44B2-9678-7EC825079C4A}"/>
    <cellStyle name="Style 137 4" xfId="18009" xr:uid="{9F6C5C41-0F2D-409D-BC71-0C3297E1184E}"/>
    <cellStyle name="Style 137 4 2" xfId="53103" xr:uid="{407198BC-A939-404D-96DC-D207B908626F}"/>
    <cellStyle name="Style 137 5" xfId="18010" xr:uid="{53283D2E-119A-4462-9204-B11737675913}"/>
    <cellStyle name="Style 137 5 2" xfId="53104" xr:uid="{0361D387-5B75-4223-AF48-B5D4462C019C}"/>
    <cellStyle name="Style 137 6" xfId="53096" xr:uid="{3D17D0E2-A80A-452E-B4EB-3CE2FA94657E}"/>
    <cellStyle name="Style 138" xfId="18011" xr:uid="{2CDB09E8-B6C7-44E1-BB97-D9912A9FD653}"/>
    <cellStyle name="Style 138 2" xfId="18012" xr:uid="{C7C90D92-1E4C-45EA-8426-5207EA20BDB1}"/>
    <cellStyle name="Style 138 2 2" xfId="18013" xr:uid="{6575AD97-7A94-4109-8331-BCC7432742B7}"/>
    <cellStyle name="Style 138 2 2 2" xfId="53107" xr:uid="{BE83B840-A3DF-4A7E-8D2D-85508ECCA6E8}"/>
    <cellStyle name="Style 138 2 3" xfId="18014" xr:uid="{EE9549C2-D015-4E8E-B990-44FCF3D3928F}"/>
    <cellStyle name="Style 138 2 3 2" xfId="53108" xr:uid="{151147E9-39DE-4F6C-B10D-B1407ABAFC33}"/>
    <cellStyle name="Style 138 2 4" xfId="53106" xr:uid="{6C99A89F-6CB3-4DCF-82C1-45C156A0D259}"/>
    <cellStyle name="Style 138 3" xfId="18015" xr:uid="{1DD5FCD9-E663-4E92-B39F-A374001EF2C9}"/>
    <cellStyle name="Style 138 3 2" xfId="53109" xr:uid="{FD5B78A6-F3EE-460B-BC4C-CB89A08D058C}"/>
    <cellStyle name="Style 138 4" xfId="18016" xr:uid="{A8ADA666-C681-412E-875E-8C0C199DD6B2}"/>
    <cellStyle name="Style 138 4 2" xfId="53110" xr:uid="{0A19EE5D-AEF0-43F7-A8B4-9137C26E95C7}"/>
    <cellStyle name="Style 138 5" xfId="53105" xr:uid="{1C5DB2B0-B92C-40EB-9589-A7FE711D6ED3}"/>
    <cellStyle name="Style 139" xfId="18017" xr:uid="{6B4B7053-7A1E-411A-B1F1-F3AC0A62059C}"/>
    <cellStyle name="Style 139 2" xfId="18018" xr:uid="{48202223-53FF-4AC9-9086-D1A9264C74A8}"/>
    <cellStyle name="Style 139 2 2" xfId="18019" xr:uid="{3E2191FB-EFF6-4EA2-A326-7A8C4275FB03}"/>
    <cellStyle name="Style 139 2 2 2" xfId="53113" xr:uid="{7CD6DE72-70F7-4BFE-B7B6-9F19E8A5DA04}"/>
    <cellStyle name="Style 139 2 3" xfId="18020" xr:uid="{C0E598C9-FE11-4D04-BE15-3E5C56D66299}"/>
    <cellStyle name="Style 139 2 3 2" xfId="53114" xr:uid="{AE0683A7-536F-46B9-8B30-63C3590DDB75}"/>
    <cellStyle name="Style 139 2 4" xfId="53112" xr:uid="{E9A705A0-719C-4707-9E67-676668DEECF0}"/>
    <cellStyle name="Style 139 3" xfId="18021" xr:uid="{124E961C-81BE-4837-B665-FA89F81AD73D}"/>
    <cellStyle name="Style 139 3 2" xfId="53115" xr:uid="{273ACB0F-6B3E-4811-8F68-3C54B5267A62}"/>
    <cellStyle name="Style 139 4" xfId="18022" xr:uid="{793BA96F-2332-47F5-90BB-8234C6061D79}"/>
    <cellStyle name="Style 139 4 2" xfId="53116" xr:uid="{24542F3D-41C1-40B5-8A0A-3DFD8AC554DB}"/>
    <cellStyle name="Style 139 5" xfId="53111" xr:uid="{0A7C3105-22A5-4408-8C1A-23E2514EED44}"/>
    <cellStyle name="Style 140" xfId="18023" xr:uid="{870A0538-D66A-4358-AA62-80A85697AB62}"/>
    <cellStyle name="Style 140 2" xfId="18024" xr:uid="{A6D4F2C6-EC20-4ECE-9AF2-02EEDD2788F8}"/>
    <cellStyle name="Style 140 2 2" xfId="18025" xr:uid="{479E7A03-7EDA-4DCB-9A23-A9B77EAE41F0}"/>
    <cellStyle name="Style 140 2 2 2" xfId="53119" xr:uid="{5C58AFAE-A2F3-4C04-A878-EFBBB39484C6}"/>
    <cellStyle name="Style 140 2 3" xfId="18026" xr:uid="{A27B3931-93B3-40D9-A00D-405FBDAD2DCE}"/>
    <cellStyle name="Style 140 2 3 2" xfId="53120" xr:uid="{F161C09E-666D-46AF-8258-5D645BE46D5A}"/>
    <cellStyle name="Style 140 2 4" xfId="53118" xr:uid="{6D4E30BF-AB8A-4D10-AE0D-4BEE22B7CD77}"/>
    <cellStyle name="Style 140 3" xfId="18027" xr:uid="{9929E0C6-128E-426D-85F9-C1AD0C8B8A47}"/>
    <cellStyle name="Style 140 3 2" xfId="53121" xr:uid="{65724173-9013-4108-93A9-D118FB4B4630}"/>
    <cellStyle name="Style 140 4" xfId="18028" xr:uid="{60BC37E2-03C0-48A6-AF91-3780B5E173F9}"/>
    <cellStyle name="Style 140 4 2" xfId="53122" xr:uid="{7AABC0BC-176A-4C51-86D1-4F44878BDBAD}"/>
    <cellStyle name="Style 140 5" xfId="53117" xr:uid="{3AC9976A-2F8D-4A17-A2F5-251E02B97743}"/>
    <cellStyle name="Style 141" xfId="18029" xr:uid="{1AAED158-A8FF-4FD0-BED8-B417A8C947C7}"/>
    <cellStyle name="Style 141 2" xfId="18030" xr:uid="{4E41011D-F099-4E1C-878D-4BD9F5182195}"/>
    <cellStyle name="Style 141 2 2" xfId="18031" xr:uid="{AC1537E0-AD6A-4ABA-9639-9C70A4617CEF}"/>
    <cellStyle name="Style 141 2 2 2" xfId="53125" xr:uid="{9D2431D7-BE07-4D0A-A6E0-9CAD5E0F4162}"/>
    <cellStyle name="Style 141 2 3" xfId="18032" xr:uid="{79D96B41-ED42-4024-937F-2DFFE0E2EC79}"/>
    <cellStyle name="Style 141 2 3 2" xfId="53126" xr:uid="{0E78C5CE-17AB-48BE-B391-D4AE318E9590}"/>
    <cellStyle name="Style 141 2 4" xfId="53124" xr:uid="{1DAD0496-5347-44D9-8E8B-5A1190A923E8}"/>
    <cellStyle name="Style 141 3" xfId="18033" xr:uid="{482944BF-CD26-4923-8A65-C46D80071077}"/>
    <cellStyle name="Style 141 3 2" xfId="18034" xr:uid="{9FB5B526-011F-49EB-B740-5F3504879EA5}"/>
    <cellStyle name="Style 141 3 2 2" xfId="53128" xr:uid="{5AF52EDD-FAD1-470D-87A0-4B6C5A63DA08}"/>
    <cellStyle name="Style 141 3 3" xfId="18035" xr:uid="{1E51BB98-EA76-44BD-A3C6-7D34FA59204E}"/>
    <cellStyle name="Style 141 3 3 2" xfId="53129" xr:uid="{F7C997F5-7B97-4B5D-BD81-C488B0C709F2}"/>
    <cellStyle name="Style 141 3 4" xfId="53127" xr:uid="{852594F0-F83D-4B40-8F74-0B28408B51AC}"/>
    <cellStyle name="Style 141 4" xfId="18036" xr:uid="{BA6886BF-021F-4243-9EE5-7322C82B0898}"/>
    <cellStyle name="Style 141 4 2" xfId="53130" xr:uid="{2B8EFBF8-C031-492A-9FD7-F148F83CEED4}"/>
    <cellStyle name="Style 141 5" xfId="18037" xr:uid="{2B7B9494-DD21-44B2-B094-B3040369995D}"/>
    <cellStyle name="Style 141 5 2" xfId="53131" xr:uid="{8F766F3E-433A-4FFF-A7EB-844B3571FE4B}"/>
    <cellStyle name="Style 141 6" xfId="53123" xr:uid="{7D630FFD-3B9B-4103-8252-8B04C0DEF1D8}"/>
    <cellStyle name="Style 142" xfId="18038" xr:uid="{0C92A6FD-E923-4539-B8DE-B003C9855305}"/>
    <cellStyle name="Style 142 2" xfId="18039" xr:uid="{5275DCB0-CAD4-4A6C-AF05-E6286355452C}"/>
    <cellStyle name="Style 142 2 2" xfId="18040" xr:uid="{D22268B9-C0A3-4EBB-863E-4A08FA565846}"/>
    <cellStyle name="Style 142 2 2 2" xfId="53134" xr:uid="{E1DE1EC2-300B-41F1-AC38-28E98A4CCDC2}"/>
    <cellStyle name="Style 142 2 3" xfId="18041" xr:uid="{933B6D2B-F255-4AC9-8848-666D38AFFB82}"/>
    <cellStyle name="Style 142 2 3 2" xfId="53135" xr:uid="{2B3432E4-DF60-4AFB-BE5E-053450E46FBF}"/>
    <cellStyle name="Style 142 2 4" xfId="53133" xr:uid="{45DD0839-BC9F-4FE7-AC1A-6AE4EAFB93A2}"/>
    <cellStyle name="Style 142 3" xfId="18042" xr:uid="{CBF8BCB2-E7A0-44B8-9C2E-04CFCB5A1487}"/>
    <cellStyle name="Style 142 3 2" xfId="53136" xr:uid="{F587E5E9-2DEE-42C1-B6A6-83612FA306FE}"/>
    <cellStyle name="Style 142 4" xfId="18043" xr:uid="{EED64BF1-47A6-413B-B22B-A41B2326CCD5}"/>
    <cellStyle name="Style 142 4 2" xfId="53137" xr:uid="{252A9550-AFFB-441F-94F7-4A742552AC4B}"/>
    <cellStyle name="Style 142 5" xfId="53132" xr:uid="{720EC42E-6C9B-4D64-95EE-07936AAD0083}"/>
    <cellStyle name="Style 143" xfId="18044" xr:uid="{3874ACAA-5D3B-4741-8E81-4766FC2BC1F6}"/>
    <cellStyle name="Style 143 2" xfId="18045" xr:uid="{A62ABDB0-7DDB-4F63-B202-140E4BEF4256}"/>
    <cellStyle name="Style 143 2 2" xfId="18046" xr:uid="{0ECA7782-3352-4E25-A514-DE4CE6E87331}"/>
    <cellStyle name="Style 143 2 2 2" xfId="53140" xr:uid="{D9DCCE81-DB14-4EFC-B0C5-72DCAACFAA16}"/>
    <cellStyle name="Style 143 2 3" xfId="18047" xr:uid="{54E33340-2ED5-4525-84F0-82DF3BB9B69E}"/>
    <cellStyle name="Style 143 2 3 2" xfId="53141" xr:uid="{36A01479-394B-4AF0-BAA3-F7ACA974212A}"/>
    <cellStyle name="Style 143 2 4" xfId="53139" xr:uid="{A76A053B-46F3-4E16-8A8E-AE475A48E05C}"/>
    <cellStyle name="Style 143 3" xfId="18048" xr:uid="{58E978F0-DC9E-47EF-8C53-C439837B6B0D}"/>
    <cellStyle name="Style 143 3 2" xfId="53142" xr:uid="{C191A3B8-04EE-47AF-8683-01B41CAAB6C3}"/>
    <cellStyle name="Style 143 4" xfId="18049" xr:uid="{CC8626F9-60F0-436E-87AF-8CEA60EBD9C8}"/>
    <cellStyle name="Style 143 4 2" xfId="53143" xr:uid="{92669754-5E68-43C3-95EB-FD0B060E92EA}"/>
    <cellStyle name="Style 143 5" xfId="53138" xr:uid="{B05F027F-DD25-4562-AB65-4DD3A77A841E}"/>
    <cellStyle name="Style 148" xfId="18050" xr:uid="{F6F4C8E9-49C8-4AC4-B7A7-6ACE57C9A5BC}"/>
    <cellStyle name="Style 148 2" xfId="18051" xr:uid="{3CF090A9-022D-4B4A-A65E-DFA20BE05EC0}"/>
    <cellStyle name="Style 148 2 2" xfId="18052" xr:uid="{8D1F3463-CAE8-4A39-838C-8A2D20430259}"/>
    <cellStyle name="Style 148 2 2 2" xfId="53146" xr:uid="{52A23230-0283-4931-8C46-B06820F3EFD9}"/>
    <cellStyle name="Style 148 2 3" xfId="18053" xr:uid="{79FB5D17-97F8-4DF4-87BD-70D2CF394512}"/>
    <cellStyle name="Style 148 2 3 2" xfId="53147" xr:uid="{7CD03F1A-B6F9-40EB-8837-B00E95234C73}"/>
    <cellStyle name="Style 148 2 4" xfId="53145" xr:uid="{89363670-554E-43EC-AF77-8C8F92968F2F}"/>
    <cellStyle name="Style 148 3" xfId="18054" xr:uid="{FAF515E2-CCBA-4C9C-BD17-151FD3A249DA}"/>
    <cellStyle name="Style 148 3 2" xfId="18055" xr:uid="{30701469-7622-4DCA-8805-99DC5533150D}"/>
    <cellStyle name="Style 148 3 2 2" xfId="53149" xr:uid="{AB8E9602-0CB7-4DEF-A5E2-BDD764B75DA1}"/>
    <cellStyle name="Style 148 3 3" xfId="18056" xr:uid="{8E9DE048-675A-44B6-BF0B-E3ACFA8355F5}"/>
    <cellStyle name="Style 148 3 3 2" xfId="53150" xr:uid="{DEF6ECD2-A290-40EC-AC0C-A1A6FEA3DC9B}"/>
    <cellStyle name="Style 148 3 4" xfId="53148" xr:uid="{F10F1928-2565-42B3-9BB3-8538D4C14263}"/>
    <cellStyle name="Style 148 4" xfId="18057" xr:uid="{4FC9932A-DA83-4AF4-8E7A-7501F118490E}"/>
    <cellStyle name="Style 148 4 2" xfId="53151" xr:uid="{0BCC61B4-AF1A-4FEE-A014-99872F7B9617}"/>
    <cellStyle name="Style 148 5" xfId="18058" xr:uid="{16CF8D79-A732-4B9E-A8B7-6CB175292B7A}"/>
    <cellStyle name="Style 148 5 2" xfId="53152" xr:uid="{2DFA3C52-A8A5-4A75-929A-C343D69C323B}"/>
    <cellStyle name="Style 148 6" xfId="53144" xr:uid="{C0B30B26-CD12-410D-A2B3-97C1111C1C62}"/>
    <cellStyle name="Style 149" xfId="18059" xr:uid="{7DCCDFF5-DF87-43C0-8930-F2BCCBF95334}"/>
    <cellStyle name="Style 149 2" xfId="18060" xr:uid="{C6D0947C-E9EE-46DB-B859-2A38F6BC46F2}"/>
    <cellStyle name="Style 149 2 2" xfId="18061" xr:uid="{2FE0C3D4-DA56-4C59-89B6-447555FD0F9E}"/>
    <cellStyle name="Style 149 2 2 2" xfId="53155" xr:uid="{BDA97028-046D-4C9E-ABFB-BB0DDBA0FE75}"/>
    <cellStyle name="Style 149 2 3" xfId="18062" xr:uid="{1A6ECD5C-C5EF-44D8-9A2F-0B0CE6F3A881}"/>
    <cellStyle name="Style 149 2 3 2" xfId="53156" xr:uid="{CA2305E2-7781-45C4-AE62-FFB2D39C8D47}"/>
    <cellStyle name="Style 149 2 4" xfId="53154" xr:uid="{F2FB94C6-39F2-4505-9E2F-8A09D2D688BE}"/>
    <cellStyle name="Style 149 3" xfId="18063" xr:uid="{85DA450C-4D9B-4D45-8711-7733693A2E4C}"/>
    <cellStyle name="Style 149 3 2" xfId="53157" xr:uid="{3D43F065-C611-4CD5-9039-1A2FE624EA6A}"/>
    <cellStyle name="Style 149 4" xfId="18064" xr:uid="{D0BBCCD8-B7DD-4EB2-A407-83397473C677}"/>
    <cellStyle name="Style 149 4 2" xfId="53158" xr:uid="{8A0568F0-1398-49F9-AB98-AC133807B155}"/>
    <cellStyle name="Style 149 5" xfId="53153" xr:uid="{BE76B656-EB93-4AF0-AA6F-C6318C2070EC}"/>
    <cellStyle name="Style 150" xfId="18065" xr:uid="{395B2C82-B444-4C77-8130-73DB763C3194}"/>
    <cellStyle name="Style 150 2" xfId="18066" xr:uid="{DE5527D8-DB6E-4A12-89E8-CFC1B349A9F0}"/>
    <cellStyle name="Style 150 2 2" xfId="18067" xr:uid="{0186FC57-B994-43BB-9706-4BC8A9950668}"/>
    <cellStyle name="Style 150 2 2 2" xfId="53161" xr:uid="{7C4213A1-88D0-42DC-A3BC-AA91C0347C76}"/>
    <cellStyle name="Style 150 2 3" xfId="18068" xr:uid="{998E182F-FFCB-46C4-B35F-D87E1F04A138}"/>
    <cellStyle name="Style 150 2 3 2" xfId="53162" xr:uid="{73FF37A7-D110-483B-865E-4B3306E33BD6}"/>
    <cellStyle name="Style 150 2 4" xfId="53160" xr:uid="{BA8E48F6-52DD-4FD1-898B-1FBD9B8B5F9F}"/>
    <cellStyle name="Style 150 3" xfId="18069" xr:uid="{AD291BB1-3AED-432A-90E2-03D9900C551F}"/>
    <cellStyle name="Style 150 3 2" xfId="53163" xr:uid="{BDB2B43B-0F45-439E-ADCA-06FEDE31CFFF}"/>
    <cellStyle name="Style 150 4" xfId="18070" xr:uid="{4DEF21A4-8EDB-4616-B4A2-8305C48DFC7F}"/>
    <cellStyle name="Style 150 4 2" xfId="53164" xr:uid="{B1D601CD-5FFD-4E34-AD94-E5690074848C}"/>
    <cellStyle name="Style 150 5" xfId="53159" xr:uid="{40DC6732-C2D5-4A8A-BEB4-EE4627EAC2F9}"/>
    <cellStyle name="Style 151" xfId="18071" xr:uid="{C041F43E-E199-4BE5-8C32-6D71EFF3E52D}"/>
    <cellStyle name="Style 151 2" xfId="18072" xr:uid="{8538952F-F7CE-42EF-9C85-7316D6679E81}"/>
    <cellStyle name="Style 151 2 2" xfId="18073" xr:uid="{5865BA3B-33BE-4D62-80D6-A5E9C87AB763}"/>
    <cellStyle name="Style 151 2 2 2" xfId="53167" xr:uid="{79DD323C-0382-44D3-9D48-A9A54548C02B}"/>
    <cellStyle name="Style 151 2 3" xfId="18074" xr:uid="{6B036CCD-4238-470C-BA53-BECD1E834048}"/>
    <cellStyle name="Style 151 2 3 2" xfId="53168" xr:uid="{C7CD7806-318D-4988-A43C-5A66944C9FCF}"/>
    <cellStyle name="Style 151 2 4" xfId="53166" xr:uid="{50DEAFCA-FCA8-4A56-AEF9-A76076FDFDD4}"/>
    <cellStyle name="Style 151 3" xfId="18075" xr:uid="{8DCA53ED-F1F4-4AD8-A299-1CD9D49BD980}"/>
    <cellStyle name="Style 151 3 2" xfId="53169" xr:uid="{627963BF-BA76-4D0F-9614-86C3F57FAE9C}"/>
    <cellStyle name="Style 151 4" xfId="18076" xr:uid="{576D7FC7-11A0-4833-A78C-C7ACCCE40695}"/>
    <cellStyle name="Style 151 4 2" xfId="53170" xr:uid="{6CC7A457-7907-4611-99E5-3AA23DFF3B3E}"/>
    <cellStyle name="Style 151 5" xfId="53165" xr:uid="{0BB4B0F9-472D-498E-BD7C-92CA94843C28}"/>
    <cellStyle name="Style 152" xfId="18077" xr:uid="{8A38200A-CF39-48F7-9572-337085413D0B}"/>
    <cellStyle name="Style 152 2" xfId="18078" xr:uid="{64557121-05DB-4109-A116-0FB86CB2F4F3}"/>
    <cellStyle name="Style 152 2 2" xfId="18079" xr:uid="{AB8050AF-0BAC-49DF-8641-B35303114703}"/>
    <cellStyle name="Style 152 2 2 2" xfId="53173" xr:uid="{CAE0B8A5-CC3A-4DBD-BE79-DC11AC4F193E}"/>
    <cellStyle name="Style 152 2 3" xfId="18080" xr:uid="{9017082B-8703-4553-B0A9-D95DB4246D02}"/>
    <cellStyle name="Style 152 2 3 2" xfId="53174" xr:uid="{C1086EE8-13DC-403F-9999-BFF16623997F}"/>
    <cellStyle name="Style 152 2 4" xfId="53172" xr:uid="{5B58945C-C267-46BB-94BC-0CC56F9743EF}"/>
    <cellStyle name="Style 152 3" xfId="18081" xr:uid="{995AFEF7-790C-4AF1-BC3A-3FC62BA0385B}"/>
    <cellStyle name="Style 152 3 2" xfId="18082" xr:uid="{D707E060-2B5E-4F82-908D-FE138172F74F}"/>
    <cellStyle name="Style 152 3 2 2" xfId="53176" xr:uid="{DE47FD81-CE44-4401-93A9-86973A60B414}"/>
    <cellStyle name="Style 152 3 3" xfId="18083" xr:uid="{45B741A8-A739-48E1-92EA-36BA9D411880}"/>
    <cellStyle name="Style 152 3 3 2" xfId="53177" xr:uid="{038B6616-7F0B-46DC-A22B-8739C198C6D4}"/>
    <cellStyle name="Style 152 3 4" xfId="53175" xr:uid="{6ECE661E-00B7-4EBD-B948-EBD448220FF5}"/>
    <cellStyle name="Style 152 4" xfId="18084" xr:uid="{F7A5A9E5-DEFD-4182-891A-A3FC070B99EF}"/>
    <cellStyle name="Style 152 4 2" xfId="53178" xr:uid="{531D6CDA-B5DC-4D3B-825A-CDB8607C4585}"/>
    <cellStyle name="Style 152 5" xfId="18085" xr:uid="{BD5A162A-4496-4D1F-B311-FEC39D2D6D46}"/>
    <cellStyle name="Style 152 5 2" xfId="53179" xr:uid="{CFE37893-96E4-49A8-A9A0-559DE2B4D48A}"/>
    <cellStyle name="Style 152 6" xfId="53171" xr:uid="{3D2F04B1-FBC2-4400-8E15-C38775DD545A}"/>
    <cellStyle name="Style 153" xfId="18086" xr:uid="{87E6C129-1F4E-40EE-958E-8A280876CF86}"/>
    <cellStyle name="Style 153 2" xfId="18087" xr:uid="{BCD382DF-57D6-4C7D-9FF7-2F6605ADDB1C}"/>
    <cellStyle name="Style 153 2 2" xfId="18088" xr:uid="{63EB7BBB-A1A2-4C3C-ADA9-ECE77DBAADDA}"/>
    <cellStyle name="Style 153 2 2 2" xfId="53182" xr:uid="{85A3449B-FA5C-43F0-8650-9ABAA90CDBAF}"/>
    <cellStyle name="Style 153 2 3" xfId="18089" xr:uid="{5584D77C-1E4F-4764-AC45-88349261360C}"/>
    <cellStyle name="Style 153 2 3 2" xfId="53183" xr:uid="{CFB60926-6743-4C52-BE7C-3F38EBE0A46D}"/>
    <cellStyle name="Style 153 2 4" xfId="53181" xr:uid="{1F6A8B47-E60A-4988-9D7A-195CAC130C52}"/>
    <cellStyle name="Style 153 3" xfId="18090" xr:uid="{03DE2BBF-3D7E-488C-8400-9F2871F3F583}"/>
    <cellStyle name="Style 153 3 2" xfId="53184" xr:uid="{38B0BF17-F8D4-41B3-94FC-5BAB0610311D}"/>
    <cellStyle name="Style 153 4" xfId="18091" xr:uid="{CFA7F00D-89D0-4328-8E3A-640C8EB62589}"/>
    <cellStyle name="Style 153 4 2" xfId="53185" xr:uid="{E2A4F1E1-CF90-4A24-A82F-08459E8B817D}"/>
    <cellStyle name="Style 153 5" xfId="53180" xr:uid="{B2513E38-0594-47A0-AE1E-2F869CE5024B}"/>
    <cellStyle name="Style 154" xfId="18092" xr:uid="{CDF6FD71-1852-4EFF-A8CF-7BF847F4F116}"/>
    <cellStyle name="Style 154 2" xfId="18093" xr:uid="{27255667-9CF7-4753-94AF-64862161644A}"/>
    <cellStyle name="Style 154 2 2" xfId="18094" xr:uid="{A6F04840-2720-4A46-AA05-CD9152253926}"/>
    <cellStyle name="Style 154 2 2 2" xfId="53188" xr:uid="{B5BEEA31-9F43-47B7-AED5-006CC6EC2816}"/>
    <cellStyle name="Style 154 2 3" xfId="18095" xr:uid="{199A90A8-05AC-4A7A-8BAA-59E32D5F34D0}"/>
    <cellStyle name="Style 154 2 3 2" xfId="53189" xr:uid="{5881987E-4A3C-4E1F-967C-A290E46345D3}"/>
    <cellStyle name="Style 154 2 4" xfId="53187" xr:uid="{5DE78108-8CE8-4625-B2B7-4578FBDD0612}"/>
    <cellStyle name="Style 154 3" xfId="18096" xr:uid="{8F7C0955-A383-4D25-8152-FBA901D22F57}"/>
    <cellStyle name="Style 154 3 2" xfId="53190" xr:uid="{B35CF54E-9AD9-4835-BBB5-B56A61106797}"/>
    <cellStyle name="Style 154 4" xfId="18097" xr:uid="{A47BF636-4AA9-48C9-9EB2-0EA163C80CA8}"/>
    <cellStyle name="Style 154 4 2" xfId="53191" xr:uid="{15EC1D89-543B-4C4F-9FF6-A714FB9EF1F7}"/>
    <cellStyle name="Style 154 5" xfId="53186" xr:uid="{C9ABBD4C-52D1-49DE-9F22-29890B98BE9B}"/>
    <cellStyle name="Style 155" xfId="24103" xr:uid="{AF78CB97-F470-4173-A43F-ADE4BBD90A2F}"/>
    <cellStyle name="Style 155 2" xfId="25115" xr:uid="{5CEC5EA3-9B44-40EF-A4F6-665534B8097A}"/>
    <cellStyle name="Style 155 2 2" xfId="27397" xr:uid="{4AC1DA84-B029-458F-9B59-FA903BF56387}"/>
    <cellStyle name="Style 155 3" xfId="27191" xr:uid="{2DB4218A-AEE9-4DD9-9288-65A4F9DB325A}"/>
    <cellStyle name="Style 155 3 2" xfId="27469" xr:uid="{EE5A6324-5FDE-48B5-9834-29B40280C7E7}"/>
    <cellStyle name="Style 155 4" xfId="27263" xr:uid="{C4BF6CE4-E24F-476D-85D9-688FCDC3C614}"/>
    <cellStyle name="Style 155 5" xfId="27340" xr:uid="{238A536A-1ABE-4472-8422-969521D69ABA}"/>
    <cellStyle name="Style 156" xfId="24104" xr:uid="{18B81437-D79B-4CBF-A5CE-D89FEE55FDE3}"/>
    <cellStyle name="Style 157" xfId="24105" xr:uid="{59A7B4EA-6F8E-486F-93AA-F48FCE45E0F9}"/>
    <cellStyle name="Style 157 2" xfId="25116" xr:uid="{CB2826CA-8E07-495B-BDA1-031328B93A4D}"/>
    <cellStyle name="Style 157 2 2" xfId="27398" xr:uid="{6336DC65-E4B5-4C4A-84C9-81FCEF1B2F60}"/>
    <cellStyle name="Style 157 3" xfId="27192" xr:uid="{1AE83DE1-67C1-412F-BA2A-B8C7C489531A}"/>
    <cellStyle name="Style 157 3 2" xfId="27470" xr:uid="{A1A3E59A-B9E6-4AEB-8A91-FD39EC287AA7}"/>
    <cellStyle name="Style 157 4" xfId="27264" xr:uid="{5A7E7B4E-583F-4F99-8A46-DDDDDD369DB1}"/>
    <cellStyle name="Style 157 5" xfId="27341" xr:uid="{0240DFB1-3D66-41FE-A71A-417D71E9E7A2}"/>
    <cellStyle name="Style 158" xfId="24106" xr:uid="{F3A3765C-9831-4BD1-93C2-523E70C4A662}"/>
    <cellStyle name="Style 158 2" xfId="25117" xr:uid="{983F677F-4A70-46A9-84E6-F4EDD38CA303}"/>
    <cellStyle name="Style 158 2 2" xfId="27399" xr:uid="{20784940-8432-41FE-83DC-C2C294B738C3}"/>
    <cellStyle name="Style 158 3" xfId="27193" xr:uid="{60E5C748-F6D8-4A7C-83FF-0F3217EC9F4E}"/>
    <cellStyle name="Style 158 3 2" xfId="27471" xr:uid="{873786CE-5D71-45A4-BF42-E745DCA09DDA}"/>
    <cellStyle name="Style 158 4" xfId="27265" xr:uid="{556F5F82-27C7-4473-B6A2-30F8186A1712}"/>
    <cellStyle name="Style 158 5" xfId="27342" xr:uid="{78CCA875-3010-45B7-9D42-CBC27C0ED53C}"/>
    <cellStyle name="Style 159" xfId="18098" xr:uid="{7451BBE1-D2A3-4307-BA87-82280D6672DC}"/>
    <cellStyle name="Style 159 2" xfId="18099" xr:uid="{A658529C-8AAA-498E-91DA-FECDDFAAB440}"/>
    <cellStyle name="Style 159 2 2" xfId="18100" xr:uid="{4FFC1F27-0CF6-444B-B9C8-DFF48CCD2532}"/>
    <cellStyle name="Style 159 2 2 2" xfId="53194" xr:uid="{8EEB106E-6F5C-40FE-B507-6A45C2CDC183}"/>
    <cellStyle name="Style 159 2 3" xfId="18101" xr:uid="{3E13B8A3-58E6-4BC4-B101-952245E1B7AD}"/>
    <cellStyle name="Style 159 2 3 2" xfId="53195" xr:uid="{7923F4F6-5D5E-4751-8D0A-D6F21F87034F}"/>
    <cellStyle name="Style 159 2 4" xfId="53193" xr:uid="{908DFD3C-3F20-44C5-9CC3-175C823F4A78}"/>
    <cellStyle name="Style 159 3" xfId="18102" xr:uid="{A9E6AC01-2E9B-4C03-82DA-02EDA44B892A}"/>
    <cellStyle name="Style 159 3 2" xfId="18103" xr:uid="{805B163D-65C5-4065-9FE5-DDC83EDF316B}"/>
    <cellStyle name="Style 159 3 2 2" xfId="53197" xr:uid="{928C208A-A1D8-4174-B0EE-666FD2FDBE96}"/>
    <cellStyle name="Style 159 3 3" xfId="18104" xr:uid="{68A5DC11-038B-4CAD-8EAD-505BAAA02DB7}"/>
    <cellStyle name="Style 159 3 3 2" xfId="53198" xr:uid="{69E17361-029F-449E-89BF-329D735B81CA}"/>
    <cellStyle name="Style 159 3 4" xfId="53196" xr:uid="{EB874731-F61C-4B00-BA60-6C67D2791137}"/>
    <cellStyle name="Style 159 4" xfId="18105" xr:uid="{A03F3D1C-DD28-4F96-BE0D-62A33E60001A}"/>
    <cellStyle name="Style 159 4 2" xfId="53199" xr:uid="{93322ED8-EE90-46C7-8BCF-66C0ED99D403}"/>
    <cellStyle name="Style 159 5" xfId="18106" xr:uid="{E76C62BB-2369-448F-BB49-89C958EBA31A}"/>
    <cellStyle name="Style 159 5 2" xfId="53200" xr:uid="{807BEB4C-B5A8-4F77-A356-AE0A28581B4B}"/>
    <cellStyle name="Style 159 6" xfId="24107" xr:uid="{A1573C85-8F5A-4475-AB10-7B41F584022A}"/>
    <cellStyle name="Style 159 7" xfId="53192" xr:uid="{40FCF567-0286-46EE-8F0E-790EAAE4C71C}"/>
    <cellStyle name="Style 160" xfId="18107" xr:uid="{257ED733-8D96-46AB-8C69-F0314B95DB58}"/>
    <cellStyle name="Style 160 2" xfId="18108" xr:uid="{9ABE93D8-FD14-4B2F-BCAB-8811051C9800}"/>
    <cellStyle name="Style 160 2 2" xfId="18109" xr:uid="{3B726242-4F38-4DAB-A3CB-2BF88774F5C9}"/>
    <cellStyle name="Style 160 2 2 2" xfId="53203" xr:uid="{7F6555E2-0BD7-47E8-817D-8CE047D5BA8D}"/>
    <cellStyle name="Style 160 2 3" xfId="18110" xr:uid="{738E44FA-B9FF-498D-A387-76EE3CBEBD44}"/>
    <cellStyle name="Style 160 2 3 2" xfId="53204" xr:uid="{BA04E6F0-DEFD-4DE6-A39D-67AF94BD138B}"/>
    <cellStyle name="Style 160 2 4" xfId="53202" xr:uid="{7FBA7E12-EAE9-4B0A-A118-0F52F12AA585}"/>
    <cellStyle name="Style 160 3" xfId="18111" xr:uid="{FAD56ADC-6052-45D1-82F8-AABD1788B5E1}"/>
    <cellStyle name="Style 160 3 2" xfId="53205" xr:uid="{696083E3-C27A-4AD4-8A98-6C6691EB4FE3}"/>
    <cellStyle name="Style 160 4" xfId="18112" xr:uid="{33D340A6-611C-464F-A085-5DB8FD6C6DDF}"/>
    <cellStyle name="Style 160 4 2" xfId="53206" xr:uid="{EBE1310E-FCDE-4835-80EC-C7FD1ED17BE5}"/>
    <cellStyle name="Style 160 5" xfId="53201" xr:uid="{FFE14133-753B-43A3-A03D-528F853C7BBB}"/>
    <cellStyle name="Style 161" xfId="18113" xr:uid="{170AFCF8-9F0B-4F36-93A9-DEAA05B0221C}"/>
    <cellStyle name="Style 161 2" xfId="18114" xr:uid="{DB8AEFFB-5DAA-4EC1-9F8D-01A21BE7D124}"/>
    <cellStyle name="Style 161 2 2" xfId="18115" xr:uid="{FAB76478-B039-44F1-9ABB-9BF690DEBFD8}"/>
    <cellStyle name="Style 161 2 2 2" xfId="53209" xr:uid="{361264FA-2052-450C-8E32-7BF9D8A3D3DB}"/>
    <cellStyle name="Style 161 2 3" xfId="18116" xr:uid="{FD27F328-E00B-4618-8C94-833211056665}"/>
    <cellStyle name="Style 161 2 3 2" xfId="53210" xr:uid="{3255F4EC-840E-4ECF-807D-F8AC6DE9B84C}"/>
    <cellStyle name="Style 161 2 4" xfId="25118" xr:uid="{2A2ED7F7-61EB-415A-AC2E-3009518628C5}"/>
    <cellStyle name="Style 161 2 4 2" xfId="29200" xr:uid="{8CD1B4F3-31BE-4F4F-8892-DE6F8753EA76}"/>
    <cellStyle name="Style 161 2 5" xfId="27400" xr:uid="{4AEBD65E-8B1F-4987-9C12-F2C248D4437A}"/>
    <cellStyle name="Style 161 2 6" xfId="53208" xr:uid="{2B705330-44CF-40A2-A493-74B27F73F7B6}"/>
    <cellStyle name="Style 161 3" xfId="18117" xr:uid="{97A87391-E31A-40DE-B2AF-E597A0289454}"/>
    <cellStyle name="Style 161 3 2" xfId="27194" xr:uid="{0A3B4803-5CE9-491D-819E-A838BF97662F}"/>
    <cellStyle name="Style 161 3 2 2" xfId="29631" xr:uid="{1531098E-6168-453E-98C1-9972F3EB9076}"/>
    <cellStyle name="Style 161 3 3" xfId="27472" xr:uid="{AB31560C-D7D5-4908-9724-E253E6C1EBE9}"/>
    <cellStyle name="Style 161 3 4" xfId="53211" xr:uid="{F3524B77-3F4A-48A4-A598-D8E6DBF7A9E9}"/>
    <cellStyle name="Style 161 4" xfId="18118" xr:uid="{8A6F96AE-EA06-441E-90C5-3291B0A951EE}"/>
    <cellStyle name="Style 161 4 2" xfId="27266" xr:uid="{8823689B-BC2A-4C84-9C96-786D490254E1}"/>
    <cellStyle name="Style 161 4 3" xfId="53212" xr:uid="{BAE6A120-E843-4E78-B822-1681BD1DFBAC}"/>
    <cellStyle name="Style 161 5" xfId="27343" xr:uid="{0369D3D1-4B6C-4F52-B29C-55EC36B42878}"/>
    <cellStyle name="Style 161 6" xfId="24108" xr:uid="{727B2D30-E6A5-4D3D-980D-F7B761056CB4}"/>
    <cellStyle name="Style 161 6 2" xfId="29188" xr:uid="{44AC1EBC-82CF-47DF-8C20-44B5DBD25031}"/>
    <cellStyle name="Style 161 7" xfId="53207" xr:uid="{6E8F54DE-655B-4149-9385-65AC7C55B150}"/>
    <cellStyle name="Style 162" xfId="18119" xr:uid="{885809EC-B6C5-4974-B84E-14378A0F7D74}"/>
    <cellStyle name="Style 162 2" xfId="18120" xr:uid="{15FFFF3E-769D-435F-B14D-634EE48C0D6E}"/>
    <cellStyle name="Style 162 2 2" xfId="18121" xr:uid="{3F3BA516-4027-4F43-AF78-21F10FD6156F}"/>
    <cellStyle name="Style 162 2 2 2" xfId="53215" xr:uid="{2A989FD4-4C13-4696-821B-F400334228C7}"/>
    <cellStyle name="Style 162 2 3" xfId="18122" xr:uid="{E97315AD-78B7-4365-A1AE-A36A46213F80}"/>
    <cellStyle name="Style 162 2 3 2" xfId="53216" xr:uid="{63D6086A-41A9-48EC-BB2E-C771E14FA087}"/>
    <cellStyle name="Style 162 2 4" xfId="25119" xr:uid="{39DE70B4-A6D1-4803-9E58-73D0BD382E91}"/>
    <cellStyle name="Style 162 2 4 2" xfId="29201" xr:uid="{C17AFCA4-220E-4345-ACDB-0D84D9AC5ECB}"/>
    <cellStyle name="Style 162 2 5" xfId="27401" xr:uid="{01B885FE-8C8D-4EBE-A02D-2FB087E86D9D}"/>
    <cellStyle name="Style 162 2 6" xfId="53214" xr:uid="{3A92C6BF-7D25-42F8-A33F-158BD75090D7}"/>
    <cellStyle name="Style 162 3" xfId="18123" xr:uid="{F5D941FE-368D-4585-B9F9-367F0C7552D1}"/>
    <cellStyle name="Style 162 3 2" xfId="27195" xr:uid="{BDC452DB-47B5-40E3-A059-FEE2D5287293}"/>
    <cellStyle name="Style 162 3 2 2" xfId="29632" xr:uid="{EEADD737-875E-484B-8FE4-F52A99F9EE9E}"/>
    <cellStyle name="Style 162 3 3" xfId="27473" xr:uid="{3B6DC679-6981-4911-B5C0-13B063A7B2A6}"/>
    <cellStyle name="Style 162 3 4" xfId="53217" xr:uid="{8155C192-EEA3-4596-BEB1-F95F411FFDCB}"/>
    <cellStyle name="Style 162 4" xfId="18124" xr:uid="{B04CF656-FCFA-469C-8ECD-681A8ED9B5FC}"/>
    <cellStyle name="Style 162 4 2" xfId="27267" xr:uid="{3783CBBC-9158-4F34-9CA0-0DD2F1089BE5}"/>
    <cellStyle name="Style 162 4 3" xfId="53218" xr:uid="{E3F86ECC-7095-4D30-AD17-C1F6D26E6347}"/>
    <cellStyle name="Style 162 5" xfId="27344" xr:uid="{86DC2FE3-B044-4926-ACB0-D68CE4CB1D5F}"/>
    <cellStyle name="Style 162 6" xfId="24109" xr:uid="{21522D73-0C84-474A-8FAB-1ED99A760704}"/>
    <cellStyle name="Style 162 6 2" xfId="29189" xr:uid="{D58C349E-3CC3-4240-B0DF-A1E1CB57DD63}"/>
    <cellStyle name="Style 162 7" xfId="53213" xr:uid="{008E1945-82A5-4289-8F61-48F2C94E6E1D}"/>
    <cellStyle name="Style 163" xfId="18125" xr:uid="{DDBAF7A9-5117-490D-890C-075821722CFC}"/>
    <cellStyle name="Style 163 2" xfId="18126" xr:uid="{151EFBB2-1174-48F0-990C-056C4DA53728}"/>
    <cellStyle name="Style 163 2 2" xfId="18127" xr:uid="{32BB354F-920F-4C75-AB30-64224C04302A}"/>
    <cellStyle name="Style 163 2 2 2" xfId="53221" xr:uid="{6D3AB240-FF8A-456C-AF44-D845CC79B036}"/>
    <cellStyle name="Style 163 2 3" xfId="18128" xr:uid="{F407D634-A5F5-4831-9D49-21FF7532BDC2}"/>
    <cellStyle name="Style 163 2 3 2" xfId="53222" xr:uid="{7E683C8C-ADB9-4C84-BCB4-1E760C8AF708}"/>
    <cellStyle name="Style 163 2 4" xfId="25120" xr:uid="{D0D93A80-126C-478A-946A-143694D5C360}"/>
    <cellStyle name="Style 163 2 4 2" xfId="29202" xr:uid="{44224399-D7FB-41C3-A6E0-40F86F5CD354}"/>
    <cellStyle name="Style 163 2 5" xfId="27402" xr:uid="{62143B14-6B59-48A2-9127-6F132DE0B75A}"/>
    <cellStyle name="Style 163 2 6" xfId="53220" xr:uid="{8E1CB93A-CE32-4F2B-BFCF-BBF1EEA17218}"/>
    <cellStyle name="Style 163 3" xfId="18129" xr:uid="{10D6CF9B-3DAF-442E-BE56-31B6F02E6728}"/>
    <cellStyle name="Style 163 3 2" xfId="18130" xr:uid="{1AF8CC15-3837-4AF0-9710-93BD9F773D81}"/>
    <cellStyle name="Style 163 3 2 2" xfId="53224" xr:uid="{C4DE4365-8FEB-4B1D-84A4-CC309191F5BD}"/>
    <cellStyle name="Style 163 3 3" xfId="18131" xr:uid="{CC403340-599E-492F-8051-4090942CADF3}"/>
    <cellStyle name="Style 163 3 3 2" xfId="53225" xr:uid="{062CA0CB-AA54-46B0-962C-118944FC7FA2}"/>
    <cellStyle name="Style 163 3 4" xfId="27196" xr:uid="{CBF79A27-EED3-4A47-AF28-F06CF2C92B51}"/>
    <cellStyle name="Style 163 3 4 2" xfId="29633" xr:uid="{57F8CDD9-F3AF-4027-B3F2-A136C2593B8D}"/>
    <cellStyle name="Style 163 3 5" xfId="27474" xr:uid="{AE9B6883-6045-4FC0-A599-3596FD7601FC}"/>
    <cellStyle name="Style 163 3 6" xfId="53223" xr:uid="{993A1C6A-770D-4957-BB84-89CB950BA823}"/>
    <cellStyle name="Style 163 4" xfId="18132" xr:uid="{20DA0B0A-31A6-4A82-AE85-BC490C990CAC}"/>
    <cellStyle name="Style 163 4 2" xfId="27268" xr:uid="{7B08B4E5-37BC-42DA-914E-816C3ED2BDCE}"/>
    <cellStyle name="Style 163 4 3" xfId="53226" xr:uid="{2A338A76-33DC-4AEF-935E-DCA2DA131A44}"/>
    <cellStyle name="Style 163 5" xfId="18133" xr:uid="{509B4DA3-C495-484E-B006-FBCEBBE8C4A0}"/>
    <cellStyle name="Style 163 5 2" xfId="27345" xr:uid="{C726527E-A5A2-4202-863B-EF75E2075ED8}"/>
    <cellStyle name="Style 163 5 3" xfId="53227" xr:uid="{C05EBD3D-2C9C-4B61-8116-31858F7AFA5E}"/>
    <cellStyle name="Style 163 6" xfId="24110" xr:uid="{D718BF6F-4B8F-4725-9AF9-D4324D325074}"/>
    <cellStyle name="Style 163 6 2" xfId="29190" xr:uid="{7C4AF84E-30B1-443E-8459-C11618630BC5}"/>
    <cellStyle name="Style 163 7" xfId="53219" xr:uid="{04EC47B0-7CA2-402A-9153-F793FE88D468}"/>
    <cellStyle name="Style 164" xfId="18134" xr:uid="{4CF5B431-1955-4CE2-968A-8745D1FE4CF0}"/>
    <cellStyle name="Style 164 2" xfId="18135" xr:uid="{9807E6AC-2D50-445A-8F43-DE9E27F2DE35}"/>
    <cellStyle name="Style 164 2 2" xfId="18136" xr:uid="{95EA2593-D74A-4008-AB69-18D450FF35C2}"/>
    <cellStyle name="Style 164 2 2 2" xfId="53230" xr:uid="{7AE0B254-DDC2-4366-AFD3-CAD46870FF4C}"/>
    <cellStyle name="Style 164 2 3" xfId="18137" xr:uid="{196F58AB-F34B-4701-ABED-AE0199DF28E6}"/>
    <cellStyle name="Style 164 2 3 2" xfId="53231" xr:uid="{7F4FE274-D479-4E61-B81B-D3CA0164E4EC}"/>
    <cellStyle name="Style 164 2 4" xfId="53229" xr:uid="{7074F164-92DE-4C43-9433-7488C1FD8A35}"/>
    <cellStyle name="Style 164 3" xfId="18138" xr:uid="{3D04D7C6-18DD-4376-8C05-8B917F7F6526}"/>
    <cellStyle name="Style 164 3 2" xfId="53232" xr:uid="{E338A5D4-9AB0-43BF-AD82-9FA998722116}"/>
    <cellStyle name="Style 164 4" xfId="18139" xr:uid="{93C97419-BCF4-49DD-96FB-570F9E0FB1CE}"/>
    <cellStyle name="Style 164 4 2" xfId="53233" xr:uid="{B16986F8-F6FD-44C8-A4AD-BF1AF5E015E6}"/>
    <cellStyle name="Style 164 5" xfId="53228" xr:uid="{7017C06E-E1CF-4F21-BF77-EA16BB0B0DE2}"/>
    <cellStyle name="Style 165" xfId="18140" xr:uid="{2CA55B0D-F50B-4109-AAD0-2012977EAD6D}"/>
    <cellStyle name="Style 165 2" xfId="18141" xr:uid="{B0BBB42F-F3F4-4FCF-9ACE-BE219E2B07A8}"/>
    <cellStyle name="Style 165 2 2" xfId="18142" xr:uid="{64210193-1401-467F-84DA-C124F3AA8C20}"/>
    <cellStyle name="Style 165 2 2 2" xfId="53236" xr:uid="{CD04E421-EF05-4785-AADE-6FF6353DB67C}"/>
    <cellStyle name="Style 165 2 3" xfId="18143" xr:uid="{7B413B89-41B9-4DCD-A08A-8473CA6D73CC}"/>
    <cellStyle name="Style 165 2 3 2" xfId="53237" xr:uid="{148EACF0-81EF-4105-8FAF-432572A031C2}"/>
    <cellStyle name="Style 165 2 4" xfId="53235" xr:uid="{468499DE-41E3-4B56-9DED-8FAFF253E90A}"/>
    <cellStyle name="Style 165 3" xfId="18144" xr:uid="{147B21AD-56F7-4B8A-A42E-4C5942A00102}"/>
    <cellStyle name="Style 165 3 2" xfId="53238" xr:uid="{421BC4F6-88D8-4B3A-8905-10D69C078DDB}"/>
    <cellStyle name="Style 165 4" xfId="18145" xr:uid="{0CA6B2DF-CD1C-40EE-9ABC-A84D7B937663}"/>
    <cellStyle name="Style 165 4 2" xfId="53239" xr:uid="{761AC6E4-238E-49DF-A6C0-0EDEE183FC5D}"/>
    <cellStyle name="Style 165 5" xfId="53234" xr:uid="{886F3E5F-03FD-43AE-A84F-5B43D4B90CD9}"/>
    <cellStyle name="Style 21" xfId="1739" xr:uid="{54F35DFA-9DC2-44E1-AA69-6F60206EB8B7}"/>
    <cellStyle name="Style 21 10" xfId="18146" xr:uid="{FE9BAA14-218C-4742-A623-1FF9558A4698}"/>
    <cellStyle name="Style 21 11" xfId="54526" xr:uid="{6D2448BE-9976-46F2-B00A-C75543B5B1F5}"/>
    <cellStyle name="Style 21 2" xfId="1740" xr:uid="{BE79810B-8190-4EC3-B773-A1024AAB15D8}"/>
    <cellStyle name="Style 21 2 2" xfId="1741" xr:uid="{450AEE9D-E692-4806-80C0-20E7901B6263}"/>
    <cellStyle name="Style 21 2 2 2" xfId="18149" xr:uid="{06DDC334-D6B1-4766-83A1-CF76341DE402}"/>
    <cellStyle name="Style 21 2 2 2 2" xfId="53243" xr:uid="{DECD7234-EC70-4A91-B921-8C2ECAA204C0}"/>
    <cellStyle name="Style 21 2 2 3" xfId="18150" xr:uid="{0022ED85-097F-468E-AD82-5AE1FB28E644}"/>
    <cellStyle name="Style 21 2 2 3 2" xfId="53244" xr:uid="{9ADADE22-903C-44AE-86EB-7E08DCE155AF}"/>
    <cellStyle name="Style 21 2 2 4" xfId="18151" xr:uid="{A5DEAD7A-7A13-42AD-8C6A-C883EB485141}"/>
    <cellStyle name="Style 21 2 2 4 2" xfId="53245" xr:uid="{BE645DEA-E349-41D6-B6EF-004AE5BBEF92}"/>
    <cellStyle name="Style 21 2 2 5" xfId="53242" xr:uid="{556E930F-FAE7-40CA-88CA-EF40FD5E5BF7}"/>
    <cellStyle name="Style 21 2 2 6" xfId="18148" xr:uid="{82A1F840-DBDC-48CD-913A-197A87F3C5C0}"/>
    <cellStyle name="Style 21 2 2 7" xfId="54528" xr:uid="{AA5F39AB-DBFD-4381-8FD5-B36CC8BC6B9F}"/>
    <cellStyle name="Style 21 2 3" xfId="18152" xr:uid="{9312190E-E028-4A41-AAC5-101B1C66FC2A}"/>
    <cellStyle name="Style 21 2 3 2" xfId="18153" xr:uid="{A8BF74DE-C233-4B03-9758-5CF37EC4593D}"/>
    <cellStyle name="Style 21 2 3 2 2" xfId="53247" xr:uid="{06C79FA6-A040-4553-A86F-B9BD03F05E1E}"/>
    <cellStyle name="Style 21 2 3 3" xfId="18154" xr:uid="{C97705ED-670B-4F45-B52C-E695B759079A}"/>
    <cellStyle name="Style 21 2 3 3 2" xfId="53248" xr:uid="{CAF5F97E-01A7-4C3A-B52C-7D1E360611A2}"/>
    <cellStyle name="Style 21 2 3 4" xfId="18155" xr:uid="{860B6981-80D6-4A41-A494-90B662FB84A3}"/>
    <cellStyle name="Style 21 2 3 4 2" xfId="53249" xr:uid="{5ED9D73C-1E60-481F-A002-309DCDC586F5}"/>
    <cellStyle name="Style 21 2 3 5" xfId="53246" xr:uid="{220B0897-6420-4C6A-BA1F-DEDA86A13E90}"/>
    <cellStyle name="Style 21 2 4" xfId="18156" xr:uid="{7922109D-3810-4BDD-B76E-48BEF2306706}"/>
    <cellStyle name="Style 21 2 4 2" xfId="53250" xr:uid="{40735365-B975-49F9-9E55-4F78BC4F7E19}"/>
    <cellStyle name="Style 21 2 5" xfId="18157" xr:uid="{12A7B3D7-B4D6-43A0-B4C2-0B06212408A1}"/>
    <cellStyle name="Style 21 2 5 2" xfId="53251" xr:uid="{1B8BDAB6-C934-451C-A423-054BBC52951B}"/>
    <cellStyle name="Style 21 2 6" xfId="18158" xr:uid="{79B198BC-9FA8-481B-B3B3-B622E328AB93}"/>
    <cellStyle name="Style 21 2 6 2" xfId="53252" xr:uid="{2DA11C0D-546A-4550-832E-2BFC7B39791F}"/>
    <cellStyle name="Style 21 2 7" xfId="53241" xr:uid="{F89828B1-5087-4876-86D9-BEC062C59479}"/>
    <cellStyle name="Style 21 2 8" xfId="18147" xr:uid="{4E8FDD32-636C-43E7-BC3B-AE0294F89CA8}"/>
    <cellStyle name="Style 21 2 9" xfId="54527" xr:uid="{69CDDE44-03AB-400D-997E-317526DDC0D7}"/>
    <cellStyle name="Style 21 3" xfId="1742" xr:uid="{E6C13893-7AEC-4AD0-8598-4AC66D612948}"/>
    <cellStyle name="Style 21 3 2" xfId="18160" xr:uid="{DE15A23C-8439-4807-BC0A-1D25F33E9AF9}"/>
    <cellStyle name="Style 21 3 2 2" xfId="18161" xr:uid="{B83275D9-7EBA-4F79-8584-15004BDBF221}"/>
    <cellStyle name="Style 21 3 2 2 2" xfId="53255" xr:uid="{E6C479DC-B4FD-44CF-9CA0-E7405B727DB6}"/>
    <cellStyle name="Style 21 3 2 3" xfId="18162" xr:uid="{A019DE93-8A38-4E87-8E80-6A9350117701}"/>
    <cellStyle name="Style 21 3 2 3 2" xfId="53256" xr:uid="{4EC686BF-4F70-4305-9364-C1F4FCEA0F7C}"/>
    <cellStyle name="Style 21 3 2 4" xfId="53254" xr:uid="{F43C6FA6-CA9F-421A-8FF1-F39452FBE5E9}"/>
    <cellStyle name="Style 21 3 3" xfId="18163" xr:uid="{4EECF2FF-8A61-4910-9B36-9878C0662949}"/>
    <cellStyle name="Style 21 3 3 2" xfId="53257" xr:uid="{F152394A-DC1D-46A9-B9C7-742CEDC1811F}"/>
    <cellStyle name="Style 21 3 4" xfId="18164" xr:uid="{76899BD8-10DE-4A17-9BD4-D4072E76EA31}"/>
    <cellStyle name="Style 21 3 4 2" xfId="53258" xr:uid="{DD1B147C-B86F-4D1B-B886-8163B9EE8EFA}"/>
    <cellStyle name="Style 21 3 5" xfId="18165" xr:uid="{A83C11FB-CB8F-4111-BF0F-CBEAD5194AD4}"/>
    <cellStyle name="Style 21 3 5 2" xfId="53259" xr:uid="{695C8E9B-B824-4CEC-96F2-6F6F22F5A11D}"/>
    <cellStyle name="Style 21 3 6" xfId="53253" xr:uid="{33E8314B-02E1-47C4-AECC-8F1F403E2236}"/>
    <cellStyle name="Style 21 3 7" xfId="18159" xr:uid="{744595E3-F802-42EF-8EB5-70F556CE9D0B}"/>
    <cellStyle name="Style 21 3 8" xfId="54529" xr:uid="{DB872C2F-0D16-460A-87E9-35BE5E32E3B2}"/>
    <cellStyle name="Style 21 4" xfId="18166" xr:uid="{C072517A-C20C-48BB-BB4A-5C55DB7DBA39}"/>
    <cellStyle name="Style 21 4 2" xfId="18167" xr:uid="{B8A9FC66-96DF-41F6-81D7-D030BD54722A}"/>
    <cellStyle name="Style 21 4 2 2" xfId="53261" xr:uid="{C2E29D25-54AA-4088-847C-40E2D9E9896A}"/>
    <cellStyle name="Style 21 4 3" xfId="18168" xr:uid="{6F8A9F6A-8036-433B-8054-E7FAD434D43C}"/>
    <cellStyle name="Style 21 4 3 2" xfId="53262" xr:uid="{7F15BB55-6938-4DA1-A507-A905B08FBC98}"/>
    <cellStyle name="Style 21 4 4" xfId="18169" xr:uid="{0B407189-36D8-4619-A7E3-6E1713C22A66}"/>
    <cellStyle name="Style 21 4 4 2" xfId="53263" xr:uid="{5BE6477E-6193-428B-9BF5-23C67D58C883}"/>
    <cellStyle name="Style 21 4 5" xfId="53260" xr:uid="{8805D883-11CB-41A5-95D8-2407F64D7775}"/>
    <cellStyle name="Style 21 5" xfId="18170" xr:uid="{377276FC-EF6B-4621-954D-001F77AE1C0E}"/>
    <cellStyle name="Style 21 5 2" xfId="18171" xr:uid="{52C5CF49-40E4-44DC-BBDE-E887B8DC5BF8}"/>
    <cellStyle name="Style 21 5 2 2" xfId="53265" xr:uid="{AA64FCE7-E91C-477E-BC25-812FF509418A}"/>
    <cellStyle name="Style 21 5 3" xfId="18172" xr:uid="{99D03949-704C-4C3C-8E7C-875D0776F29E}"/>
    <cellStyle name="Style 21 5 3 2" xfId="53266" xr:uid="{9C25948C-86BD-4F95-B7A3-1669BEF6673F}"/>
    <cellStyle name="Style 21 5 4" xfId="53264" xr:uid="{30F1E922-924E-4495-AB30-057B2D8C8438}"/>
    <cellStyle name="Style 21 6" xfId="18173" xr:uid="{83E0C21C-7B73-4DF0-BC5D-9F5FBCD2AEFF}"/>
    <cellStyle name="Style 21 6 2" xfId="53267" xr:uid="{8646FD61-8030-467D-BF9A-F3C75A33E349}"/>
    <cellStyle name="Style 21 7" xfId="18174" xr:uid="{A23F1B9B-6872-4F10-AA47-D79DFB2EE1DF}"/>
    <cellStyle name="Style 21 7 2" xfId="53268" xr:uid="{788A2B2B-07A2-4155-A600-3F87B61AC229}"/>
    <cellStyle name="Style 21 8" xfId="18175" xr:uid="{7ED635A5-FB85-421F-8D6A-700EF712EDC9}"/>
    <cellStyle name="Style 21 8 2" xfId="53269" xr:uid="{DB8BB0F4-2D4F-43A8-A731-764B78281213}"/>
    <cellStyle name="Style 21 9" xfId="53240" xr:uid="{11B507DD-D242-4E0A-81E4-4D090DD9967D}"/>
    <cellStyle name="Style 22" xfId="1743" xr:uid="{BFD03829-C257-468D-8944-483E53358B9B}"/>
    <cellStyle name="Style 22 2" xfId="18177" xr:uid="{62CFFAC6-C248-4DB6-BBA9-4F9359781120}"/>
    <cellStyle name="Style 22 2 2" xfId="18178" xr:uid="{67996B05-03FF-4D7E-847D-FF2969C0EC2D}"/>
    <cellStyle name="Style 22 2 2 2" xfId="53272" xr:uid="{2F12A1C3-257F-46DB-8BE4-181443C599A7}"/>
    <cellStyle name="Style 22 2 3" xfId="18179" xr:uid="{ECF0D806-CACC-43E6-8876-5F928121410F}"/>
    <cellStyle name="Style 22 2 3 2" xfId="53273" xr:uid="{EDFF5950-5A24-48C9-B4E1-E96801938919}"/>
    <cellStyle name="Style 22 2 4" xfId="53271" xr:uid="{9D377F60-8ADC-48AB-994E-9D21B9168C53}"/>
    <cellStyle name="Style 22 3" xfId="18180" xr:uid="{C25A1FF2-B7EE-4CE2-A000-718F31C3CE21}"/>
    <cellStyle name="Style 22 3 2" xfId="18181" xr:uid="{8CDBFA10-F4E4-4F7B-A49B-FEDF66C0D726}"/>
    <cellStyle name="Style 22 3 2 2" xfId="53275" xr:uid="{E03C25EC-D915-4C02-91DD-D12B3DD4E1C3}"/>
    <cellStyle name="Style 22 3 3" xfId="18182" xr:uid="{EBC73F56-4CDF-433B-AA9C-EB13E80EC114}"/>
    <cellStyle name="Style 22 3 3 2" xfId="53276" xr:uid="{0162D740-D2B4-41A1-A8CC-FC106F338070}"/>
    <cellStyle name="Style 22 3 4" xfId="53274" xr:uid="{BACD6974-A3F9-4934-A6F7-314EDD743C9B}"/>
    <cellStyle name="Style 22 4" xfId="18183" xr:uid="{B8D0430E-1A03-49C7-B2C9-38D63A9BE43D}"/>
    <cellStyle name="Style 22 4 2" xfId="53277" xr:uid="{7B8ADB40-B7CE-4E6A-8A7C-17D2C601A4C3}"/>
    <cellStyle name="Style 22 5" xfId="18184" xr:uid="{C6C35937-B84A-45C1-8782-BD2B1AFFC3F0}"/>
    <cellStyle name="Style 22 5 2" xfId="53278" xr:uid="{38605DA0-4755-4BEE-A401-00C1EC51B610}"/>
    <cellStyle name="Style 22 6" xfId="18185" xr:uid="{0D101A62-23D2-4A4A-A5E0-FC2983F007A0}"/>
    <cellStyle name="Style 22 6 2" xfId="53279" xr:uid="{80850405-44E1-48A1-B7B7-DCEAE3CB83A3}"/>
    <cellStyle name="Style 22 7" xfId="53270" xr:uid="{C7BA30FD-54A2-44FB-AB0E-FCDA924F0FAB}"/>
    <cellStyle name="Style 22 8" xfId="18176" xr:uid="{C8AF1AB3-38E6-4CE6-A127-FA0D037ADFC1}"/>
    <cellStyle name="Style 22 9" xfId="54530" xr:uid="{B05DBEE8-E194-4F1F-97E1-6E6EC2908E26}"/>
    <cellStyle name="Style 223" xfId="24111" xr:uid="{C9D1AAC9-2D3C-4518-B88D-01BF1A64FBC4}"/>
    <cellStyle name="Style 223 2" xfId="25121" xr:uid="{587C0DCD-AA70-46FF-BAF5-8263E7EBE5E0}"/>
    <cellStyle name="Style 223 2 2" xfId="27403" xr:uid="{69289FF7-945F-4714-9A91-7D415DEE581C}"/>
    <cellStyle name="Style 223 3" xfId="27197" xr:uid="{BC8D3BAC-7DE1-412B-B538-3A0AD18A3224}"/>
    <cellStyle name="Style 223 3 2" xfId="27475" xr:uid="{D2A0D99F-1A8C-49E4-9EAB-89E3B182A313}"/>
    <cellStyle name="Style 223 4" xfId="27269" xr:uid="{AFCBAC5F-BEA9-422A-81E2-02CE56196F29}"/>
    <cellStyle name="Style 223 5" xfId="27346" xr:uid="{D6ACB591-1A3C-480F-856F-4ADDDE255799}"/>
    <cellStyle name="Style 224" xfId="24112" xr:uid="{4FE29D00-0494-47F4-A24E-BAA51F99B366}"/>
    <cellStyle name="Style 225" xfId="24113" xr:uid="{D84018F0-C9A9-482B-94C2-5A787ACE5ECC}"/>
    <cellStyle name="Style 225 2" xfId="25122" xr:uid="{BBF9E42A-1708-440E-B5B2-D24A95466D41}"/>
    <cellStyle name="Style 225 2 2" xfId="27404" xr:uid="{ADBA0CEB-3A1E-4C37-A8C9-530D5E2BA2CA}"/>
    <cellStyle name="Style 225 3" xfId="27198" xr:uid="{9E613B47-D893-488E-9E89-C6008E716699}"/>
    <cellStyle name="Style 225 3 2" xfId="27476" xr:uid="{AE03585E-E001-4D7C-8BA7-4234D8FD0287}"/>
    <cellStyle name="Style 225 4" xfId="27270" xr:uid="{770943DD-9D39-4375-BE6A-99A987A8919F}"/>
    <cellStyle name="Style 225 5" xfId="27347" xr:uid="{32D13A3E-5926-4903-9663-C10DC85B8966}"/>
    <cellStyle name="Style 226" xfId="24114" xr:uid="{AC44EB07-F58A-43FC-9756-D6AD4B6D9F32}"/>
    <cellStyle name="Style 226 2" xfId="25123" xr:uid="{9884B66B-D7C8-4134-A39E-2FCCC410C02A}"/>
    <cellStyle name="Style 226 2 2" xfId="27405" xr:uid="{69F25413-92C8-4D61-95D1-BB271308DB25}"/>
    <cellStyle name="Style 226 3" xfId="27199" xr:uid="{CE9ED6D2-886C-4A3C-B139-14A92014726B}"/>
    <cellStyle name="Style 226 3 2" xfId="27477" xr:uid="{D8E8292A-1AEF-45A6-AFF9-35360932CBE4}"/>
    <cellStyle name="Style 226 4" xfId="27271" xr:uid="{C3EF0039-8B09-4557-A2EA-CA9FDE374D50}"/>
    <cellStyle name="Style 226 5" xfId="27348" xr:uid="{9F903DB1-3FFF-4145-A9CD-EAF1BBFBC9F5}"/>
    <cellStyle name="Style 227" xfId="24115" xr:uid="{ADA52222-12DA-4B8E-A67F-C7BE33D0139D}"/>
    <cellStyle name="Style 229" xfId="24116" xr:uid="{16FAD076-60E0-40D6-92A3-382A3E11D1A8}"/>
    <cellStyle name="Style 229 2" xfId="25124" xr:uid="{DF37DC9B-B251-4242-A6C7-8A98E282D3D0}"/>
    <cellStyle name="Style 229 2 2" xfId="27406" xr:uid="{7075723B-FF80-4E4E-B91C-0769AECF47E8}"/>
    <cellStyle name="Style 229 3" xfId="27200" xr:uid="{598E99A6-1460-42F4-B08A-35382B275BC7}"/>
    <cellStyle name="Style 229 3 2" xfId="27478" xr:uid="{6FB5D47F-02BB-4451-89A0-CBF330C2AF14}"/>
    <cellStyle name="Style 229 4" xfId="27272" xr:uid="{441C307A-034B-4221-AA40-45786B0B3CC5}"/>
    <cellStyle name="Style 229 5" xfId="27349" xr:uid="{D03F3763-B118-4310-9B86-4EA25F72D6B4}"/>
    <cellStyle name="Style 23" xfId="1744" xr:uid="{AD13C2F6-3B7C-4610-9259-A82E94017133}"/>
    <cellStyle name="Style 23 2" xfId="18187" xr:uid="{D9A3EFFA-A85B-446E-A42A-3F218CA06305}"/>
    <cellStyle name="Style 23 2 2" xfId="18188" xr:uid="{8643E1EF-7E5E-4C4B-8A18-2E688EB179A5}"/>
    <cellStyle name="Style 23 2 2 2" xfId="53282" xr:uid="{354AF846-BBB0-4DE4-A60C-EEC815A9E2E6}"/>
    <cellStyle name="Style 23 2 3" xfId="18189" xr:uid="{66C79E10-8369-4F38-887E-B6DD3A1FAC10}"/>
    <cellStyle name="Style 23 2 3 2" xfId="53283" xr:uid="{6DA70F01-28BB-44F7-BC4A-EF2A4C22BA42}"/>
    <cellStyle name="Style 23 2 4" xfId="53281" xr:uid="{B0C7C31C-084C-420C-B46E-E6C85C8B37A8}"/>
    <cellStyle name="Style 23 3" xfId="18190" xr:uid="{36C6EFBD-8D42-493A-BD6B-309B2FACC89E}"/>
    <cellStyle name="Style 23 3 2" xfId="18191" xr:uid="{C950E1AC-F053-4481-95FC-D4C8055B275B}"/>
    <cellStyle name="Style 23 3 2 2" xfId="53285" xr:uid="{1092F20B-C5A6-4746-8C3F-C33F2157EC7A}"/>
    <cellStyle name="Style 23 3 3" xfId="18192" xr:uid="{9D7EA0E6-1D82-4FBA-A2BE-8B34467FA3B7}"/>
    <cellStyle name="Style 23 3 3 2" xfId="53286" xr:uid="{9D89929F-B107-4F35-AF2B-FC6EC829E33C}"/>
    <cellStyle name="Style 23 3 4" xfId="53284" xr:uid="{3425EF0C-7086-4DE6-921A-603ED650A86C}"/>
    <cellStyle name="Style 23 4" xfId="18193" xr:uid="{23E6D176-2A9F-4C9B-A9FA-002CDB01465E}"/>
    <cellStyle name="Style 23 4 2" xfId="53287" xr:uid="{6EC323A1-D3B0-48EE-8A76-E1E648E67B25}"/>
    <cellStyle name="Style 23 5" xfId="18194" xr:uid="{B4DD3623-738C-4204-B194-B5451A55BDB6}"/>
    <cellStyle name="Style 23 5 2" xfId="53288" xr:uid="{CBEF6F05-AFF5-4AB6-95ED-7D6F5C729EE5}"/>
    <cellStyle name="Style 23 6" xfId="18195" xr:uid="{B29C3CA6-8E04-46E9-A2A2-148CADE292AD}"/>
    <cellStyle name="Style 23 6 2" xfId="53289" xr:uid="{F5326C21-0221-4D0F-9858-15038E4C506B}"/>
    <cellStyle name="Style 23 7" xfId="53280" xr:uid="{165928BE-720F-4B36-9969-A475AC5F94F2}"/>
    <cellStyle name="Style 23 8" xfId="18186" xr:uid="{F445A9A1-894C-4118-9F6C-F2EFA67AB1C2}"/>
    <cellStyle name="Style 230" xfId="24117" xr:uid="{0220F088-08F3-4630-833F-0BC5F6D33ADC}"/>
    <cellStyle name="Style 230 2" xfId="25125" xr:uid="{EA61E0FA-443D-4D8B-9D44-59F619ED9706}"/>
    <cellStyle name="Style 230 2 2" xfId="27407" xr:uid="{0003F3BA-B793-45B1-B7C8-E9CF9D273A47}"/>
    <cellStyle name="Style 230 3" xfId="27201" xr:uid="{BB103282-4D48-4219-8342-8814C389F08E}"/>
    <cellStyle name="Style 230 3 2" xfId="27479" xr:uid="{FFB33B24-8B4F-4DFD-82CB-C1AB96C1850C}"/>
    <cellStyle name="Style 230 4" xfId="27273" xr:uid="{1DFF1817-6FF1-4D41-B65B-226041441D88}"/>
    <cellStyle name="Style 230 5" xfId="27350" xr:uid="{8550E6B4-C573-4CD6-AD50-8A16FDBD78FE}"/>
    <cellStyle name="Style 231" xfId="24118" xr:uid="{45310867-658B-490F-8569-C7BB49B7A2CB}"/>
    <cellStyle name="Style 231 2" xfId="25126" xr:uid="{6E43521D-270F-4B2C-8286-7B6045DB3E8F}"/>
    <cellStyle name="Style 231 2 2" xfId="27408" xr:uid="{9E2A6EC4-0614-40F4-A722-2301F315C712}"/>
    <cellStyle name="Style 231 3" xfId="27202" xr:uid="{751C97FB-A660-43FD-B262-9EB5E9DD4F6E}"/>
    <cellStyle name="Style 231 3 2" xfId="27480" xr:uid="{795F7740-BE9F-4A32-8A3D-524CBC07F140}"/>
    <cellStyle name="Style 231 4" xfId="27274" xr:uid="{0369D6C0-8FB7-44B4-ADBA-27972086A031}"/>
    <cellStyle name="Style 231 5" xfId="27351" xr:uid="{30C9638E-3685-4338-9947-D887EA7256CD}"/>
    <cellStyle name="Style 24" xfId="1745" xr:uid="{F0B3612F-F771-41E9-8A2F-4B45D95A4E06}"/>
    <cellStyle name="Style 24 2" xfId="18197" xr:uid="{DFDF96EB-E876-4CBC-98C0-1437E58B2FDD}"/>
    <cellStyle name="Style 24 2 2" xfId="18198" xr:uid="{C8E651C6-0085-46A5-85BB-F477CEE11FB2}"/>
    <cellStyle name="Style 24 2 2 2" xfId="53292" xr:uid="{F76CE2F2-0BB7-4500-A4C5-C9AAE2BA19FA}"/>
    <cellStyle name="Style 24 2 3" xfId="18199" xr:uid="{EA7C2B07-0F01-4340-8980-E0ABE2979CCA}"/>
    <cellStyle name="Style 24 2 3 2" xfId="53293" xr:uid="{CA79928D-575D-4113-88D5-9D6ABA964F7E}"/>
    <cellStyle name="Style 24 2 4" xfId="53291" xr:uid="{B1C5892A-4ED7-459A-9FB4-CBC7C8F39181}"/>
    <cellStyle name="Style 24 3" xfId="18200" xr:uid="{FBBBECF2-0026-4973-BF0F-8D1C32BFF66A}"/>
    <cellStyle name="Style 24 3 2" xfId="18201" xr:uid="{D1ADA9D6-BCC1-4A52-9C23-0735B3D62380}"/>
    <cellStyle name="Style 24 3 2 2" xfId="53295" xr:uid="{4BC5EF40-79BB-4D7B-B844-114150B1E268}"/>
    <cellStyle name="Style 24 3 3" xfId="18202" xr:uid="{2AD1A3C7-0CC0-4382-BE0B-03A80EFB8676}"/>
    <cellStyle name="Style 24 3 3 2" xfId="53296" xr:uid="{ECD949E7-F6B0-443F-8E08-D047CF119C76}"/>
    <cellStyle name="Style 24 3 4" xfId="53294" xr:uid="{A608C749-2531-4017-BFC0-70ECF8D6DE31}"/>
    <cellStyle name="Style 24 4" xfId="18203" xr:uid="{4884D4A4-A514-4BD4-8166-3BE283689973}"/>
    <cellStyle name="Style 24 4 2" xfId="53297" xr:uid="{8FEB5917-EC9F-4812-BD9B-6E46D09CEBFF}"/>
    <cellStyle name="Style 24 5" xfId="18204" xr:uid="{344698CA-BC5F-46A1-BFB2-E536029D8899}"/>
    <cellStyle name="Style 24 5 2" xfId="53298" xr:uid="{561DA678-D34D-4DC7-90E4-C039C7EEAACC}"/>
    <cellStyle name="Style 24 6" xfId="18205" xr:uid="{F400501A-5BF9-4D74-BE8B-F2EEBFA6DA4C}"/>
    <cellStyle name="Style 24 6 2" xfId="53299" xr:uid="{14B7E16B-9495-42A5-A135-F5643B1F7366}"/>
    <cellStyle name="Style 24 7" xfId="53290" xr:uid="{12884D92-05E6-42EF-8F21-BF8F89F1965C}"/>
    <cellStyle name="Style 24 8" xfId="18196" xr:uid="{5A3FB67D-7BCA-4085-A9D7-541CF71A22A2}"/>
    <cellStyle name="Style 24 9" xfId="54531" xr:uid="{E896606F-32C3-4952-90AF-E17CC9723A83}"/>
    <cellStyle name="Style 25" xfId="1746" xr:uid="{4F7808A3-0601-4C45-A49B-F8D9CE3E22FA}"/>
    <cellStyle name="Style 25 10" xfId="54532" xr:uid="{E2BE5B2E-F0AF-4C76-8141-67C7AFD01751}"/>
    <cellStyle name="Style 25 2" xfId="1747" xr:uid="{8360CB62-867C-4948-A41F-9759A1DD6EAF}"/>
    <cellStyle name="Style 25 2 2" xfId="1748" xr:uid="{101EC529-DBA0-4EA8-9FCD-AEB1220DD888}"/>
    <cellStyle name="Style 25 2 2 2" xfId="18209" xr:uid="{2ADA44ED-E03F-4481-B74E-618C0F26764B}"/>
    <cellStyle name="Style 25 2 2 2 2" xfId="53303" xr:uid="{CD84619C-A88B-46C1-9266-37637FDE1994}"/>
    <cellStyle name="Style 25 2 2 3" xfId="18210" xr:uid="{386B1248-449E-41C9-974B-19FE4C105906}"/>
    <cellStyle name="Style 25 2 2 3 2" xfId="53304" xr:uid="{4C38236F-E244-4783-9B0C-6C8AD6EB6462}"/>
    <cellStyle name="Style 25 2 2 4" xfId="18211" xr:uid="{67457A48-CC35-4478-A86E-0199F5009608}"/>
    <cellStyle name="Style 25 2 2 4 2" xfId="53305" xr:uid="{C7258DD0-44FE-4E84-B26A-26E4808C9E07}"/>
    <cellStyle name="Style 25 2 2 5" xfId="53302" xr:uid="{CC3049B1-90D6-43D2-955B-85231D784F84}"/>
    <cellStyle name="Style 25 2 2 6" xfId="18208" xr:uid="{A27B7EEA-F1CE-46E5-9E3E-7E2C5DA5121E}"/>
    <cellStyle name="Style 25 2 2 7" xfId="54534" xr:uid="{3253D0A5-4612-47BB-8DDE-D31174B2FD0C}"/>
    <cellStyle name="Style 25 2 3" xfId="18212" xr:uid="{9B5E699B-D744-471A-A8D2-213D0D40755C}"/>
    <cellStyle name="Style 25 2 3 2" xfId="53306" xr:uid="{20F35B09-9173-4E85-AFB2-051A196E6A7F}"/>
    <cellStyle name="Style 25 2 4" xfId="18213" xr:uid="{622250D4-0760-4DA3-9E0C-BA169D1C7006}"/>
    <cellStyle name="Style 25 2 4 2" xfId="53307" xr:uid="{8357E07A-375A-4299-B737-9DF07F3CD144}"/>
    <cellStyle name="Style 25 2 5" xfId="18214" xr:uid="{D9661B64-B653-4209-8B62-D63C7AB108E2}"/>
    <cellStyle name="Style 25 2 5 2" xfId="53308" xr:uid="{85356B23-A4BD-41F5-B684-B0B4AE5AD0C5}"/>
    <cellStyle name="Style 25 2 6" xfId="18215" xr:uid="{F6D508E7-BE85-417A-91EA-DA58178630FD}"/>
    <cellStyle name="Style 25 2 6 2" xfId="53309" xr:uid="{7F1F40FD-FAE3-4793-ACA1-3E56C8278E50}"/>
    <cellStyle name="Style 25 2 7" xfId="53301" xr:uid="{5687BEDA-F406-4410-B07D-11736414B95C}"/>
    <cellStyle name="Style 25 2 8" xfId="18207" xr:uid="{18F4FC89-10F9-420D-AA55-2E72C0C65653}"/>
    <cellStyle name="Style 25 2 9" xfId="54533" xr:uid="{736E6FDB-9A4B-4E57-A18C-CB080CB2E73C}"/>
    <cellStyle name="Style 25 3" xfId="1749" xr:uid="{E46D95E4-CF18-438A-AC48-40099E817EF4}"/>
    <cellStyle name="Style 25 3 2" xfId="18217" xr:uid="{B2A1824C-60D6-46E5-A426-B551473AE23E}"/>
    <cellStyle name="Style 25 3 2 2" xfId="18218" xr:uid="{969550B2-778C-41DE-BD1D-71A3B1F52FAD}"/>
    <cellStyle name="Style 25 3 2 2 2" xfId="53312" xr:uid="{E969F806-4BA6-4949-B0F7-4CEE2D874D2E}"/>
    <cellStyle name="Style 25 3 2 3" xfId="18219" xr:uid="{5A8D5167-B9D2-4015-AB7C-73294D157736}"/>
    <cellStyle name="Style 25 3 2 3 2" xfId="53313" xr:uid="{AD1CE192-551E-43E5-A99D-2C6CA5CB42A3}"/>
    <cellStyle name="Style 25 3 2 4" xfId="53311" xr:uid="{407787B4-6AD2-4DEE-8AE3-883CE4C51CCE}"/>
    <cellStyle name="Style 25 3 3" xfId="18220" xr:uid="{B27583A6-DB72-46C3-BCB6-C6D09A314464}"/>
    <cellStyle name="Style 25 3 3 2" xfId="53314" xr:uid="{3990266E-5BDA-45A7-AC7A-D7FE05B4CE21}"/>
    <cellStyle name="Style 25 3 4" xfId="18221" xr:uid="{50020D27-FA95-4DA9-8C0F-CEC173E4617A}"/>
    <cellStyle name="Style 25 3 4 2" xfId="53315" xr:uid="{B52FC674-752C-4BAB-AB3B-BAF1B1E2C6C5}"/>
    <cellStyle name="Style 25 3 5" xfId="18222" xr:uid="{CB85C94C-CAA6-4B6B-9C47-52EB9F9DD3C8}"/>
    <cellStyle name="Style 25 3 5 2" xfId="53316" xr:uid="{3960F822-1B05-493B-AAA7-33BBAF4E045C}"/>
    <cellStyle name="Style 25 3 6" xfId="53310" xr:uid="{A66CDC1C-E230-4BC8-B16A-422D9056C982}"/>
    <cellStyle name="Style 25 3 7" xfId="18216" xr:uid="{8D537774-099B-4AE7-8BFA-9B242DB020C5}"/>
    <cellStyle name="Style 25 3 8" xfId="54535" xr:uid="{40CB1994-785B-4D01-8911-1DB4B656CF01}"/>
    <cellStyle name="Style 25 4" xfId="18223" xr:uid="{54295652-36C9-4A36-AC9C-875DE49FC50D}"/>
    <cellStyle name="Style 25 4 2" xfId="18224" xr:uid="{A20F4D3D-A93C-43C6-A5D2-FACA7289B96E}"/>
    <cellStyle name="Style 25 4 2 2" xfId="53318" xr:uid="{84044D49-58E8-4AA9-B2A2-2D0A0E83E253}"/>
    <cellStyle name="Style 25 4 3" xfId="18225" xr:uid="{922403E1-1FC7-4E35-94FE-5CC78D2DE9B6}"/>
    <cellStyle name="Style 25 4 3 2" xfId="53319" xr:uid="{A652A353-134E-46C2-A656-B4BE35B8E0A8}"/>
    <cellStyle name="Style 25 4 4" xfId="18226" xr:uid="{1AC97EE6-FBC7-4CB4-A148-29234DC90360}"/>
    <cellStyle name="Style 25 4 4 2" xfId="53320" xr:uid="{0D1733FE-0E73-4ABF-8BDC-FEA07E3DDAB3}"/>
    <cellStyle name="Style 25 4 5" xfId="53317" xr:uid="{BBB05A53-97DA-49EE-BB56-7F3CB5344AE4}"/>
    <cellStyle name="Style 25 5" xfId="18227" xr:uid="{26463622-709F-4073-A8C0-7E0556115EFC}"/>
    <cellStyle name="Style 25 5 2" xfId="53321" xr:uid="{61918F7A-6353-4018-9A99-B06A8309378A}"/>
    <cellStyle name="Style 25 6" xfId="18228" xr:uid="{D9BDCD9C-26FC-4267-A2E3-313D71F09446}"/>
    <cellStyle name="Style 25 6 2" xfId="53322" xr:uid="{3877E2FE-8683-4249-85AF-3E34C55D09C9}"/>
    <cellStyle name="Style 25 7" xfId="18229" xr:uid="{DB4CCE80-92C9-4CBC-A616-54EE7C01E141}"/>
    <cellStyle name="Style 25 7 2" xfId="53323" xr:uid="{F04059B3-4A83-42EE-A811-3F296BD2FD0A}"/>
    <cellStyle name="Style 25 8" xfId="53300" xr:uid="{77F47D49-143E-4EEC-AD45-EA251122554D}"/>
    <cellStyle name="Style 25 9" xfId="18206" xr:uid="{609851C1-495C-4F2F-837C-3CEC5588F548}"/>
    <cellStyle name="Style 257" xfId="24119" xr:uid="{72296DBC-B2EC-46C2-86DC-ECDF540DB864}"/>
    <cellStyle name="Style 257 2" xfId="25127" xr:uid="{158C8599-FEC2-4F26-8964-8ACB19F323E2}"/>
    <cellStyle name="Style 257 2 2" xfId="27409" xr:uid="{CEA3B964-C795-46CB-BDE2-C725362FF7B4}"/>
    <cellStyle name="Style 257 3" xfId="27203" xr:uid="{CF6903A6-5415-4A6D-BD96-7F847608D82E}"/>
    <cellStyle name="Style 257 3 2" xfId="27481" xr:uid="{C3B4A69C-9B03-4964-985B-9DD3692779B9}"/>
    <cellStyle name="Style 257 4" xfId="27275" xr:uid="{5DBA4555-969D-4AFE-9C3E-4F1C6539119A}"/>
    <cellStyle name="Style 257 5" xfId="27352" xr:uid="{CD4FD513-B28F-49B9-8F77-BEFC15AB15CD}"/>
    <cellStyle name="Style 258" xfId="24120" xr:uid="{0AB953B3-243D-46F2-A51B-81E4AC2E4D42}"/>
    <cellStyle name="Style 259" xfId="24121" xr:uid="{29B129F5-4CB7-49EF-B6A0-430B5A3F4649}"/>
    <cellStyle name="Style 259 2" xfId="25128" xr:uid="{CC59DA53-9B80-4816-BA9E-2D32477203A8}"/>
    <cellStyle name="Style 259 2 2" xfId="27410" xr:uid="{128FD2A7-0C09-4EEB-A008-BB6C6957992D}"/>
    <cellStyle name="Style 259 3" xfId="27204" xr:uid="{C6F9689C-60EC-4797-B940-1CA32D20EF4A}"/>
    <cellStyle name="Style 259 3 2" xfId="27482" xr:uid="{62FECC8F-BB7A-446B-9DD8-BC96B242009B}"/>
    <cellStyle name="Style 259 4" xfId="27276" xr:uid="{11822E0D-2BF3-44ED-8B2F-ADB20B926328}"/>
    <cellStyle name="Style 259 5" xfId="27353" xr:uid="{01B4E54B-D6B3-4134-A92A-62C7882CC56E}"/>
    <cellStyle name="Style 26" xfId="1750" xr:uid="{F5B364E3-B24F-429C-8B16-71A658973524}"/>
    <cellStyle name="Style 26 2" xfId="18231" xr:uid="{2F6B3EEC-4373-4B3A-96D9-1D5FC25CC05A}"/>
    <cellStyle name="Style 26 2 2" xfId="18232" xr:uid="{BFCCB60C-622A-4E1B-B08A-6CA618E64C73}"/>
    <cellStyle name="Style 26 2 2 2" xfId="53326" xr:uid="{A3982AB4-FC3A-44B4-910C-C63170F105ED}"/>
    <cellStyle name="Style 26 2 3" xfId="18233" xr:uid="{ECE6FD87-2E00-4263-BE63-3E99F200EE23}"/>
    <cellStyle name="Style 26 2 3 2" xfId="53327" xr:uid="{F7E2164F-9E00-4634-9A20-40D0CD2966C4}"/>
    <cellStyle name="Style 26 2 4" xfId="53325" xr:uid="{2441812C-31FB-4493-BA03-E74A97D3D51A}"/>
    <cellStyle name="Style 26 3" xfId="18234" xr:uid="{B8B71AE6-DA29-4840-9BD0-835C434F437C}"/>
    <cellStyle name="Style 26 3 2" xfId="18235" xr:uid="{41F06E2D-25E0-4395-9113-49E0BEC37B74}"/>
    <cellStyle name="Style 26 3 2 2" xfId="53329" xr:uid="{72E7B076-0F78-4097-AB8C-78D64DEF6EBA}"/>
    <cellStyle name="Style 26 3 3" xfId="18236" xr:uid="{F59E675C-A875-4490-81A2-B45289275370}"/>
    <cellStyle name="Style 26 3 3 2" xfId="53330" xr:uid="{5138D7AF-DA0D-44FE-BA76-5CBACB9434A2}"/>
    <cellStyle name="Style 26 3 4" xfId="53328" xr:uid="{AAAD683E-7054-4929-90CC-A5BD28D656DC}"/>
    <cellStyle name="Style 26 4" xfId="18237" xr:uid="{237A69F7-9376-415D-A6EA-8D148F69076A}"/>
    <cellStyle name="Style 26 4 2" xfId="53331" xr:uid="{85C31A04-7B91-4D06-9A42-F01CC1F2CD3E}"/>
    <cellStyle name="Style 26 5" xfId="18238" xr:uid="{4DE9E8AA-178B-471D-B93F-8DAC2A55AB73}"/>
    <cellStyle name="Style 26 5 2" xfId="53332" xr:uid="{84A65C1B-42C9-46CE-BCA7-4320970BA554}"/>
    <cellStyle name="Style 26 6" xfId="18239" xr:uid="{D3F7BC2B-CE6C-43EA-97D3-29C0B24CB50A}"/>
    <cellStyle name="Style 26 6 2" xfId="53333" xr:uid="{F45CFA70-CAB4-4ECA-97BF-B63E778F40FB}"/>
    <cellStyle name="Style 26 7" xfId="53324" xr:uid="{D5FD67D5-9839-4309-BDF3-DABD110D3191}"/>
    <cellStyle name="Style 26 8" xfId="18230" xr:uid="{641F2E9B-A5CC-4E3F-B392-FDD695DD11E0}"/>
    <cellStyle name="Style 260" xfId="24122" xr:uid="{597FAA76-D7BB-4152-9CCA-36E4494E6D51}"/>
    <cellStyle name="Style 260 2" xfId="25129" xr:uid="{7179912B-8F1A-4538-BC54-9A79DF19579B}"/>
    <cellStyle name="Style 260 2 2" xfId="27411" xr:uid="{69EAD2A6-C32C-4C95-8026-479FDA2541E6}"/>
    <cellStyle name="Style 260 3" xfId="27205" xr:uid="{F9AF3660-48D0-4DD6-A62E-7CAC6A1A9930}"/>
    <cellStyle name="Style 260 3 2" xfId="27483" xr:uid="{BEEB1EB0-762E-42C6-9CFC-E29AEB712256}"/>
    <cellStyle name="Style 260 4" xfId="27277" xr:uid="{3290AC1F-E686-4A93-B24C-DBF2D8296366}"/>
    <cellStyle name="Style 260 5" xfId="27354" xr:uid="{2FF07855-1252-46F5-95C2-54449BEBDD2F}"/>
    <cellStyle name="Style 261" xfId="24123" xr:uid="{95CAF589-1953-452E-9A10-BCE9EB33AD13}"/>
    <cellStyle name="Style 263" xfId="24124" xr:uid="{63086CF6-4D1D-44E2-92FB-1D6180A5647C}"/>
    <cellStyle name="Style 263 2" xfId="25130" xr:uid="{AE0F2143-AEC3-4737-940F-BD6250728B7F}"/>
    <cellStyle name="Style 263 2 2" xfId="27412" xr:uid="{EC2EDD41-8675-4A53-A1CD-A193119445AA}"/>
    <cellStyle name="Style 263 3" xfId="27206" xr:uid="{EEE92008-190B-4059-A110-CEE1337D2540}"/>
    <cellStyle name="Style 263 3 2" xfId="27484" xr:uid="{A77C0B8D-4F4B-4C37-A71D-306BFDB026CF}"/>
    <cellStyle name="Style 263 4" xfId="27278" xr:uid="{D02A028C-1A39-41A9-92D1-E73369CF4B74}"/>
    <cellStyle name="Style 263 5" xfId="27355" xr:uid="{2BA3DFD4-EE47-406D-999D-A8BE99050043}"/>
    <cellStyle name="Style 264" xfId="24125" xr:uid="{DB26A7DC-F482-4854-8B90-46FCBD77EEAD}"/>
    <cellStyle name="Style 264 2" xfId="25131" xr:uid="{A42CF8C1-2E07-42ED-8CB0-2F089B78121C}"/>
    <cellStyle name="Style 264 2 2" xfId="27413" xr:uid="{D15EDEFD-EC4B-4378-83CD-E0867A3696DB}"/>
    <cellStyle name="Style 264 3" xfId="27207" xr:uid="{EFBB63B0-CD88-42E4-BBAC-511D29F56D9F}"/>
    <cellStyle name="Style 264 3 2" xfId="27485" xr:uid="{76D5AD7E-1142-4A6E-86C2-0772A593DB64}"/>
    <cellStyle name="Style 264 4" xfId="27279" xr:uid="{27162EF6-5FFE-4283-B7DA-5106F95A1F5A}"/>
    <cellStyle name="Style 264 5" xfId="27356" xr:uid="{4715EA1F-2498-4169-89D0-1B2FED773B9A}"/>
    <cellStyle name="Style 265" xfId="24126" xr:uid="{C5E237F5-D743-43B7-9712-77A078BF2A25}"/>
    <cellStyle name="Style 265 2" xfId="25132" xr:uid="{B33C7B45-B161-4F1B-98E9-85A4B3E546B1}"/>
    <cellStyle name="Style 265 2 2" xfId="27414" xr:uid="{F7771EAF-1D30-4C51-86B6-181EA04BD166}"/>
    <cellStyle name="Style 265 3" xfId="27208" xr:uid="{F11C7A89-17D6-4FCE-96AA-719FCE6AEC6A}"/>
    <cellStyle name="Style 265 3 2" xfId="27486" xr:uid="{B8EE71C2-4E5B-4C04-AD09-9F614D473FDF}"/>
    <cellStyle name="Style 265 4" xfId="27280" xr:uid="{69BA574A-4013-4220-9A7E-07E0564360C3}"/>
    <cellStyle name="Style 265 5" xfId="27357" xr:uid="{C9818D02-ECED-4C38-A827-4F2E130BBAEB}"/>
    <cellStyle name="Style 27" xfId="18240" xr:uid="{446411FE-9872-4CD8-A7FB-BB7123908731}"/>
    <cellStyle name="Style 27 2" xfId="18241" xr:uid="{D879E083-608C-4A77-9553-6FEAA30F510D}"/>
    <cellStyle name="Style 27 2 2" xfId="18242" xr:uid="{821111FD-6B2F-4ED8-BADC-889FEA425E60}"/>
    <cellStyle name="Style 27 2 2 2" xfId="53336" xr:uid="{1DDE4B4E-F54B-4048-A172-0A3FA72A01C6}"/>
    <cellStyle name="Style 27 2 3" xfId="18243" xr:uid="{79E45624-9992-467F-8E60-01A339A4DABE}"/>
    <cellStyle name="Style 27 2 3 2" xfId="53337" xr:uid="{2847D737-C312-4944-BCA7-A78C36A72775}"/>
    <cellStyle name="Style 27 2 4" xfId="53335" xr:uid="{59F8EC60-7D9A-49F6-AA0F-B208F6FC0A79}"/>
    <cellStyle name="Style 27 3" xfId="18244" xr:uid="{8EF2CBCD-5669-4523-9751-429F8C1FFC98}"/>
    <cellStyle name="Style 27 3 2" xfId="53338" xr:uid="{F6C52948-7356-44E2-88F0-86338317B233}"/>
    <cellStyle name="Style 27 4" xfId="18245" xr:uid="{054240B9-411E-4C35-A02A-E8403E398407}"/>
    <cellStyle name="Style 27 4 2" xfId="53339" xr:uid="{15783CEF-FF3E-4F27-9FA3-57437D21AEDA}"/>
    <cellStyle name="Style 27 5" xfId="53334" xr:uid="{0087143D-3554-4C97-AA1C-639B49D3A2DD}"/>
    <cellStyle name="Style 35" xfId="18246" xr:uid="{B10E1441-D1C5-4D0F-A6C4-36F22A611FCA}"/>
    <cellStyle name="Style 35 2" xfId="18247" xr:uid="{1CA5ED0A-D557-4827-94C4-3D22C0F3725D}"/>
    <cellStyle name="Style 35 2 2" xfId="18248" xr:uid="{768C7923-B634-46EC-923B-D6CAEA6BD81D}"/>
    <cellStyle name="Style 35 2 2 2" xfId="53342" xr:uid="{A0D59D71-90B0-423C-8E27-6BCB66D72AFD}"/>
    <cellStyle name="Style 35 2 3" xfId="18249" xr:uid="{D5E3E7DB-FD05-4934-BC2B-5177D19EAD58}"/>
    <cellStyle name="Style 35 2 3 2" xfId="53343" xr:uid="{255CB410-0EB4-4162-8DD9-9738EA49C13E}"/>
    <cellStyle name="Style 35 2 4" xfId="53341" xr:uid="{F3C32512-0BA6-4D15-A115-03ECA634E0D4}"/>
    <cellStyle name="Style 35 3" xfId="18250" xr:uid="{29C9CBF6-CD66-4E38-89DF-91C6FF048508}"/>
    <cellStyle name="Style 35 3 2" xfId="18251" xr:uid="{34ECC1E5-F20B-42CF-8915-59973C70F35F}"/>
    <cellStyle name="Style 35 3 2 2" xfId="53345" xr:uid="{8168C6DC-FC91-47C0-A04E-65781509056D}"/>
    <cellStyle name="Style 35 3 3" xfId="18252" xr:uid="{43EAE605-A5FF-49B2-8458-E6044754E75B}"/>
    <cellStyle name="Style 35 3 3 2" xfId="53346" xr:uid="{57524EE9-411E-4C08-B94D-590DDB2332B4}"/>
    <cellStyle name="Style 35 3 4" xfId="53344" xr:uid="{AF66CDBA-554A-482C-9BD3-1871B6232FBE}"/>
    <cellStyle name="Style 35 4" xfId="18253" xr:uid="{0829DF61-A6E5-4B01-A50D-2F9B5C23BCAD}"/>
    <cellStyle name="Style 35 4 2" xfId="53347" xr:uid="{28FAD3A8-C815-4286-9B42-601086800FCD}"/>
    <cellStyle name="Style 35 5" xfId="18254" xr:uid="{D236B03C-AC5C-42C2-A5AD-76F80F296D85}"/>
    <cellStyle name="Style 35 5 2" xfId="53348" xr:uid="{AC360BB1-7E59-4DFF-B100-EF76999DC587}"/>
    <cellStyle name="Style 35 6" xfId="53340" xr:uid="{7D06A44B-D41A-48ED-B447-D9ADC8FC8F0C}"/>
    <cellStyle name="Style 36" xfId="18255" xr:uid="{21A2ECD2-6A64-47A8-B054-4CCB164E2DD7}"/>
    <cellStyle name="Style 36 2" xfId="18256" xr:uid="{BEEC9380-FFAA-40BC-A659-55FAF324E375}"/>
    <cellStyle name="Style 36 2 2" xfId="18257" xr:uid="{BEE4AA38-9A7B-4139-B993-3AF432200208}"/>
    <cellStyle name="Style 36 2 2 2" xfId="53351" xr:uid="{85464A9F-9CD9-40F1-ADA0-8A36B4BFA84E}"/>
    <cellStyle name="Style 36 2 3" xfId="18258" xr:uid="{18B71C0D-ADB0-4710-8EA5-9170B5B50397}"/>
    <cellStyle name="Style 36 2 3 2" xfId="53352" xr:uid="{817740E9-9074-4D0C-AA4A-38F1C99DC2C4}"/>
    <cellStyle name="Style 36 2 4" xfId="53350" xr:uid="{A7529B38-7B33-4DAE-9D67-2F12A7F2CB4A}"/>
    <cellStyle name="Style 36 3" xfId="18259" xr:uid="{5320CC23-389A-4743-8248-12AB493198BD}"/>
    <cellStyle name="Style 36 3 2" xfId="53353" xr:uid="{D87DD1C2-4852-4714-93EB-327CE0A0ADC5}"/>
    <cellStyle name="Style 36 4" xfId="18260" xr:uid="{ADD9F521-3886-4A5B-8CA1-2C69A4E278D2}"/>
    <cellStyle name="Style 36 4 2" xfId="53354" xr:uid="{774356D5-F83A-4FA0-9BDF-2DC8A0C71B29}"/>
    <cellStyle name="Style 36 5" xfId="53349" xr:uid="{75DFA374-53D9-47BD-B2BB-BA57C09AABAD}"/>
    <cellStyle name="Style 37" xfId="18261" xr:uid="{9669F3F5-077B-41DA-9F7A-034C63C0718B}"/>
    <cellStyle name="Style 37 2" xfId="18262" xr:uid="{4C8AC2E4-71E0-4A4D-B638-1500F7097C84}"/>
    <cellStyle name="Style 37 2 2" xfId="18263" xr:uid="{BC45740E-062D-4844-8254-2E32BA6B1969}"/>
    <cellStyle name="Style 37 2 2 2" xfId="53357" xr:uid="{53CC4F4C-302B-4308-ABDB-0BE5038FD1DC}"/>
    <cellStyle name="Style 37 2 3" xfId="18264" xr:uid="{52C79997-611A-4486-A4D7-3CEE285F7704}"/>
    <cellStyle name="Style 37 2 3 2" xfId="53358" xr:uid="{CFB32965-A3DA-4A19-8FCC-E7E442D415F4}"/>
    <cellStyle name="Style 37 2 4" xfId="53356" xr:uid="{41E0481D-4B3C-43CA-8FD8-C18A5627A283}"/>
    <cellStyle name="Style 37 3" xfId="18265" xr:uid="{D6CB72C3-9139-42B3-9AFF-BB38EAAC49D2}"/>
    <cellStyle name="Style 37 3 2" xfId="53359" xr:uid="{5CE2E620-3E9D-480F-9A34-F9AB16A059CA}"/>
    <cellStyle name="Style 37 4" xfId="18266" xr:uid="{45591636-61CE-400E-B7AE-4C0A00D4E761}"/>
    <cellStyle name="Style 37 4 2" xfId="53360" xr:uid="{36372B7E-ADEC-48E5-8A3F-1B8AC9C6D7FA}"/>
    <cellStyle name="Style 37 5" xfId="53355" xr:uid="{80F067C6-EAC5-45F2-A138-D3E10C148E5F}"/>
    <cellStyle name="Style 38" xfId="18267" xr:uid="{1C6DCEC0-B8FA-4D23-9860-FAF4295F1373}"/>
    <cellStyle name="Style 38 2" xfId="18268" xr:uid="{3ACD536F-68AF-44F5-8B79-42E099902C97}"/>
    <cellStyle name="Style 38 2 2" xfId="18269" xr:uid="{91D1E438-39DC-418F-99C9-D17B7B2858BC}"/>
    <cellStyle name="Style 38 2 2 2" xfId="53363" xr:uid="{B56FC855-5E7F-4393-BC0F-9C7FD333E0C8}"/>
    <cellStyle name="Style 38 2 3" xfId="18270" xr:uid="{B2B3D0B3-BD63-450D-BE59-AF42770CF964}"/>
    <cellStyle name="Style 38 2 3 2" xfId="53364" xr:uid="{C4462CE5-793D-4B78-896C-EF1E8148C61B}"/>
    <cellStyle name="Style 38 2 4" xfId="53362" xr:uid="{42010C36-9C86-4D02-8FC6-EFD6F5486848}"/>
    <cellStyle name="Style 38 3" xfId="18271" xr:uid="{1B7E5F64-3D1F-4605-82D3-C2469C00EC1F}"/>
    <cellStyle name="Style 38 3 2" xfId="53365" xr:uid="{447A36C9-834E-417F-B9AF-E04B549B4D07}"/>
    <cellStyle name="Style 38 4" xfId="18272" xr:uid="{15484D9B-8F40-48A0-8F5F-BF4E397A3E0F}"/>
    <cellStyle name="Style 38 4 2" xfId="53366" xr:uid="{A39FA3DD-0CA4-4875-A0BD-49827010DA4A}"/>
    <cellStyle name="Style 38 5" xfId="53361" xr:uid="{B941A9BF-065F-49B0-8973-FC56030E67F2}"/>
    <cellStyle name="Style 39" xfId="18273" xr:uid="{8D749CEE-08E2-4BB3-9154-87F6B287A482}"/>
    <cellStyle name="Style 39 2" xfId="18274" xr:uid="{767EA9BE-B84C-4111-A43B-8D71FA0FD005}"/>
    <cellStyle name="Style 39 2 2" xfId="18275" xr:uid="{9FD0E58A-A1D2-4609-8366-DEA6E5986E38}"/>
    <cellStyle name="Style 39 2 2 2" xfId="53369" xr:uid="{01170D15-1F8E-4FB2-AB59-EE4037ED7020}"/>
    <cellStyle name="Style 39 2 3" xfId="18276" xr:uid="{70065DE4-E9C2-487A-83FB-21C003D49D6D}"/>
    <cellStyle name="Style 39 2 3 2" xfId="53370" xr:uid="{359FB338-E39F-4DE1-A8F0-36F8344E60F3}"/>
    <cellStyle name="Style 39 2 4" xfId="53368" xr:uid="{7E66E95F-27DC-446F-A0BB-CC9F47313D58}"/>
    <cellStyle name="Style 39 3" xfId="18277" xr:uid="{697EABAF-5085-44C1-96C2-286FB5129123}"/>
    <cellStyle name="Style 39 3 2" xfId="18278" xr:uid="{A23DED00-112E-4337-A0F0-669D339F7C85}"/>
    <cellStyle name="Style 39 3 2 2" xfId="53372" xr:uid="{5060D3BE-FD90-451E-9095-43844B130BA5}"/>
    <cellStyle name="Style 39 3 3" xfId="18279" xr:uid="{EAD10F43-3792-4BE9-B269-5CD6DFD77A92}"/>
    <cellStyle name="Style 39 3 3 2" xfId="53373" xr:uid="{2B29DB50-0125-4BED-BFDA-A63C46CBF961}"/>
    <cellStyle name="Style 39 3 4" xfId="53371" xr:uid="{E82CFE56-C007-4C3C-B18F-FD4A05B20967}"/>
    <cellStyle name="Style 39 4" xfId="18280" xr:uid="{9CE30C3E-F4CB-4B17-94A6-6A5E67AADAAA}"/>
    <cellStyle name="Style 39 4 2" xfId="53374" xr:uid="{A5B411E8-0D17-4C40-AAFF-3C82E6927F9F}"/>
    <cellStyle name="Style 39 5" xfId="18281" xr:uid="{4E36ABA1-C9BC-41D9-BCEB-6E2F1877D483}"/>
    <cellStyle name="Style 39 5 2" xfId="53375" xr:uid="{4514AC79-7DF1-4EF6-A24A-6A72D42E9A92}"/>
    <cellStyle name="Style 39 6" xfId="53367" xr:uid="{A32FEA23-4B6B-4D91-92DE-FEAC787795EB}"/>
    <cellStyle name="Style 40" xfId="18282" xr:uid="{A7FC6BD4-8367-42A4-BD44-BA76BE800DAD}"/>
    <cellStyle name="Style 40 2" xfId="18283" xr:uid="{561DF397-9C41-465D-8574-ADB891B887BF}"/>
    <cellStyle name="Style 40 2 2" xfId="18284" xr:uid="{44D19990-9015-408B-9253-71F196667B7A}"/>
    <cellStyle name="Style 40 2 2 2" xfId="53378" xr:uid="{D3F3E820-255A-47CC-82EC-F7B52CA47E47}"/>
    <cellStyle name="Style 40 2 3" xfId="18285" xr:uid="{21E6B943-33DC-451D-8BD2-A35DCEA1791E}"/>
    <cellStyle name="Style 40 2 3 2" xfId="53379" xr:uid="{4674FFF4-9B69-471B-9238-DCFA962209CE}"/>
    <cellStyle name="Style 40 2 4" xfId="53377" xr:uid="{00AEB1A7-8B45-40EB-BBF0-542B27B46A86}"/>
    <cellStyle name="Style 40 3" xfId="18286" xr:uid="{C53C3C20-C10E-4963-A981-83075C044902}"/>
    <cellStyle name="Style 40 3 2" xfId="53380" xr:uid="{C3C0411F-5EFF-4C83-8659-A30079744C65}"/>
    <cellStyle name="Style 40 4" xfId="18287" xr:uid="{6FCEC1B5-643B-4229-A8FC-BBA184EBDA0A}"/>
    <cellStyle name="Style 40 4 2" xfId="53381" xr:uid="{140A7C5C-3EA8-439A-A9C8-9E54E534C69E}"/>
    <cellStyle name="Style 40 5" xfId="53376" xr:uid="{A1DE0B57-763B-4121-A4B6-4A3EE3FFFB1D}"/>
    <cellStyle name="Style 41" xfId="18288" xr:uid="{A1F1EB69-F2DA-43DD-92BA-3AE31A439A4F}"/>
    <cellStyle name="Style 41 2" xfId="18289" xr:uid="{DA4EAD49-03E8-4BDC-BC55-C606BF4F58E4}"/>
    <cellStyle name="Style 41 2 2" xfId="18290" xr:uid="{3D806077-0BCC-4897-A3E0-4AE1859CAF87}"/>
    <cellStyle name="Style 41 2 2 2" xfId="53384" xr:uid="{68382CF4-5FC6-407D-8F3F-762643B74D6E}"/>
    <cellStyle name="Style 41 2 3" xfId="18291" xr:uid="{248B3FC9-76F8-46F6-9318-6BBAB59B65D1}"/>
    <cellStyle name="Style 41 2 3 2" xfId="53385" xr:uid="{38F83F84-BE66-4A50-A750-F4D0F077CA19}"/>
    <cellStyle name="Style 41 2 4" xfId="53383" xr:uid="{C7593759-B118-42CB-BF21-2F7DF727B2B4}"/>
    <cellStyle name="Style 41 3" xfId="18292" xr:uid="{5882369A-52B0-499E-B6B9-DE1511B4914F}"/>
    <cellStyle name="Style 41 3 2" xfId="53386" xr:uid="{DFB86F42-F27A-40B6-B7BF-14E1AB1EC3A9}"/>
    <cellStyle name="Style 41 4" xfId="18293" xr:uid="{3F4B5FD3-6484-48EA-8797-DB645D229F73}"/>
    <cellStyle name="Style 41 4 2" xfId="53387" xr:uid="{3B61051B-A4D1-4087-B041-D185F732A8C5}"/>
    <cellStyle name="Style 41 5" xfId="53382" xr:uid="{F9DD86F9-849A-4F64-8DE6-FDE04C2E3893}"/>
    <cellStyle name="Style 46" xfId="18294" xr:uid="{776C22FE-79B5-420C-ABF7-376F8C3B9724}"/>
    <cellStyle name="Style 46 2" xfId="18295" xr:uid="{C80AE102-7CDB-4FCE-AF1B-B1BAC22EF878}"/>
    <cellStyle name="Style 46 2 2" xfId="18296" xr:uid="{0A084C59-456E-4174-8DFF-678424E803D7}"/>
    <cellStyle name="Style 46 2 2 2" xfId="53390" xr:uid="{47D560E3-D77B-4047-8F7E-095E6FD1A139}"/>
    <cellStyle name="Style 46 2 3" xfId="18297" xr:uid="{3372E714-8C6D-4AB8-B959-3A7EF7519002}"/>
    <cellStyle name="Style 46 2 3 2" xfId="53391" xr:uid="{0C5565DA-4659-41F0-A476-FB4F03C4FFF4}"/>
    <cellStyle name="Style 46 2 4" xfId="53389" xr:uid="{ED0E6C26-19D8-410D-B753-F5841950561C}"/>
    <cellStyle name="Style 46 3" xfId="18298" xr:uid="{AE8B9703-8E73-4110-B52D-5FCDDA6062B9}"/>
    <cellStyle name="Style 46 3 2" xfId="18299" xr:uid="{2EE5571B-73D0-4611-8B59-EBBFB56ED3D6}"/>
    <cellStyle name="Style 46 3 2 2" xfId="53393" xr:uid="{9BB6C414-80C8-442F-B1A3-1275BE2C7319}"/>
    <cellStyle name="Style 46 3 3" xfId="18300" xr:uid="{4E22ED25-B9EF-4A7E-A32F-9550ACB0271D}"/>
    <cellStyle name="Style 46 3 3 2" xfId="53394" xr:uid="{17BB6CED-F866-4B7F-B405-A2D7DE9C6907}"/>
    <cellStyle name="Style 46 3 4" xfId="53392" xr:uid="{89E3A4F7-1358-4824-BFDC-48ACE880180C}"/>
    <cellStyle name="Style 46 4" xfId="18301" xr:uid="{57D05E4F-FCB8-4170-BA1C-641EE62E7A80}"/>
    <cellStyle name="Style 46 4 2" xfId="53395" xr:uid="{69AC4A82-FA06-4AB9-8AB0-6471BD3817B4}"/>
    <cellStyle name="Style 46 5" xfId="18302" xr:uid="{E73B52F1-012B-4FCD-B7A4-5DEF0B5D1021}"/>
    <cellStyle name="Style 46 5 2" xfId="53396" xr:uid="{E4CC7F21-5010-4482-A0A9-BBA1CF2D27A1}"/>
    <cellStyle name="Style 46 6" xfId="53388" xr:uid="{85452934-88EA-4738-9FE9-DA5468A87AE0}"/>
    <cellStyle name="Style 461" xfId="24127" xr:uid="{AC9B6934-1C26-4B2B-B4C4-5B8CE38592C4}"/>
    <cellStyle name="Style 461 2" xfId="25133" xr:uid="{67CD53BD-B740-498E-8D7B-26C32B092436}"/>
    <cellStyle name="Style 461 2 2" xfId="27415" xr:uid="{A0923C07-91AF-43D7-90AE-EF14124B279E}"/>
    <cellStyle name="Style 461 3" xfId="27209" xr:uid="{10D934AE-CC0A-4DFD-99AC-01C894395BFC}"/>
    <cellStyle name="Style 461 3 2" xfId="27487" xr:uid="{A72047D1-A1B0-4A55-B889-0B4FE75EDA62}"/>
    <cellStyle name="Style 461 4" xfId="27281" xr:uid="{8C1F85DA-5347-4C00-8265-53C2BB968733}"/>
    <cellStyle name="Style 461 5" xfId="27358" xr:uid="{D35E3A18-FC71-41A6-8220-C7BCADF4405F}"/>
    <cellStyle name="Style 467" xfId="24128" xr:uid="{F5D3FAB1-EC36-4BAA-9370-B470B1B33297}"/>
    <cellStyle name="Style 467 2" xfId="25134" xr:uid="{BA195537-C107-4A84-8B3E-3AEE21D461C1}"/>
    <cellStyle name="Style 467 2 2" xfId="27416" xr:uid="{02A977BB-3D05-495A-90F3-416AAF4629B2}"/>
    <cellStyle name="Style 467 3" xfId="27210" xr:uid="{0188EDF9-F91C-4D45-B2BE-CC2F046D67F7}"/>
    <cellStyle name="Style 467 3 2" xfId="27488" xr:uid="{799070BA-A35A-49FD-A18E-50F40571D15A}"/>
    <cellStyle name="Style 467 4" xfId="27282" xr:uid="{DE37218E-87B1-4E92-A966-1FCA6D3DA5A7}"/>
    <cellStyle name="Style 467 5" xfId="27359" xr:uid="{1FEF605F-D399-4BCD-84A4-E545885C86D8}"/>
    <cellStyle name="Style 468" xfId="24129" xr:uid="{864039D4-6F98-4311-9D9D-5961AE9A5B1F}"/>
    <cellStyle name="Style 468 2" xfId="25135" xr:uid="{D35C5714-DCBE-4DED-8F88-6AE49F092A2D}"/>
    <cellStyle name="Style 468 2 2" xfId="27417" xr:uid="{011C44D0-05C4-4FEB-96B4-66D931F437E6}"/>
    <cellStyle name="Style 468 3" xfId="27211" xr:uid="{C2D329E2-5C96-47E9-B5EE-5A7C3419B2D1}"/>
    <cellStyle name="Style 468 3 2" xfId="27489" xr:uid="{C86AE5ED-8823-481A-904B-364F3CA222AC}"/>
    <cellStyle name="Style 468 4" xfId="27283" xr:uid="{9FF3A875-3788-468E-AB90-D7160A7758F3}"/>
    <cellStyle name="Style 468 5" xfId="27360" xr:uid="{3443F92E-8727-4535-B189-4A27C30281E4}"/>
    <cellStyle name="Style 469" xfId="24130" xr:uid="{80B8DF08-FB98-4D4B-95C6-ADA4965683A6}"/>
    <cellStyle name="Style 469 2" xfId="25136" xr:uid="{B9315BE8-5092-42CB-A16C-0CC842C1CF7A}"/>
    <cellStyle name="Style 469 2 2" xfId="27418" xr:uid="{97E76364-E3BA-47DB-81F6-F55736D40611}"/>
    <cellStyle name="Style 469 3" xfId="27212" xr:uid="{7DAF0F4C-7CD2-4790-B4C5-F819DE389136}"/>
    <cellStyle name="Style 469 3 2" xfId="27490" xr:uid="{FB7C20AC-1C59-4B36-B197-2318842BC7F6}"/>
    <cellStyle name="Style 469 4" xfId="27284" xr:uid="{85392D09-E9E4-47DA-AEB9-4EA6993B452B}"/>
    <cellStyle name="Style 469 5" xfId="27361" xr:uid="{515DE9B1-4820-409B-BF95-DB5EA6D44257}"/>
    <cellStyle name="Style 47" xfId="18303" xr:uid="{C6746D48-D4F7-490E-AAC0-4B949E7A80A3}"/>
    <cellStyle name="Style 47 2" xfId="18304" xr:uid="{D457BD09-E648-46B9-ACAE-AEBECAE7C945}"/>
    <cellStyle name="Style 47 2 2" xfId="18305" xr:uid="{FC3E3309-7C7B-4FC3-9896-C877216E6358}"/>
    <cellStyle name="Style 47 2 2 2" xfId="53399" xr:uid="{91690C54-0983-49E1-8334-D20DEF566606}"/>
    <cellStyle name="Style 47 2 3" xfId="18306" xr:uid="{093C31DE-72A0-4126-BB94-5BBA40A621C4}"/>
    <cellStyle name="Style 47 2 3 2" xfId="53400" xr:uid="{057EF4F3-69A2-496D-8018-33F6AF147EC9}"/>
    <cellStyle name="Style 47 2 4" xfId="53398" xr:uid="{6DED2748-4649-4D12-AB21-E255ECD79679}"/>
    <cellStyle name="Style 47 3" xfId="18307" xr:uid="{05C9ABC0-EBF2-43AE-9516-EE2E988A829F}"/>
    <cellStyle name="Style 47 3 2" xfId="53401" xr:uid="{1A2C0AC4-F34A-47F4-B689-032C8C524E3A}"/>
    <cellStyle name="Style 47 4" xfId="18308" xr:uid="{6AE2E88C-0EF2-4F08-AFA1-062CD421B2F8}"/>
    <cellStyle name="Style 47 4 2" xfId="53402" xr:uid="{678B874B-0EA3-4202-AB9D-DA668CA2FA62}"/>
    <cellStyle name="Style 47 5" xfId="53397" xr:uid="{6C285E22-BE4B-473D-8C34-8BA770AFD3E4}"/>
    <cellStyle name="Style 478" xfId="24131" xr:uid="{571BC61F-0DE6-4CB3-9C2A-71F3C8D15196}"/>
    <cellStyle name="Style 478 2" xfId="25137" xr:uid="{4A704164-4C9F-4779-82B3-2D35771008BE}"/>
    <cellStyle name="Style 478 2 2" xfId="27419" xr:uid="{5870CCFA-F9AC-4CF7-879F-094DD838FB2E}"/>
    <cellStyle name="Style 478 3" xfId="27213" xr:uid="{98551B49-8577-4EE1-A18C-AE16006AF26D}"/>
    <cellStyle name="Style 478 3 2" xfId="27491" xr:uid="{DC73BA14-80E7-4903-BBE9-D1A9C7FD7461}"/>
    <cellStyle name="Style 478 4" xfId="27285" xr:uid="{D8296B87-CCE1-4210-95BE-9C81CE04339D}"/>
    <cellStyle name="Style 478 5" xfId="27362" xr:uid="{CD2E6280-F015-441D-B06C-44009F3C7745}"/>
    <cellStyle name="Style 479" xfId="24132" xr:uid="{2B7426A0-DDD1-420A-A88A-4326536B413F}"/>
    <cellStyle name="Style 48" xfId="18309" xr:uid="{41C7E278-4816-4DC2-A1BA-18DE318646D2}"/>
    <cellStyle name="Style 48 2" xfId="18310" xr:uid="{C6D5BBC5-63A1-49FE-AA26-73BE66FF70E5}"/>
    <cellStyle name="Style 48 2 2" xfId="18311" xr:uid="{877853D7-AC7A-44DB-8825-99794D2237B5}"/>
    <cellStyle name="Style 48 2 2 2" xfId="53405" xr:uid="{9E45B667-A5DD-48CB-AE6E-AB256EA2D87D}"/>
    <cellStyle name="Style 48 2 3" xfId="18312" xr:uid="{646D8A87-304A-4FF4-8CAF-F27E869BE53F}"/>
    <cellStyle name="Style 48 2 3 2" xfId="53406" xr:uid="{56803C1F-D872-4A3C-A3A8-FE08C2249912}"/>
    <cellStyle name="Style 48 2 4" xfId="53404" xr:uid="{12AFD25A-9921-4DAD-B969-47A0D26CD9AA}"/>
    <cellStyle name="Style 48 3" xfId="18313" xr:uid="{738C19AF-4355-4275-9BE8-701492D4F25C}"/>
    <cellStyle name="Style 48 3 2" xfId="53407" xr:uid="{651E9419-E268-4104-A740-0D3E384A4FE8}"/>
    <cellStyle name="Style 48 4" xfId="18314" xr:uid="{BE7C19C8-367A-4B26-81B3-D24D0D623BED}"/>
    <cellStyle name="Style 48 4 2" xfId="53408" xr:uid="{AF7E849D-1AA0-47E9-B648-F8F5CF827CC4}"/>
    <cellStyle name="Style 48 5" xfId="53403" xr:uid="{78991CAE-156B-481A-9E77-BFD51DBDC014}"/>
    <cellStyle name="Style 480" xfId="24133" xr:uid="{1BAD2EE9-6E4B-43C0-958F-4B7E2D136AC2}"/>
    <cellStyle name="Style 480 2" xfId="25138" xr:uid="{CB5C1174-EB39-4D40-8097-D8E6DD5E7B4D}"/>
    <cellStyle name="Style 480 2 2" xfId="27420" xr:uid="{01C5253E-34EB-4A11-9088-FA5DD7A51CFB}"/>
    <cellStyle name="Style 480 3" xfId="27214" xr:uid="{885ABC53-C45C-4BEC-A546-173381098D9D}"/>
    <cellStyle name="Style 480 3 2" xfId="27492" xr:uid="{F9C45D53-FAA9-4CDF-BA4B-B9270BCAC0DC}"/>
    <cellStyle name="Style 480 4" xfId="27286" xr:uid="{EF82D671-DFB9-4708-A5D3-47CEAFAE99F2}"/>
    <cellStyle name="Style 480 5" xfId="27363" xr:uid="{82F7327F-9ECE-4095-AAA1-E5802FC67D43}"/>
    <cellStyle name="Style 481" xfId="24134" xr:uid="{6BDC3A31-0E98-41C7-8B7B-64E1C1DE2157}"/>
    <cellStyle name="Style 481 2" xfId="25139" xr:uid="{8BF7C347-877A-4AAE-8D61-BCCFA9DBA377}"/>
    <cellStyle name="Style 481 2 2" xfId="27421" xr:uid="{87B0B1E3-1E08-48FD-A259-E7E29366BEB5}"/>
    <cellStyle name="Style 481 3" xfId="27215" xr:uid="{E260F60E-5F8E-45F5-B7E8-CB84048F4AC6}"/>
    <cellStyle name="Style 481 3 2" xfId="27493" xr:uid="{C2E5EC2B-B457-45D3-AD61-29E0FA6EED4B}"/>
    <cellStyle name="Style 481 4" xfId="27287" xr:uid="{28637D2B-E030-4A6B-85E1-C031DB791AA1}"/>
    <cellStyle name="Style 481 5" xfId="27364" xr:uid="{C70A8D2D-8AC5-45B7-8B94-1F21CFA75D6A}"/>
    <cellStyle name="Style 482" xfId="24135" xr:uid="{169555B0-C66F-4CA2-AE9A-1CC2BE19177D}"/>
    <cellStyle name="Style 484" xfId="24136" xr:uid="{993EEFD6-E0A3-443C-9DD1-5A8E63AB0660}"/>
    <cellStyle name="Style 484 2" xfId="25140" xr:uid="{A1696409-36F1-4A12-A301-3D25A288507F}"/>
    <cellStyle name="Style 484 2 2" xfId="27422" xr:uid="{0F25BABF-E263-4CA5-B47C-D0445C8BFAD8}"/>
    <cellStyle name="Style 484 3" xfId="27216" xr:uid="{822FB8B4-5078-4343-8B0E-CF162A5A43B3}"/>
    <cellStyle name="Style 484 3 2" xfId="27494" xr:uid="{2F9894C4-923F-4B08-A9F6-BDF6E82DE214}"/>
    <cellStyle name="Style 484 4" xfId="27288" xr:uid="{84DE411F-E6AF-447E-B5E6-C7D01CD673FE}"/>
    <cellStyle name="Style 484 5" xfId="27365" xr:uid="{7D37A227-C527-4624-A464-FAE32F79D422}"/>
    <cellStyle name="Style 485" xfId="24137" xr:uid="{62AD4D88-1416-4A0C-BCBC-1E4440DEAC9B}"/>
    <cellStyle name="Style 485 2" xfId="25141" xr:uid="{DC21C3A0-E257-4FCE-9FB8-06A267843284}"/>
    <cellStyle name="Style 485 2 2" xfId="27423" xr:uid="{2AC6D4DF-A8FC-494B-BD35-FF589C8007D2}"/>
    <cellStyle name="Style 485 3" xfId="27217" xr:uid="{99D0550A-367A-400B-B3A6-50BD17AB79B8}"/>
    <cellStyle name="Style 485 3 2" xfId="27495" xr:uid="{AC4813CD-909A-4C04-B07C-61282DA26879}"/>
    <cellStyle name="Style 485 4" xfId="27289" xr:uid="{9E816292-E2F7-4EA0-8B13-55759C51C798}"/>
    <cellStyle name="Style 485 5" xfId="27366" xr:uid="{2B1689C8-AFB0-4B65-BBAD-B5547FAD41BD}"/>
    <cellStyle name="Style 486" xfId="24138" xr:uid="{D85EBA10-1584-49AC-BF3A-4EB222A04CF6}"/>
    <cellStyle name="Style 486 2" xfId="25142" xr:uid="{B1DC4B8C-FAB7-4373-89F9-DD8ED2846929}"/>
    <cellStyle name="Style 486 2 2" xfId="27424" xr:uid="{75B55FFD-BF69-4515-9925-23920ED6BE34}"/>
    <cellStyle name="Style 486 3" xfId="27218" xr:uid="{CF7AA3B3-C1A7-4980-8943-D62ACCCF39B9}"/>
    <cellStyle name="Style 486 3 2" xfId="27496" xr:uid="{89BAF937-FA36-4C5E-BE8C-AE1CFEDCBD11}"/>
    <cellStyle name="Style 486 4" xfId="27290" xr:uid="{F0731613-CEEC-4C42-A8F1-85FCBFFA9C8A}"/>
    <cellStyle name="Style 486 5" xfId="27367" xr:uid="{6CD34F4C-EA62-48DF-802A-0D6E48A98A30}"/>
    <cellStyle name="Style 49" xfId="18315" xr:uid="{B14B34D6-0EA2-43B5-847E-7BC466A094D1}"/>
    <cellStyle name="Style 49 2" xfId="18316" xr:uid="{46EF3448-5BF4-49FF-BF7F-670A1C8235DD}"/>
    <cellStyle name="Style 49 2 2" xfId="18317" xr:uid="{8BC46E60-B2A2-4FE6-BCFB-34C986339F4A}"/>
    <cellStyle name="Style 49 2 2 2" xfId="53411" xr:uid="{E9425FA7-E9C6-495E-A31A-6C5E1FE515CC}"/>
    <cellStyle name="Style 49 2 3" xfId="18318" xr:uid="{062718AD-B2DF-48DF-BF3E-9E233B6CF853}"/>
    <cellStyle name="Style 49 2 3 2" xfId="53412" xr:uid="{E59D0A67-4BE6-4C06-9EEE-BE767E032D74}"/>
    <cellStyle name="Style 49 2 4" xfId="53410" xr:uid="{B77575FC-0A9C-4949-9159-7949CEF7C1A2}"/>
    <cellStyle name="Style 49 3" xfId="18319" xr:uid="{CC1BBEFD-D17C-4F4A-B507-5B06D31D8263}"/>
    <cellStyle name="Style 49 3 2" xfId="53413" xr:uid="{2BE8874A-0D2E-4535-9535-BE0665E7471F}"/>
    <cellStyle name="Style 49 4" xfId="18320" xr:uid="{91E042D8-2BCE-4B90-AB18-56447B69C39C}"/>
    <cellStyle name="Style 49 4 2" xfId="53414" xr:uid="{CE91BBC0-39FF-46E9-9E10-9BE73C936E06}"/>
    <cellStyle name="Style 49 5" xfId="53409" xr:uid="{40A188F4-4F1E-4719-92D7-B821630D73AD}"/>
    <cellStyle name="Style 495" xfId="24139" xr:uid="{26C9FAA3-815A-4A45-A00A-9AC4291E6697}"/>
    <cellStyle name="Style 495 2" xfId="25143" xr:uid="{F5332234-4598-43B5-A676-6C620E5EEF5C}"/>
    <cellStyle name="Style 495 2 2" xfId="27425" xr:uid="{C5079657-C710-4EDA-87E0-672D488C1641}"/>
    <cellStyle name="Style 495 3" xfId="27219" xr:uid="{887F13BC-0FFE-4B44-8BBA-38B057BFF0FC}"/>
    <cellStyle name="Style 495 3 2" xfId="27497" xr:uid="{1B3529A0-B9ED-43FE-B40E-4F9DECE57572}"/>
    <cellStyle name="Style 495 4" xfId="27291" xr:uid="{4B627D64-B195-49C1-BB85-D96DABD72FBE}"/>
    <cellStyle name="Style 495 5" xfId="27368" xr:uid="{639E67FB-F11C-48A7-9BBB-DD22AB2D5035}"/>
    <cellStyle name="Style 496" xfId="24140" xr:uid="{D08CB59D-E7F8-4981-8CE1-69DA5B0559A2}"/>
    <cellStyle name="Style 497" xfId="24141" xr:uid="{83949EDF-F5CB-49BF-B043-8B6B693A4E1E}"/>
    <cellStyle name="Style 497 2" xfId="25144" xr:uid="{43FE6FD7-FB93-4B56-8351-2001BB7EAE5A}"/>
    <cellStyle name="Style 497 2 2" xfId="27426" xr:uid="{71AA620C-DE63-4B75-A2B2-6BC95AF3FC5B}"/>
    <cellStyle name="Style 497 3" xfId="27220" xr:uid="{1F9B3D67-81EC-4A32-A341-704F57346F94}"/>
    <cellStyle name="Style 497 3 2" xfId="27498" xr:uid="{04C472E2-ACA6-4DB1-A401-A850553A0B19}"/>
    <cellStyle name="Style 497 4" xfId="27292" xr:uid="{CB5A9AC5-001C-4458-97D9-71531C9EA07A}"/>
    <cellStyle name="Style 497 5" xfId="27369" xr:uid="{F03F5F4C-31FB-4E83-B264-30BFC1E9787F}"/>
    <cellStyle name="Style 498" xfId="24142" xr:uid="{C9738204-D954-4519-A386-EE671EAF6CC5}"/>
    <cellStyle name="Style 498 2" xfId="25145" xr:uid="{955B9AF3-6C1E-4507-B516-26C264764780}"/>
    <cellStyle name="Style 498 2 2" xfId="27427" xr:uid="{1AB6CDA0-6AE8-4571-82CE-76E02F620E8F}"/>
    <cellStyle name="Style 498 3" xfId="27221" xr:uid="{F16A5449-E613-4C4E-9D80-7BF34252617F}"/>
    <cellStyle name="Style 498 3 2" xfId="27499" xr:uid="{7CC56251-2962-448C-8DBC-1269E5939D17}"/>
    <cellStyle name="Style 498 4" xfId="27293" xr:uid="{46CC11F3-6C59-41D4-8FB2-24A51C8B6516}"/>
    <cellStyle name="Style 498 5" xfId="27370" xr:uid="{95C4141D-636D-4E9C-A48B-02628D26F6AE}"/>
    <cellStyle name="Style 499" xfId="24143" xr:uid="{FE949891-7DBF-4594-93A7-8A59FBF87095}"/>
    <cellStyle name="Style 50" xfId="18321" xr:uid="{FF89EE8E-BAA5-4A06-910E-382C1D6627C0}"/>
    <cellStyle name="Style 50 2" xfId="18322" xr:uid="{B39F826B-8430-4F40-9D43-B9B5EB9365C1}"/>
    <cellStyle name="Style 50 2 2" xfId="18323" xr:uid="{F38F1F51-E6FE-4758-B27C-8F6F56E43FE8}"/>
    <cellStyle name="Style 50 2 2 2" xfId="53417" xr:uid="{899DD7DF-FD3E-495C-8C17-623CF0D2D0A6}"/>
    <cellStyle name="Style 50 2 3" xfId="18324" xr:uid="{B4209383-3B12-45F3-AA32-0117062C160A}"/>
    <cellStyle name="Style 50 2 3 2" xfId="53418" xr:uid="{64DF6AC8-F838-46FF-92D4-B9F5D137A934}"/>
    <cellStyle name="Style 50 2 4" xfId="53416" xr:uid="{0AC456E3-95C2-45BE-BFD4-3D2D8067134C}"/>
    <cellStyle name="Style 50 3" xfId="18325" xr:uid="{B71CC997-8317-46AF-848F-C41722A67E0C}"/>
    <cellStyle name="Style 50 3 2" xfId="18326" xr:uid="{2836973E-1F8C-4B9B-AA34-331B6A5D719D}"/>
    <cellStyle name="Style 50 3 2 2" xfId="53420" xr:uid="{61AD81D5-C997-4F33-8227-F810064AFD4E}"/>
    <cellStyle name="Style 50 3 3" xfId="18327" xr:uid="{F429898A-A746-4D97-8C33-1931FF9DE752}"/>
    <cellStyle name="Style 50 3 3 2" xfId="53421" xr:uid="{85C69C72-FFED-4230-A940-35C12C01B2C0}"/>
    <cellStyle name="Style 50 3 4" xfId="53419" xr:uid="{E8707CEF-1703-432F-AEE3-B05172A40DAC}"/>
    <cellStyle name="Style 50 4" xfId="18328" xr:uid="{D1247A63-5750-4F96-B607-8C8605FEE9CC}"/>
    <cellStyle name="Style 50 4 2" xfId="53422" xr:uid="{5BC6EA33-D446-4E1F-8BE1-DB973327F61C}"/>
    <cellStyle name="Style 50 5" xfId="18329" xr:uid="{811B4503-499C-4468-8F81-B5F4B0738F0F}"/>
    <cellStyle name="Style 50 5 2" xfId="53423" xr:uid="{878C8DBE-536F-4EF0-9FDF-164B39AF97D9}"/>
    <cellStyle name="Style 50 6" xfId="53415" xr:uid="{088927A2-BABD-4E4D-9612-E0A07C199DA6}"/>
    <cellStyle name="Style 501" xfId="24144" xr:uid="{8F7B7AAD-BC31-4A9E-99D5-56CF31F69C06}"/>
    <cellStyle name="Style 501 2" xfId="25146" xr:uid="{4E2BAF3D-12B8-4FB7-A76F-7BBF5CDB4CE8}"/>
    <cellStyle name="Style 501 2 2" xfId="27428" xr:uid="{7E7D961C-F819-41FE-A896-A7A9BFEEF06B}"/>
    <cellStyle name="Style 501 3" xfId="27222" xr:uid="{2F84A306-DA1D-49A9-ACEB-F0CAA9C1A732}"/>
    <cellStyle name="Style 501 3 2" xfId="27500" xr:uid="{0E8AE79B-AB2F-4990-876A-690290BF7174}"/>
    <cellStyle name="Style 501 4" xfId="27294" xr:uid="{FCEBAF3F-4B17-4138-8917-D7411886F501}"/>
    <cellStyle name="Style 501 5" xfId="27371" xr:uid="{4264B043-B6F0-4553-A226-DD240AD37944}"/>
    <cellStyle name="Style 502" xfId="24145" xr:uid="{B8EBFC7A-B7F1-4164-B464-FCF7301E427B}"/>
    <cellStyle name="Style 502 2" xfId="25147" xr:uid="{53350476-97BB-4545-A168-53B6F6F4B52E}"/>
    <cellStyle name="Style 502 2 2" xfId="27429" xr:uid="{63AAE0B3-E9C8-4D2A-861A-C9C7C7798164}"/>
    <cellStyle name="Style 502 3" xfId="27223" xr:uid="{DBE5F7B2-11BE-4A7A-BA07-8D89CFDD68D6}"/>
    <cellStyle name="Style 502 3 2" xfId="27501" xr:uid="{FE3A3ED9-6374-43C8-875A-836A401D9035}"/>
    <cellStyle name="Style 502 4" xfId="27295" xr:uid="{D45B21B0-19CE-4718-A8DA-C137CFE543CA}"/>
    <cellStyle name="Style 502 5" xfId="27372" xr:uid="{DFA6F3B5-068E-42B8-88FC-0E09E759AAE2}"/>
    <cellStyle name="Style 503" xfId="24146" xr:uid="{0033C50D-359A-4889-AB51-FE28F8FBBC45}"/>
    <cellStyle name="Style 503 2" xfId="25148" xr:uid="{3E01F098-245B-4C33-9644-F50BAD920C23}"/>
    <cellStyle name="Style 503 2 2" xfId="27430" xr:uid="{6DF80372-AE7E-4CB5-8F47-C9E43A589826}"/>
    <cellStyle name="Style 503 3" xfId="27224" xr:uid="{694184DA-A187-4A93-AB30-F0EF723AC6F6}"/>
    <cellStyle name="Style 503 3 2" xfId="27502" xr:uid="{1F02A264-97EA-4B32-ABAA-4BA7866323AC}"/>
    <cellStyle name="Style 503 4" xfId="27296" xr:uid="{4B527616-3116-430E-B524-4F3B6760B706}"/>
    <cellStyle name="Style 503 5" xfId="27373" xr:uid="{7E35B028-288A-488E-9AEC-9103DBAD1865}"/>
    <cellStyle name="Style 51" xfId="18330" xr:uid="{ADEA9DCB-2606-48D0-AD32-92AA134DF7E4}"/>
    <cellStyle name="Style 51 2" xfId="18331" xr:uid="{847D1323-E4D1-478B-AE31-8DC41F926981}"/>
    <cellStyle name="Style 51 2 2" xfId="18332" xr:uid="{D4A7A7FF-1C7D-44E8-AE87-DAB591F1C116}"/>
    <cellStyle name="Style 51 2 2 2" xfId="53426" xr:uid="{7B7D7FD1-55BE-47F2-BBDE-1AA3C7065777}"/>
    <cellStyle name="Style 51 2 3" xfId="18333" xr:uid="{4D71DBE4-0D86-47B7-B7AA-C2851EC7BDB5}"/>
    <cellStyle name="Style 51 2 3 2" xfId="53427" xr:uid="{2CF5307B-F5C3-44CF-A27E-C0315E6E40E7}"/>
    <cellStyle name="Style 51 2 4" xfId="53425" xr:uid="{95EB57A2-AB23-4D61-BF85-4F6EFAD93D76}"/>
    <cellStyle name="Style 51 3" xfId="18334" xr:uid="{C2AD1BC5-9339-461E-AFD3-0C6ABF7BB8C2}"/>
    <cellStyle name="Style 51 3 2" xfId="53428" xr:uid="{865FF795-7455-4B5B-8DAF-DB74344BD20F}"/>
    <cellStyle name="Style 51 4" xfId="18335" xr:uid="{D1717503-1C01-4952-8DDF-D5C78D9596C8}"/>
    <cellStyle name="Style 51 4 2" xfId="53429" xr:uid="{92AB9426-8B41-4B79-A177-EB38D194932C}"/>
    <cellStyle name="Style 51 5" xfId="53424" xr:uid="{C46500DC-5A51-4568-996F-5BC170059C0C}"/>
    <cellStyle name="Style 52" xfId="18336" xr:uid="{B7A18D5F-4C40-4E33-9DF5-98CE1B68643A}"/>
    <cellStyle name="Style 52 2" xfId="18337" xr:uid="{05C80BFF-AE37-404D-A58A-DE3B08E9785C}"/>
    <cellStyle name="Style 52 2 2" xfId="18338" xr:uid="{71ED88C4-35E2-4449-870E-A55768F2EBFD}"/>
    <cellStyle name="Style 52 2 2 2" xfId="53432" xr:uid="{A24E85D6-02D0-4DE9-A7AD-919594B8ACB5}"/>
    <cellStyle name="Style 52 2 3" xfId="18339" xr:uid="{DFDCD61B-57BD-4756-B32C-0474054EBC08}"/>
    <cellStyle name="Style 52 2 3 2" xfId="53433" xr:uid="{1DC35DFF-BDCB-4B37-8D51-3F40975C5DC3}"/>
    <cellStyle name="Style 52 2 4" xfId="53431" xr:uid="{008A5324-A0A0-41D4-8B62-73A9A26DBC76}"/>
    <cellStyle name="Style 52 3" xfId="18340" xr:uid="{62FBED79-1577-4FF5-BDB5-77B10BBC4B7E}"/>
    <cellStyle name="Style 52 3 2" xfId="53434" xr:uid="{3ABC843D-DFA0-42B6-88BE-313A1EB8E8F2}"/>
    <cellStyle name="Style 52 4" xfId="18341" xr:uid="{82CCAD88-CE7C-4010-B51F-04DED67EB2E9}"/>
    <cellStyle name="Style 52 4 2" xfId="53435" xr:uid="{5FF070F4-6D9C-467B-AE0E-77D608497A69}"/>
    <cellStyle name="Style 52 5" xfId="53430" xr:uid="{F0653835-CF88-4108-AD99-F94C83B66E59}"/>
    <cellStyle name="Style 58" xfId="18342" xr:uid="{68448973-10BA-437C-AE47-97E701F413E7}"/>
    <cellStyle name="Style 58 2" xfId="18343" xr:uid="{EAECCAC7-9B37-44E5-8A3B-A37A8CC09D13}"/>
    <cellStyle name="Style 58 2 2" xfId="18344" xr:uid="{8DD23478-0C39-4BE7-9FA7-39BCB495A09F}"/>
    <cellStyle name="Style 58 2 2 2" xfId="53438" xr:uid="{5FEEB7E9-2FA8-469A-A9D5-8643C7ED0F6D}"/>
    <cellStyle name="Style 58 2 3" xfId="18345" xr:uid="{50465115-9354-4EA6-BA7C-6AB415CBD17D}"/>
    <cellStyle name="Style 58 2 3 2" xfId="53439" xr:uid="{41F27818-3C92-4381-B574-BB36F8ED75CA}"/>
    <cellStyle name="Style 58 2 4" xfId="53437" xr:uid="{62A026B3-D938-4680-8282-1D1459BC09AF}"/>
    <cellStyle name="Style 58 3" xfId="18346" xr:uid="{E2545B1D-2488-4B2A-B7B1-C9932C1FCDF4}"/>
    <cellStyle name="Style 58 3 2" xfId="18347" xr:uid="{FFA3FE17-4D6D-456E-849D-2B02822062BD}"/>
    <cellStyle name="Style 58 3 2 2" xfId="53441" xr:uid="{C7320100-E108-41C5-941F-6C97FE996C88}"/>
    <cellStyle name="Style 58 3 3" xfId="18348" xr:uid="{01427483-0795-4830-A1B2-719AF94DDA5B}"/>
    <cellStyle name="Style 58 3 3 2" xfId="53442" xr:uid="{157DB2F7-E1FA-43B2-B9A7-6CD5BE363D23}"/>
    <cellStyle name="Style 58 3 4" xfId="53440" xr:uid="{04E5F602-F649-407D-AB2E-C4705DF29F77}"/>
    <cellStyle name="Style 58 4" xfId="18349" xr:uid="{F512D382-8001-4EF2-B040-70FEAC0C2D42}"/>
    <cellStyle name="Style 58 4 2" xfId="53443" xr:uid="{2CC71A56-293A-4E38-8945-23F21501602D}"/>
    <cellStyle name="Style 58 5" xfId="18350" xr:uid="{6EB8BB55-4FD1-4E29-91F3-619AFE369FA0}"/>
    <cellStyle name="Style 58 5 2" xfId="53444" xr:uid="{65D35D0F-62AF-48D2-B0CF-0D1A3DC80199}"/>
    <cellStyle name="Style 58 6" xfId="53436" xr:uid="{AE89A51C-B997-4B0D-9816-17E1339F851A}"/>
    <cellStyle name="Style 580" xfId="24147" xr:uid="{92374A1C-AB7C-4CFC-B4F8-77CC4746A2AC}"/>
    <cellStyle name="Style 580 2" xfId="25149" xr:uid="{720F786B-BA16-4930-86C7-A68B9861F732}"/>
    <cellStyle name="Style 580 2 2" xfId="27431" xr:uid="{2E10767B-F6B5-495C-9D73-133402B09CB6}"/>
    <cellStyle name="Style 580 3" xfId="27225" xr:uid="{E816097A-E88E-4224-A644-473B425D2B2F}"/>
    <cellStyle name="Style 580 3 2" xfId="27503" xr:uid="{090717A5-BE36-4C20-B53D-840280834F1A}"/>
    <cellStyle name="Style 580 4" xfId="27297" xr:uid="{F6E36DD1-47D7-4342-836F-0F6BF301A58B}"/>
    <cellStyle name="Style 580 5" xfId="27374" xr:uid="{5ACF0C8C-E416-4FC2-BBD7-AE12A1538833}"/>
    <cellStyle name="Style 581" xfId="24148" xr:uid="{04A70DBE-7C70-4132-8ACF-2BC2A88365CE}"/>
    <cellStyle name="Style 582" xfId="24149" xr:uid="{B956EBA4-8174-4BC2-A1D4-9EEFC7236C89}"/>
    <cellStyle name="Style 582 2" xfId="25150" xr:uid="{3C3FF6A6-7582-4452-B073-123416F6E812}"/>
    <cellStyle name="Style 582 2 2" xfId="27432" xr:uid="{E01A5FDD-597D-4FF7-A822-42DA21AF3D8D}"/>
    <cellStyle name="Style 582 3" xfId="27226" xr:uid="{2CC0DDC3-5BFF-423B-B464-160625EC395D}"/>
    <cellStyle name="Style 582 3 2" xfId="27504" xr:uid="{44259735-FE35-4746-AC7C-ECEF99E083DC}"/>
    <cellStyle name="Style 582 4" xfId="27298" xr:uid="{3F1D9425-B837-4C38-A302-9235A9DDFB10}"/>
    <cellStyle name="Style 582 5" xfId="27375" xr:uid="{3326CDA0-7572-458D-8556-3FC09B471B6F}"/>
    <cellStyle name="Style 583" xfId="24150" xr:uid="{ED0AD64F-DAF0-41B2-AF79-D0418239E304}"/>
    <cellStyle name="Style 583 2" xfId="25151" xr:uid="{AF8EE8A3-A19D-4539-B62F-374262FA6D4A}"/>
    <cellStyle name="Style 583 2 2" xfId="27433" xr:uid="{46186940-ECBA-4426-9A15-1478B3CC4730}"/>
    <cellStyle name="Style 583 3" xfId="27227" xr:uid="{186DD450-70A9-4C6D-83B1-A444D6DADC8C}"/>
    <cellStyle name="Style 583 3 2" xfId="27505" xr:uid="{E4F1BE3B-613F-47E5-9639-5581C319B95C}"/>
    <cellStyle name="Style 583 4" xfId="27299" xr:uid="{D5FF8F59-FEA3-4EEC-BD8A-383D66F880F3}"/>
    <cellStyle name="Style 583 5" xfId="27376" xr:uid="{4E6019AD-264A-477D-B5DE-739F9B67378D}"/>
    <cellStyle name="Style 584" xfId="24151" xr:uid="{39420EFC-1060-4CC7-81D4-F55A544C123D}"/>
    <cellStyle name="Style 586" xfId="24152" xr:uid="{0BC7753E-A578-4FDB-8E41-AC0797AE4206}"/>
    <cellStyle name="Style 586 2" xfId="25152" xr:uid="{D4F41BC7-804F-4507-A735-96166A0BD33F}"/>
    <cellStyle name="Style 586 2 2" xfId="27434" xr:uid="{FDAD4075-1D96-4E57-B504-8977B842F942}"/>
    <cellStyle name="Style 586 3" xfId="27228" xr:uid="{67E99E5E-8354-48B1-BC6B-93F4574FB438}"/>
    <cellStyle name="Style 586 3 2" xfId="27506" xr:uid="{2A91A93E-2859-48D2-A7D3-AE43AE0472BF}"/>
    <cellStyle name="Style 586 4" xfId="27300" xr:uid="{22DE9794-5309-4554-8061-FDC2AD0386A5}"/>
    <cellStyle name="Style 586 5" xfId="27377" xr:uid="{5EF09146-5986-428D-895B-AF5A3F592A88}"/>
    <cellStyle name="Style 587" xfId="24153" xr:uid="{70276BA5-1DAB-49AF-ACC9-120710EC4344}"/>
    <cellStyle name="Style 587 2" xfId="25153" xr:uid="{FC206F07-0D52-4291-88BB-80404ED95A94}"/>
    <cellStyle name="Style 587 2 2" xfId="27435" xr:uid="{3163840A-9A0A-49F1-A21E-E59F27F20E35}"/>
    <cellStyle name="Style 587 3" xfId="27229" xr:uid="{1BC605A7-E26C-4FBF-B846-74690652112A}"/>
    <cellStyle name="Style 587 3 2" xfId="27507" xr:uid="{26318AFA-D227-4784-9F14-4337DC510EB5}"/>
    <cellStyle name="Style 587 4" xfId="27301" xr:uid="{5CC8ED63-E7FD-4FBB-9D67-F6BF116D9B06}"/>
    <cellStyle name="Style 587 5" xfId="27378" xr:uid="{89104BC1-270B-4769-928D-A1F5E498F248}"/>
    <cellStyle name="Style 588" xfId="24154" xr:uid="{8E49BA9E-A0B6-4E15-9444-708EF6C97BD2}"/>
    <cellStyle name="Style 588 2" xfId="25154" xr:uid="{DB1A8E01-CEDF-437C-B4C7-A6C6C8539CA5}"/>
    <cellStyle name="Style 588 2 2" xfId="27436" xr:uid="{437980EE-1AFE-47DE-A33E-3395E6A9876B}"/>
    <cellStyle name="Style 588 3" xfId="27230" xr:uid="{DDCD6F12-A1F8-4D15-BB97-7A56E3992FA8}"/>
    <cellStyle name="Style 588 3 2" xfId="27508" xr:uid="{FF0DD228-8719-4A34-8A8E-E28956F14D72}"/>
    <cellStyle name="Style 588 4" xfId="27302" xr:uid="{073FFFCA-0270-4AA5-AE8F-3A45F0808300}"/>
    <cellStyle name="Style 588 5" xfId="27379" xr:uid="{E1A8DC96-C845-464D-BDFD-EAF675E16FE7}"/>
    <cellStyle name="Style 59" xfId="18351" xr:uid="{117013A3-83F1-4DAC-9AB6-C6AD8DA25BF0}"/>
    <cellStyle name="Style 59 2" xfId="18352" xr:uid="{932C8B11-8665-4B03-A882-AEE084E037BD}"/>
    <cellStyle name="Style 59 2 2" xfId="18353" xr:uid="{1182046B-E467-4505-9BA3-9B75F32FE265}"/>
    <cellStyle name="Style 59 2 2 2" xfId="53447" xr:uid="{195E0AD0-8879-4160-A38E-872DEE782307}"/>
    <cellStyle name="Style 59 2 3" xfId="18354" xr:uid="{75B7D9C2-B00B-46CF-9903-A1B90BDBFF0A}"/>
    <cellStyle name="Style 59 2 3 2" xfId="53448" xr:uid="{F733216D-03C5-42A4-9947-CAF09BCFAFD2}"/>
    <cellStyle name="Style 59 2 4" xfId="53446" xr:uid="{750F69D3-DED7-42AB-B22C-579CA415D07B}"/>
    <cellStyle name="Style 59 3" xfId="18355" xr:uid="{FE05A862-041D-4152-9C31-3D6F6214218F}"/>
    <cellStyle name="Style 59 3 2" xfId="53449" xr:uid="{0BA113CA-3D20-464F-AEA7-A8531AD8B5F3}"/>
    <cellStyle name="Style 59 4" xfId="18356" xr:uid="{1F20D36F-4662-49EC-8526-C0C64C3803CD}"/>
    <cellStyle name="Style 59 4 2" xfId="53450" xr:uid="{95521546-567B-4235-99D7-E4EF01A9644A}"/>
    <cellStyle name="Style 59 5" xfId="53445" xr:uid="{17C63EA2-3443-40C9-AF5F-D8B5992D2D3C}"/>
    <cellStyle name="Style 60" xfId="18357" xr:uid="{E5472597-750F-4862-B6E8-2958A699AC29}"/>
    <cellStyle name="Style 60 2" xfId="18358" xr:uid="{9668D12C-A3C5-4C45-9595-AA5CBB5B2948}"/>
    <cellStyle name="Style 60 2 2" xfId="18359" xr:uid="{E1C744D6-8CCA-4968-A307-E11425D17685}"/>
    <cellStyle name="Style 60 2 2 2" xfId="53453" xr:uid="{09DB6DFC-892D-49B2-A427-2A23B1A51CAF}"/>
    <cellStyle name="Style 60 2 3" xfId="18360" xr:uid="{F097D090-8C36-4CD2-B3E7-8091E48FB7D0}"/>
    <cellStyle name="Style 60 2 3 2" xfId="53454" xr:uid="{5C6D9851-6349-4673-8CC2-762F7712C47F}"/>
    <cellStyle name="Style 60 2 4" xfId="53452" xr:uid="{BEFECBFC-475F-43BD-81D2-665BC89B11CE}"/>
    <cellStyle name="Style 60 3" xfId="18361" xr:uid="{E88A671E-4D09-4BC2-918A-2490A09D4E4A}"/>
    <cellStyle name="Style 60 3 2" xfId="53455" xr:uid="{AA392D04-6359-460A-9CDA-C9A9F6AEACB1}"/>
    <cellStyle name="Style 60 4" xfId="18362" xr:uid="{618E5434-2854-42AB-A076-1A2019CC7690}"/>
    <cellStyle name="Style 60 4 2" xfId="53456" xr:uid="{B263D155-DE9E-48C1-86C8-0112BF9BDDA3}"/>
    <cellStyle name="Style 60 5" xfId="53451" xr:uid="{592017E4-97E6-479A-AD5D-40D5A05103DF}"/>
    <cellStyle name="Style 61" xfId="18363" xr:uid="{1C01670A-1B5F-48DE-A81A-3CFDBEAA4BF5}"/>
    <cellStyle name="Style 61 2" xfId="18364" xr:uid="{E040094E-8AC3-4795-8519-A4D38D8789A7}"/>
    <cellStyle name="Style 61 2 2" xfId="18365" xr:uid="{883A1B52-A595-41FA-B4BA-5E3B830BC22C}"/>
    <cellStyle name="Style 61 2 2 2" xfId="53459" xr:uid="{93725F83-6842-46C6-A826-F7C482598E39}"/>
    <cellStyle name="Style 61 2 3" xfId="18366" xr:uid="{845E4B8D-B93F-42C7-B700-9D14B9A1649F}"/>
    <cellStyle name="Style 61 2 3 2" xfId="53460" xr:uid="{3B74B5A9-906A-4EB8-9E4B-514AF61D891D}"/>
    <cellStyle name="Style 61 2 4" xfId="53458" xr:uid="{EF6DC652-3BA0-404F-9A7C-2DFB768A4B93}"/>
    <cellStyle name="Style 61 3" xfId="18367" xr:uid="{1BBED3A7-F510-4BCA-88CB-AE40BC66361C}"/>
    <cellStyle name="Style 61 3 2" xfId="53461" xr:uid="{8D4DF6FE-A00E-4ED5-9C7D-0C7B911027A1}"/>
    <cellStyle name="Style 61 4" xfId="18368" xr:uid="{BC3E9F9C-B337-4AD5-A90D-17EAC7B7B55B}"/>
    <cellStyle name="Style 61 4 2" xfId="53462" xr:uid="{6A74CDF4-7DFC-402B-8B03-49CEC8314492}"/>
    <cellStyle name="Style 61 5" xfId="53457" xr:uid="{B95A74AF-FE1E-47AC-929A-D8043291728B}"/>
    <cellStyle name="Style 62" xfId="18369" xr:uid="{482CDB60-0064-41BD-A109-353E953C33DA}"/>
    <cellStyle name="Style 62 2" xfId="18370" xr:uid="{24490D97-C3C3-44D6-B914-4D9D935D0992}"/>
    <cellStyle name="Style 62 2 2" xfId="18371" xr:uid="{668D2527-AE45-4F87-ABF8-35CE46557532}"/>
    <cellStyle name="Style 62 2 2 2" xfId="53465" xr:uid="{D728E796-B76E-4637-9008-CA11F4943BEA}"/>
    <cellStyle name="Style 62 2 3" xfId="18372" xr:uid="{F60729EE-7AF8-4463-9448-2F4EFC38ECEE}"/>
    <cellStyle name="Style 62 2 3 2" xfId="53466" xr:uid="{17F539A1-C606-4B12-B328-A10E0211CCE3}"/>
    <cellStyle name="Style 62 2 4" xfId="53464" xr:uid="{A8C967A3-BD1B-4CAE-B0F4-C5D9A4F804A0}"/>
    <cellStyle name="Style 62 3" xfId="18373" xr:uid="{7636C8DC-10A9-4D52-9C07-6DF733020346}"/>
    <cellStyle name="Style 62 3 2" xfId="18374" xr:uid="{CEE796AC-4E93-4843-A272-F01703E6FCDE}"/>
    <cellStyle name="Style 62 3 2 2" xfId="53468" xr:uid="{DA7842A9-18C6-4305-9533-F824C1105519}"/>
    <cellStyle name="Style 62 3 3" xfId="18375" xr:uid="{3C6E3A7C-8E8A-4C76-8FCA-2FCB07C6A207}"/>
    <cellStyle name="Style 62 3 3 2" xfId="53469" xr:uid="{790AC548-0D58-4195-BE21-2EC91E77027A}"/>
    <cellStyle name="Style 62 3 4" xfId="53467" xr:uid="{78038E7A-E0AA-4497-941D-EAE57BDB42D6}"/>
    <cellStyle name="Style 62 4" xfId="18376" xr:uid="{73A52D8C-62A3-4E2F-85DE-EDAC50CEFFBB}"/>
    <cellStyle name="Style 62 4 2" xfId="53470" xr:uid="{2D81A286-912E-4344-AA08-77488B79517F}"/>
    <cellStyle name="Style 62 5" xfId="18377" xr:uid="{A412FD8D-05D5-488D-8E78-3004AAECB6BB}"/>
    <cellStyle name="Style 62 5 2" xfId="53471" xr:uid="{B82AF75C-7C94-4641-8112-7337BF4C6116}"/>
    <cellStyle name="Style 62 6" xfId="53463" xr:uid="{7DAC6EAE-8983-453E-AD30-F6E7396FDF12}"/>
    <cellStyle name="Style 63" xfId="18378" xr:uid="{F5566E32-084D-45FD-B355-00BEAA3E1242}"/>
    <cellStyle name="Style 63 2" xfId="18379" xr:uid="{B9C1875B-BF4D-4EB7-8114-078477230563}"/>
    <cellStyle name="Style 63 2 2" xfId="18380" xr:uid="{6A9B7AC0-4737-4D2A-AFDB-52D7B63FA39A}"/>
    <cellStyle name="Style 63 2 2 2" xfId="53474" xr:uid="{78F529D2-B2E9-4E03-A3A2-C30D958D6E55}"/>
    <cellStyle name="Style 63 2 3" xfId="18381" xr:uid="{B55F8F6C-383B-479E-AF0E-E6916494A7E7}"/>
    <cellStyle name="Style 63 2 3 2" xfId="53475" xr:uid="{FD4D7BF4-B40D-4A81-8488-0860F7FCABF3}"/>
    <cellStyle name="Style 63 2 4" xfId="53473" xr:uid="{24C14A3D-9601-4850-8034-962E2292C10D}"/>
    <cellStyle name="Style 63 3" xfId="18382" xr:uid="{ABC60213-03A1-428C-9271-1EEE2F11F478}"/>
    <cellStyle name="Style 63 3 2" xfId="53476" xr:uid="{D0EFB309-34EA-4CEB-A27F-808F6101BC0F}"/>
    <cellStyle name="Style 63 4" xfId="18383" xr:uid="{F77B39FB-E2EF-49AC-8264-51D8C13BA2C8}"/>
    <cellStyle name="Style 63 4 2" xfId="53477" xr:uid="{510378D9-0973-4D54-A4C7-7478754C5542}"/>
    <cellStyle name="Style 63 5" xfId="53472" xr:uid="{4DB32C70-7461-42B5-951D-8CF378256EB9}"/>
    <cellStyle name="Style 64" xfId="18384" xr:uid="{64502BD0-722F-4FC3-8566-1A7F2C17B111}"/>
    <cellStyle name="Style 64 2" xfId="18385" xr:uid="{93676F91-C744-438E-A732-18C5E79B53F3}"/>
    <cellStyle name="Style 64 2 2" xfId="18386" xr:uid="{06D9A80A-CA79-4D83-8DE9-C6DAAE769D81}"/>
    <cellStyle name="Style 64 2 2 2" xfId="53480" xr:uid="{0067F690-3137-4AC3-BFC0-5650B8BF668B}"/>
    <cellStyle name="Style 64 2 3" xfId="18387" xr:uid="{1564D257-836B-4A64-B0C9-A8D3A58C6F2B}"/>
    <cellStyle name="Style 64 2 3 2" xfId="53481" xr:uid="{039A9B17-76E3-431D-988C-6CF1A89A88B0}"/>
    <cellStyle name="Style 64 2 4" xfId="53479" xr:uid="{C35F1729-C90C-4795-ABD0-D690E4F6C6A7}"/>
    <cellStyle name="Style 64 3" xfId="18388" xr:uid="{E76AD5C5-0CAD-4566-B3E1-5C79036346E9}"/>
    <cellStyle name="Style 64 3 2" xfId="53482" xr:uid="{A19B86C0-FEAF-459E-A7DC-10B7DE90ED1D}"/>
    <cellStyle name="Style 64 4" xfId="18389" xr:uid="{E9E31DB5-5276-49C3-8EF9-7A255EC299A2}"/>
    <cellStyle name="Style 64 4 2" xfId="53483" xr:uid="{9C244D14-33BB-4767-8A5E-76862C06C03D}"/>
    <cellStyle name="Style 64 5" xfId="53478" xr:uid="{5F36902B-6997-4ADD-9297-3A6FF4DA103E}"/>
    <cellStyle name="Style 69" xfId="18390" xr:uid="{D1C5126D-BB4F-43C4-AE0F-906525819B6B}"/>
    <cellStyle name="Style 69 2" xfId="18391" xr:uid="{FC0C43D9-451D-45F4-8933-1C57384E80D6}"/>
    <cellStyle name="Style 69 2 2" xfId="18392" xr:uid="{CADD9B10-3D95-4CE7-9E9F-0A7E6DC8B6C4}"/>
    <cellStyle name="Style 69 2 2 2" xfId="53486" xr:uid="{D7B5B1A4-3C8E-4E7C-BD99-B31BD8DEC554}"/>
    <cellStyle name="Style 69 2 3" xfId="18393" xr:uid="{F60E26AB-233E-4B9F-A0B0-FD7EA4C10A9E}"/>
    <cellStyle name="Style 69 2 3 2" xfId="53487" xr:uid="{1DFE1FCF-23C0-4E4C-B465-D145C63252D6}"/>
    <cellStyle name="Style 69 2 4" xfId="53485" xr:uid="{1DF56479-7147-4433-AE42-774A95AFBBB6}"/>
    <cellStyle name="Style 69 3" xfId="18394" xr:uid="{75D6FAE5-830D-4C7A-A619-7CDCE0784275}"/>
    <cellStyle name="Style 69 3 2" xfId="18395" xr:uid="{D09BCFA3-52A9-47F3-AE5A-30DB01CE9348}"/>
    <cellStyle name="Style 69 3 2 2" xfId="53489" xr:uid="{E4183C7F-9E91-48AF-BCFC-93D24850BC4F}"/>
    <cellStyle name="Style 69 3 3" xfId="18396" xr:uid="{CB021B04-5C0B-46D3-8DA2-FBDBEE9CCE0D}"/>
    <cellStyle name="Style 69 3 3 2" xfId="53490" xr:uid="{08D3D2E7-D0D0-47F5-9BF4-96EC3D41D6A5}"/>
    <cellStyle name="Style 69 3 4" xfId="53488" xr:uid="{37B2BAA6-60B6-4C32-8F82-40524104AB44}"/>
    <cellStyle name="Style 69 4" xfId="18397" xr:uid="{33F98719-0244-499A-A555-55FB1C4F7B11}"/>
    <cellStyle name="Style 69 4 2" xfId="53491" xr:uid="{3AA08A54-D05C-43F8-A4D6-37DA1F49AD9A}"/>
    <cellStyle name="Style 69 5" xfId="18398" xr:uid="{1DD9135F-FE0E-4D4D-AD9D-0C9900018452}"/>
    <cellStyle name="Style 69 5 2" xfId="53492" xr:uid="{A4F69D2A-FF31-4153-AA8B-CC618AD8C453}"/>
    <cellStyle name="Style 69 6" xfId="53484" xr:uid="{78006421-BEB0-4F1B-B1CC-9566FA604134}"/>
    <cellStyle name="Style 70" xfId="18399" xr:uid="{5B88FA29-76FB-4E30-87CD-74AEB10789A9}"/>
    <cellStyle name="Style 70 2" xfId="18400" xr:uid="{7986489A-CECA-4C25-99B8-FDD0F150E586}"/>
    <cellStyle name="Style 70 2 2" xfId="18401" xr:uid="{713B1505-6AED-4C39-9A71-F221A7DF1E10}"/>
    <cellStyle name="Style 70 2 2 2" xfId="53495" xr:uid="{5599453B-9B37-4525-B51D-FDD865D284D9}"/>
    <cellStyle name="Style 70 2 3" xfId="18402" xr:uid="{958BFC8A-C71A-4B9F-A557-36697BA552AC}"/>
    <cellStyle name="Style 70 2 3 2" xfId="53496" xr:uid="{6DE0B3C5-1C43-4CA0-9FA7-D6825D0C2F6D}"/>
    <cellStyle name="Style 70 2 4" xfId="53494" xr:uid="{D6F93338-D0D9-4ABE-8211-20ECCC4CD36D}"/>
    <cellStyle name="Style 70 3" xfId="18403" xr:uid="{0231E0E2-433F-441F-B3F0-DBF29622B690}"/>
    <cellStyle name="Style 70 3 2" xfId="53497" xr:uid="{EBCB67E4-DDB0-414E-A160-FEB0D3628AE9}"/>
    <cellStyle name="Style 70 4" xfId="18404" xr:uid="{8FD96825-66B7-4959-8085-86FC4CD8D3C5}"/>
    <cellStyle name="Style 70 4 2" xfId="53498" xr:uid="{4CEC999F-6352-4A11-B6DA-577816619BF2}"/>
    <cellStyle name="Style 70 5" xfId="53493" xr:uid="{E4EB2244-FEAD-441F-AEF3-9D21904C00F5}"/>
    <cellStyle name="Style 71" xfId="18405" xr:uid="{ECF09F34-CC25-4F3C-B27C-1E982734A760}"/>
    <cellStyle name="Style 71 2" xfId="18406" xr:uid="{0DDA41C0-2239-4233-8914-CA3E0B276E6E}"/>
    <cellStyle name="Style 71 2 2" xfId="18407" xr:uid="{F37F9DD7-A87C-4C0A-8015-E04779657353}"/>
    <cellStyle name="Style 71 2 2 2" xfId="53501" xr:uid="{6EAA563E-0B11-4C57-B08E-93A62372A53C}"/>
    <cellStyle name="Style 71 2 3" xfId="18408" xr:uid="{1086C2D6-B9E4-4B1F-A45C-49A4BF2B682F}"/>
    <cellStyle name="Style 71 2 3 2" xfId="53502" xr:uid="{C2BECEC5-4274-4846-A6A2-1561CDCECE34}"/>
    <cellStyle name="Style 71 2 4" xfId="53500" xr:uid="{30BC41B2-772D-4B7C-A02B-29BF2DB29494}"/>
    <cellStyle name="Style 71 3" xfId="18409" xr:uid="{E3ADB21B-A600-46EC-AAC8-7E8DF670691C}"/>
    <cellStyle name="Style 71 3 2" xfId="53503" xr:uid="{94479224-4F2D-47D2-88AD-BD18218B78D3}"/>
    <cellStyle name="Style 71 4" xfId="18410" xr:uid="{C34E7025-3C8D-483D-BEA8-0D24DF2D41D4}"/>
    <cellStyle name="Style 71 4 2" xfId="53504" xr:uid="{4FEAC4B5-8F3B-464B-8039-BF2B19627559}"/>
    <cellStyle name="Style 71 5" xfId="53499" xr:uid="{438AE03C-588D-47C3-A9CE-D1E6E01DBB44}"/>
    <cellStyle name="Style 72" xfId="18411" xr:uid="{0296C1A7-8125-4C3C-95EE-F889953A5E5A}"/>
    <cellStyle name="Style 72 2" xfId="18412" xr:uid="{36173E1C-2367-4D52-A056-BB7741B4307D}"/>
    <cellStyle name="Style 72 2 2" xfId="18413" xr:uid="{5BCFD995-4C3B-4E43-A778-73A9EBDFCC23}"/>
    <cellStyle name="Style 72 2 2 2" xfId="53507" xr:uid="{A16F82DB-7792-4D11-8B6A-996739AF98E8}"/>
    <cellStyle name="Style 72 2 3" xfId="18414" xr:uid="{2014FE5A-D6EE-40B3-938E-BED9B3FBFFA2}"/>
    <cellStyle name="Style 72 2 3 2" xfId="53508" xr:uid="{5CFDB98A-2B74-41B3-AF64-F64717229E91}"/>
    <cellStyle name="Style 72 2 4" xfId="53506" xr:uid="{427B4A01-97DC-4703-8452-18F187C6C080}"/>
    <cellStyle name="Style 72 3" xfId="18415" xr:uid="{AE9F550D-D2D6-4E3F-8894-5BEE594971B6}"/>
    <cellStyle name="Style 72 3 2" xfId="53509" xr:uid="{DDB030AA-BF5C-4AA6-A236-325B02CBAFF3}"/>
    <cellStyle name="Style 72 4" xfId="18416" xr:uid="{1E1EA505-4FD1-44D1-AEFD-4D3FA7F15815}"/>
    <cellStyle name="Style 72 4 2" xfId="53510" xr:uid="{C6A4EC3D-C525-47AF-BCA5-4779D710FFF7}"/>
    <cellStyle name="Style 72 5" xfId="53505" xr:uid="{A9759DC8-B250-420E-BD69-A096DE76CF94}"/>
    <cellStyle name="Style 73" xfId="18417" xr:uid="{0A8C2C44-E21F-43AC-A639-47CDAC4EFB2F}"/>
    <cellStyle name="Style 73 2" xfId="18418" xr:uid="{11808912-5B88-4670-B13D-12BAEF268C62}"/>
    <cellStyle name="Style 73 2 2" xfId="18419" xr:uid="{11351781-801F-40D9-83C9-FF2CD6766EA2}"/>
    <cellStyle name="Style 73 2 2 2" xfId="53513" xr:uid="{95137B9E-BFDA-410A-AF2D-C01AE152D709}"/>
    <cellStyle name="Style 73 2 3" xfId="18420" xr:uid="{1DC659DE-0000-4440-941A-FB496F79C8CB}"/>
    <cellStyle name="Style 73 2 3 2" xfId="53514" xr:uid="{062E0F07-664B-40CD-8973-AF0851F4AAE4}"/>
    <cellStyle name="Style 73 2 4" xfId="53512" xr:uid="{B72D50BB-CB80-4ED4-BEE9-0C68903D7219}"/>
    <cellStyle name="Style 73 3" xfId="18421" xr:uid="{A60F3E8D-D188-47EA-9D66-91FD2584A331}"/>
    <cellStyle name="Style 73 3 2" xfId="18422" xr:uid="{CF1A8374-288D-43AC-B8BD-E13890D93FF4}"/>
    <cellStyle name="Style 73 3 2 2" xfId="53516" xr:uid="{CCF72AD0-692F-434E-B505-AB32F0F195A5}"/>
    <cellStyle name="Style 73 3 3" xfId="18423" xr:uid="{5840C4E9-F1B0-4277-B904-EBC030932AE5}"/>
    <cellStyle name="Style 73 3 3 2" xfId="53517" xr:uid="{5EBD706B-0EB0-4A0A-9DBC-C32393F7A033}"/>
    <cellStyle name="Style 73 3 4" xfId="53515" xr:uid="{555B6967-27E8-4AA0-BB27-FD953AEC69DC}"/>
    <cellStyle name="Style 73 4" xfId="18424" xr:uid="{0E19CD7B-3CA2-41E6-A9ED-670D2C3332CB}"/>
    <cellStyle name="Style 73 4 2" xfId="53518" xr:uid="{8B8A74A4-1208-44A9-AF36-8A7554BCECC6}"/>
    <cellStyle name="Style 73 5" xfId="18425" xr:uid="{0AECC3AC-FDB0-4FE3-933D-F3897F213A02}"/>
    <cellStyle name="Style 73 5 2" xfId="53519" xr:uid="{EC947354-C242-46CD-BEBF-9F152944E41A}"/>
    <cellStyle name="Style 73 6" xfId="53511" xr:uid="{D6B09EE1-5EF4-4C7A-9C93-055CFDCC020A}"/>
    <cellStyle name="Style 74" xfId="18426" xr:uid="{EF75AC95-230F-43F1-8A2B-F4AF10B30F52}"/>
    <cellStyle name="Style 74 2" xfId="18427" xr:uid="{A05F21DD-12D4-43A4-81BB-B5E1F78C883E}"/>
    <cellStyle name="Style 74 2 2" xfId="18428" xr:uid="{820DB021-AAE8-453A-8FE0-18CF05C9FD28}"/>
    <cellStyle name="Style 74 2 2 2" xfId="53522" xr:uid="{1A33EB0A-B340-4A9D-A236-C7EDA19D965B}"/>
    <cellStyle name="Style 74 2 3" xfId="18429" xr:uid="{9E717FCB-1348-4BE7-B60A-168BED253C52}"/>
    <cellStyle name="Style 74 2 3 2" xfId="53523" xr:uid="{5224DF5C-5999-4796-B3A0-ECE1F0CB84D6}"/>
    <cellStyle name="Style 74 2 4" xfId="53521" xr:uid="{C66E5380-DF51-4BAB-A398-FC1A565593CD}"/>
    <cellStyle name="Style 74 3" xfId="18430" xr:uid="{522A3FF4-B701-4819-A47E-2D2F2B3D8BE5}"/>
    <cellStyle name="Style 74 3 2" xfId="53524" xr:uid="{1CA22BD9-8AE9-4E6A-9EB3-4756CF858FBB}"/>
    <cellStyle name="Style 74 4" xfId="18431" xr:uid="{1E5CFAC3-981F-45EE-8280-6129FFD18C90}"/>
    <cellStyle name="Style 74 4 2" xfId="53525" xr:uid="{0D0D16C9-2531-4FD5-9506-000E803F9530}"/>
    <cellStyle name="Style 74 5" xfId="53520" xr:uid="{78937CEC-D792-49CE-A99B-31B96F955C44}"/>
    <cellStyle name="Style 75" xfId="18432" xr:uid="{1F5BDFF3-75DA-4C54-B804-26E82399B1D0}"/>
    <cellStyle name="Style 75 2" xfId="18433" xr:uid="{8715A991-AC97-4C5E-A39E-E62A7205189B}"/>
    <cellStyle name="Style 75 2 2" xfId="18434" xr:uid="{F3DA5761-5E45-4C48-B353-7AFDB1D531E1}"/>
    <cellStyle name="Style 75 2 2 2" xfId="53528" xr:uid="{5581F7C4-EF6D-4831-A129-3EF0B507A3F6}"/>
    <cellStyle name="Style 75 2 3" xfId="18435" xr:uid="{9A719B65-E859-4ECA-B0AA-F06F2E0B68CC}"/>
    <cellStyle name="Style 75 2 3 2" xfId="53529" xr:uid="{C215CA65-007B-4122-BB44-1240589F65B3}"/>
    <cellStyle name="Style 75 2 4" xfId="53527" xr:uid="{AD5A0375-9E98-412B-9BA3-558D3358DC2E}"/>
    <cellStyle name="Style 75 3" xfId="18436" xr:uid="{774D05DC-C578-4110-9732-5FAAED52C480}"/>
    <cellStyle name="Style 75 3 2" xfId="53530" xr:uid="{D2A20962-4E3F-4A93-ADEB-D52E0EDA2EA4}"/>
    <cellStyle name="Style 75 4" xfId="18437" xr:uid="{07043C04-E2A8-45FD-AA88-FB7CB8616DB0}"/>
    <cellStyle name="Style 75 4 2" xfId="53531" xr:uid="{8DD03A8F-0390-4F54-A522-434353317ADA}"/>
    <cellStyle name="Style 75 5" xfId="53526" xr:uid="{9C97500D-6493-41C0-A26A-D87001177289}"/>
    <cellStyle name="Style 80" xfId="18438" xr:uid="{AACA94AA-C1D0-4CC5-BF3F-F954025808C9}"/>
    <cellStyle name="Style 80 2" xfId="18439" xr:uid="{084AE9DA-E90A-43DC-95B1-6835EA3AC57E}"/>
    <cellStyle name="Style 80 2 2" xfId="18440" xr:uid="{A6E56EE0-25E3-4699-ABC7-4BD6081916EB}"/>
    <cellStyle name="Style 80 2 2 2" xfId="53534" xr:uid="{B557C4F0-4CE0-414A-9FB6-D42B64911391}"/>
    <cellStyle name="Style 80 2 3" xfId="18441" xr:uid="{B84665B0-7E2F-4044-B976-419973C028E0}"/>
    <cellStyle name="Style 80 2 3 2" xfId="53535" xr:uid="{1F611378-EE33-409E-BC80-35F9274119B1}"/>
    <cellStyle name="Style 80 2 4" xfId="53533" xr:uid="{DAFDB96C-969A-4D1F-9EC8-888FB3E83182}"/>
    <cellStyle name="Style 80 3" xfId="18442" xr:uid="{89C795C6-2136-41E7-B902-6669D6C5E169}"/>
    <cellStyle name="Style 80 3 2" xfId="18443" xr:uid="{8BF645FF-0326-444D-88FF-1E9A2E8341AE}"/>
    <cellStyle name="Style 80 3 2 2" xfId="53537" xr:uid="{CE8A230C-73E9-40C7-8E70-B1FEB2602959}"/>
    <cellStyle name="Style 80 3 3" xfId="18444" xr:uid="{931717B4-2411-45E7-95A2-95D8081A3BE3}"/>
    <cellStyle name="Style 80 3 3 2" xfId="53538" xr:uid="{8E6E69EC-7A6B-41BB-A0F7-2509422E8503}"/>
    <cellStyle name="Style 80 3 4" xfId="53536" xr:uid="{1DECF809-F767-4126-A422-D27115F94850}"/>
    <cellStyle name="Style 80 4" xfId="18445" xr:uid="{9DF3892A-97CF-464C-8398-825D450A8267}"/>
    <cellStyle name="Style 80 4 2" xfId="53539" xr:uid="{46145C01-BCBB-47BC-AD69-0F9AB1E16A6A}"/>
    <cellStyle name="Style 80 5" xfId="18446" xr:uid="{F4DB1613-42AF-474D-A48A-687A12379C48}"/>
    <cellStyle name="Style 80 5 2" xfId="53540" xr:uid="{8D0BEB55-482B-496D-970F-75248CC3F09A}"/>
    <cellStyle name="Style 80 6" xfId="53532" xr:uid="{7FBFD416-6705-4EBA-9E5C-067DE1B81D19}"/>
    <cellStyle name="Style 81" xfId="18447" xr:uid="{82CE555C-E097-4B37-983A-85ADE74C07AA}"/>
    <cellStyle name="Style 81 2" xfId="18448" xr:uid="{05B504B2-54C3-4855-8FEF-FFA005EE1074}"/>
    <cellStyle name="Style 81 2 2" xfId="18449" xr:uid="{B898A038-8B3E-4F34-8BAD-963D6C60732D}"/>
    <cellStyle name="Style 81 2 2 2" xfId="53543" xr:uid="{5CC1C6DB-9D45-4AB3-A128-7D046178B874}"/>
    <cellStyle name="Style 81 2 3" xfId="18450" xr:uid="{DD141A44-7930-463A-AB3F-06B7C862FE61}"/>
    <cellStyle name="Style 81 2 3 2" xfId="53544" xr:uid="{6B1C5B0F-075B-4F03-BB0A-DEAA11CFFD7C}"/>
    <cellStyle name="Style 81 2 4" xfId="53542" xr:uid="{9934FA88-9DAA-4A10-8841-9211392B49F9}"/>
    <cellStyle name="Style 81 3" xfId="18451" xr:uid="{ABD6B4EA-386A-4120-8953-E8D5C1AEC752}"/>
    <cellStyle name="Style 81 3 2" xfId="18452" xr:uid="{CAF2EE63-C904-48C5-953E-FA31CD41DAB5}"/>
    <cellStyle name="Style 81 3 2 2" xfId="53546" xr:uid="{57B95F99-AC8C-4D49-A906-CEDDF9AF1178}"/>
    <cellStyle name="Style 81 3 3" xfId="18453" xr:uid="{30CAA1E3-BE95-487D-867F-5BFD0683A093}"/>
    <cellStyle name="Style 81 3 3 2" xfId="53547" xr:uid="{318B6992-90CF-41B2-9807-D791E0B25B53}"/>
    <cellStyle name="Style 81 3 4" xfId="53545" xr:uid="{D5BCB7B1-772F-4C40-8F49-E12A584EF391}"/>
    <cellStyle name="Style 81 4" xfId="18454" xr:uid="{F8072716-7D59-42E9-A6A5-7098EC1AC78C}"/>
    <cellStyle name="Style 81 4 2" xfId="53548" xr:uid="{FE8303B6-3F36-4BAA-B38A-161FBF0745FA}"/>
    <cellStyle name="Style 81 5" xfId="18455" xr:uid="{A418B2C5-D683-43B1-B1E9-883D11D35FAF}"/>
    <cellStyle name="Style 81 5 2" xfId="53549" xr:uid="{DB6D8594-DFF2-4778-98A4-E99666327556}"/>
    <cellStyle name="Style 81 6" xfId="53541" xr:uid="{6F9970BF-1D8A-4818-8058-52585D2B9222}"/>
    <cellStyle name="Style 82" xfId="18456" xr:uid="{CD237C97-87A6-4A18-B31A-023358CA7D3F}"/>
    <cellStyle name="Style 82 2" xfId="18457" xr:uid="{E7AB3EAF-3A90-4192-AE0F-312E228E29F2}"/>
    <cellStyle name="Style 82 2 2" xfId="18458" xr:uid="{788211D6-9501-4319-9794-D08F1AD77EE2}"/>
    <cellStyle name="Style 82 2 2 2" xfId="53552" xr:uid="{19F257C1-4CAA-4F60-B2E8-F1A1FF310D63}"/>
    <cellStyle name="Style 82 2 3" xfId="18459" xr:uid="{65B69C2D-5D30-4F43-8A4E-92DFB103E9C5}"/>
    <cellStyle name="Style 82 2 3 2" xfId="53553" xr:uid="{7ABD5857-1762-4862-AA07-4E42EE0320CB}"/>
    <cellStyle name="Style 82 2 4" xfId="53551" xr:uid="{0B25127D-1748-440D-9020-9891C1A2A8D5}"/>
    <cellStyle name="Style 82 3" xfId="18460" xr:uid="{4648D410-AC1D-455A-A37B-684E83EB554E}"/>
    <cellStyle name="Style 82 3 2" xfId="53554" xr:uid="{D63B41C2-6706-4248-971E-68410A66D5D2}"/>
    <cellStyle name="Style 82 4" xfId="18461" xr:uid="{61E45C41-DBD3-4E19-A75B-A84B02E7F8DE}"/>
    <cellStyle name="Style 82 4 2" xfId="53555" xr:uid="{BFA3A94F-94F2-488B-919D-FA52573D5E79}"/>
    <cellStyle name="Style 82 5" xfId="53550" xr:uid="{5AC6858F-F9A7-41B7-AAF2-CE44BAD40CBD}"/>
    <cellStyle name="Style 83" xfId="18462" xr:uid="{473ABA9D-7E88-4DEF-8469-FB8D8C2D7E3D}"/>
    <cellStyle name="Style 83 2" xfId="18463" xr:uid="{D85D5E21-AB5E-4108-980E-EA554BAC6066}"/>
    <cellStyle name="Style 83 2 2" xfId="18464" xr:uid="{CB4A8318-C386-4031-9979-15AE75EA372A}"/>
    <cellStyle name="Style 83 2 2 2" xfId="53558" xr:uid="{A98D94D2-BCAA-4451-ADEC-54248E80856D}"/>
    <cellStyle name="Style 83 2 3" xfId="18465" xr:uid="{37127B43-FD87-483E-BB69-4EA2F17C19B9}"/>
    <cellStyle name="Style 83 2 3 2" xfId="53559" xr:uid="{A768D3EF-DE90-415E-A42E-2E0DB11018D3}"/>
    <cellStyle name="Style 83 2 4" xfId="53557" xr:uid="{9D73D398-EBD5-44A6-B2B8-2470E088C31E}"/>
    <cellStyle name="Style 83 3" xfId="18466" xr:uid="{A115798F-D332-4666-90F5-F60C3B1D930A}"/>
    <cellStyle name="Style 83 3 2" xfId="53560" xr:uid="{D1037B2B-F077-4221-8D45-DCD7F45046A5}"/>
    <cellStyle name="Style 83 4" xfId="18467" xr:uid="{D3FB2F79-53C7-4E0F-95C5-46515CA874C2}"/>
    <cellStyle name="Style 83 4 2" xfId="53561" xr:uid="{1ADC3107-AF1F-4637-90D0-3EFBC0D1BF5A}"/>
    <cellStyle name="Style 83 5" xfId="53556" xr:uid="{28D232EE-B7B9-421B-AB4B-55E835ABCF13}"/>
    <cellStyle name="Style 84" xfId="18468" xr:uid="{D9BBC93A-284A-471C-8130-278194E8DF1A}"/>
    <cellStyle name="Style 84 2" xfId="18469" xr:uid="{ABE075FE-C42F-4C9D-AE0A-CF0D48029F5C}"/>
    <cellStyle name="Style 84 2 2" xfId="18470" xr:uid="{C4E98E20-8106-42A2-B813-D27B633B2AE2}"/>
    <cellStyle name="Style 84 2 2 2" xfId="53564" xr:uid="{2C6663A9-F311-4CEA-B705-38ABF9EAC977}"/>
    <cellStyle name="Style 84 2 3" xfId="18471" xr:uid="{539DE462-D188-4D89-8207-1A6515729A5D}"/>
    <cellStyle name="Style 84 2 3 2" xfId="53565" xr:uid="{ACC74D09-9C53-4E80-A15B-9F12EABE894A}"/>
    <cellStyle name="Style 84 2 4" xfId="53563" xr:uid="{FA549885-ED01-4F8F-88FA-C1C2ADDE3204}"/>
    <cellStyle name="Style 84 3" xfId="18472" xr:uid="{1FDB9FDB-238A-4D98-BFB5-AE5F0EB8F040}"/>
    <cellStyle name="Style 84 3 2" xfId="53566" xr:uid="{73A8557B-FDFC-4F62-9E62-353AB8A9A278}"/>
    <cellStyle name="Style 84 4" xfId="18473" xr:uid="{C1FF5F8E-081F-4DF9-9674-1DDB21CC3E57}"/>
    <cellStyle name="Style 84 4 2" xfId="53567" xr:uid="{704D0119-236F-49FD-8755-19D39776B32E}"/>
    <cellStyle name="Style 84 5" xfId="53562" xr:uid="{50262E9E-1B4A-4A40-9F81-B3E683ACA093}"/>
    <cellStyle name="Style 85" xfId="18474" xr:uid="{546F534F-FBD6-4178-B78D-755277D63273}"/>
    <cellStyle name="Style 85 2" xfId="18475" xr:uid="{2C0B75E4-65CD-4580-80FA-3A8266AEE1A6}"/>
    <cellStyle name="Style 85 2 2" xfId="18476" xr:uid="{BC41FB8C-5F51-4D30-9AF9-79B9AB494FA2}"/>
    <cellStyle name="Style 85 2 2 2" xfId="53570" xr:uid="{4C02A4AE-59E0-40D8-A1E7-CD019EBF1093}"/>
    <cellStyle name="Style 85 2 3" xfId="18477" xr:uid="{34A60F79-ED8C-405D-8423-8CAA3E4902C3}"/>
    <cellStyle name="Style 85 2 3 2" xfId="53571" xr:uid="{1FF23BA8-6B2B-4F7A-9219-F44CD08F3BF0}"/>
    <cellStyle name="Style 85 2 4" xfId="53569" xr:uid="{834837EE-7FD0-4902-8D45-F25E0C03C2D3}"/>
    <cellStyle name="Style 85 3" xfId="18478" xr:uid="{D5169342-27F1-450D-B224-5B7171763872}"/>
    <cellStyle name="Style 85 3 2" xfId="18479" xr:uid="{D55AB17D-DA1E-4C82-98CF-C135A26F1317}"/>
    <cellStyle name="Style 85 3 2 2" xfId="53573" xr:uid="{F627332F-ABF6-41CA-8638-410F2D5E28A3}"/>
    <cellStyle name="Style 85 3 3" xfId="18480" xr:uid="{A52E7605-B013-456C-A295-831677459EFF}"/>
    <cellStyle name="Style 85 3 3 2" xfId="53574" xr:uid="{C7EABF77-735C-45C5-AF18-F3BC5BA6B290}"/>
    <cellStyle name="Style 85 3 4" xfId="53572" xr:uid="{65548A4B-E844-4234-8349-9DC9DC1CEDA8}"/>
    <cellStyle name="Style 85 4" xfId="18481" xr:uid="{8B13BFFA-78E3-4D08-92E5-561E369C7650}"/>
    <cellStyle name="Style 85 4 2" xfId="53575" xr:uid="{BCAA3D50-3C62-41E9-9DC8-2CE55C3D0FC6}"/>
    <cellStyle name="Style 85 5" xfId="18482" xr:uid="{E8640A1C-D9DD-44F1-B6A8-929A097103F5}"/>
    <cellStyle name="Style 85 5 2" xfId="53576" xr:uid="{B095278A-DE8F-4172-987B-CA568EA2D5DC}"/>
    <cellStyle name="Style 85 6" xfId="53568" xr:uid="{F009062F-5347-4E9F-AE05-D0647E86AB2F}"/>
    <cellStyle name="Style 86" xfId="18483" xr:uid="{6DBCDA48-B51C-4BE6-862A-88A13E636D36}"/>
    <cellStyle name="Style 86 2" xfId="18484" xr:uid="{5926572B-3499-4FAF-A768-8A98EDEB536D}"/>
    <cellStyle name="Style 86 2 2" xfId="18485" xr:uid="{06C0E12D-B615-4AF8-8094-62A4909251D4}"/>
    <cellStyle name="Style 86 2 2 2" xfId="53579" xr:uid="{78F53872-1263-42F1-8438-C28D1184ADB8}"/>
    <cellStyle name="Style 86 2 3" xfId="18486" xr:uid="{E1A8AB0D-DF09-4587-8D09-1E1F73281CD2}"/>
    <cellStyle name="Style 86 2 3 2" xfId="53580" xr:uid="{322FB643-94CB-47CD-A3F0-1C3E7E159A12}"/>
    <cellStyle name="Style 86 2 4" xfId="53578" xr:uid="{1347F82F-C1C2-4DCF-91A4-6BFD5ABEDAD3}"/>
    <cellStyle name="Style 86 3" xfId="18487" xr:uid="{941C6715-97BC-4FDA-A0DE-6997482F547C}"/>
    <cellStyle name="Style 86 3 2" xfId="53581" xr:uid="{5C08C062-6D00-4187-B217-A640F484BDBC}"/>
    <cellStyle name="Style 86 4" xfId="18488" xr:uid="{6371A8DD-0270-4B3D-924E-3A1A78DF8C85}"/>
    <cellStyle name="Style 86 4 2" xfId="53582" xr:uid="{7F16AEE4-FD3A-4A3A-A75D-2C8BC853C39C}"/>
    <cellStyle name="Style 86 5" xfId="53577" xr:uid="{020BF689-5B79-4947-893D-676CB1F389A9}"/>
    <cellStyle name="Style 87" xfId="18489" xr:uid="{E0C68158-3342-4684-B3F2-9D86F8468DF8}"/>
    <cellStyle name="Style 87 2" xfId="18490" xr:uid="{92B4B1F7-8401-4EB4-A778-27DFB7A7464C}"/>
    <cellStyle name="Style 87 2 2" xfId="18491" xr:uid="{DA7F5223-1E4D-4822-9BF1-D84B61796A1B}"/>
    <cellStyle name="Style 87 2 2 2" xfId="53585" xr:uid="{785AC766-586E-44C1-9D25-51ABBDC0670F}"/>
    <cellStyle name="Style 87 2 3" xfId="18492" xr:uid="{85D50B57-C5B7-4C12-AFA8-EB42D715B191}"/>
    <cellStyle name="Style 87 2 3 2" xfId="53586" xr:uid="{7AA30AF6-2F28-4E69-8DE9-66ACA1B91296}"/>
    <cellStyle name="Style 87 2 4" xfId="53584" xr:uid="{EF2A766C-5B52-4321-A1D0-89191AF49A96}"/>
    <cellStyle name="Style 87 3" xfId="18493" xr:uid="{21DD4A29-D8DC-4FB3-9D01-09B329FA7EAD}"/>
    <cellStyle name="Style 87 3 2" xfId="53587" xr:uid="{B96A38A0-AC5D-4F39-86A7-A32CF743564B}"/>
    <cellStyle name="Style 87 4" xfId="18494" xr:uid="{4AD64562-613B-4E2D-85BD-1604CE421187}"/>
    <cellStyle name="Style 87 4 2" xfId="53588" xr:uid="{C12B5F42-DF16-4D30-BFC3-25154856ED32}"/>
    <cellStyle name="Style 87 5" xfId="53583" xr:uid="{029D15A7-CF1C-4C51-A81B-C61AD493B056}"/>
    <cellStyle name="Style 93" xfId="18495" xr:uid="{B04BCAD1-F734-4863-BAD1-BD33FE6E4961}"/>
    <cellStyle name="Style 93 2" xfId="18496" xr:uid="{54922B8F-F202-435F-9AC4-61346BC19BD5}"/>
    <cellStyle name="Style 93 2 2" xfId="18497" xr:uid="{C47B68BE-A1B6-4FEE-A027-99E91E59F87E}"/>
    <cellStyle name="Style 93 2 2 2" xfId="53591" xr:uid="{3AC0F970-38C9-4533-9CA0-E62343EA05C0}"/>
    <cellStyle name="Style 93 2 3" xfId="18498" xr:uid="{25DD642C-4C13-4C5B-B9A6-A6DABC4397FA}"/>
    <cellStyle name="Style 93 2 3 2" xfId="53592" xr:uid="{41767FBA-0D10-4E7D-B704-01C4460D56CD}"/>
    <cellStyle name="Style 93 2 4" xfId="53590" xr:uid="{9A93A09C-668B-4F0F-90FA-A5DB6B3EC606}"/>
    <cellStyle name="Style 93 3" xfId="18499" xr:uid="{14BB9A4C-BA08-4783-9C4C-D78AB9779C7C}"/>
    <cellStyle name="Style 93 3 2" xfId="18500" xr:uid="{3148CD0B-21C0-40B4-B425-7CC1DA8AC725}"/>
    <cellStyle name="Style 93 3 2 2" xfId="53594" xr:uid="{B95AE8C4-D70E-44E2-BB33-254A32A2B0BE}"/>
    <cellStyle name="Style 93 3 3" xfId="18501" xr:uid="{31825969-3B2A-49E4-9C76-D12BEE9A08B6}"/>
    <cellStyle name="Style 93 3 3 2" xfId="53595" xr:uid="{08BFE610-D8FE-4A7E-845F-0A352009944D}"/>
    <cellStyle name="Style 93 3 4" xfId="53593" xr:uid="{85F135D8-33C5-43CB-9F2B-2B40A4AC8192}"/>
    <cellStyle name="Style 93 4" xfId="18502" xr:uid="{48AD753C-CB6A-4367-993C-7FA8CF79CED1}"/>
    <cellStyle name="Style 93 4 2" xfId="53596" xr:uid="{9724CCC8-DEAE-4C49-B406-6D6B1AC7ACA7}"/>
    <cellStyle name="Style 93 5" xfId="18503" xr:uid="{0A47BD20-9935-4842-A663-E200DAC6A3E4}"/>
    <cellStyle name="Style 93 5 2" xfId="53597" xr:uid="{D908E2CA-7666-4F67-A42E-7ACC51A40489}"/>
    <cellStyle name="Style 93 6" xfId="53589" xr:uid="{299C73C5-FDA9-4774-BE80-5A6F9FC2A0C7}"/>
    <cellStyle name="Style 94" xfId="18504" xr:uid="{5968140F-0798-4E52-8C11-737C22215A18}"/>
    <cellStyle name="Style 94 2" xfId="18505" xr:uid="{97A7AE32-872A-4C96-8163-7F535A1ACF94}"/>
    <cellStyle name="Style 94 2 2" xfId="18506" xr:uid="{A708E482-46D7-45D0-8425-959F4AA4FF4F}"/>
    <cellStyle name="Style 94 2 2 2" xfId="53600" xr:uid="{66E216E5-C919-415A-B521-04F61DD28882}"/>
    <cellStyle name="Style 94 2 3" xfId="18507" xr:uid="{3063DDFD-82CE-4BC3-9A29-EB4FAC8A8F8E}"/>
    <cellStyle name="Style 94 2 3 2" xfId="53601" xr:uid="{A7D4E4F9-6B83-4218-BEB1-29946590843D}"/>
    <cellStyle name="Style 94 2 4" xfId="53599" xr:uid="{3B4BCD4D-F8B2-4C86-9097-E4C9E03EAC60}"/>
    <cellStyle name="Style 94 3" xfId="18508" xr:uid="{E80F1AF7-A8FD-4983-A1E3-9EE198AC71B7}"/>
    <cellStyle name="Style 94 3 2" xfId="53602" xr:uid="{ACE0BB03-D519-4141-BE05-5A56E58DEBB0}"/>
    <cellStyle name="Style 94 4" xfId="18509" xr:uid="{D56252A0-6A1E-4C36-9750-0D2FF8D70FB3}"/>
    <cellStyle name="Style 94 4 2" xfId="53603" xr:uid="{C7D86BD1-3E60-4FE5-BBDC-DD2F06A1D44E}"/>
    <cellStyle name="Style 94 5" xfId="53598" xr:uid="{80F24549-2241-4CE7-8042-ED3E9DCF3DBB}"/>
    <cellStyle name="Style 95" xfId="18510" xr:uid="{445E1361-86D7-4D37-B40D-E3CC5A7161E1}"/>
    <cellStyle name="Style 95 2" xfId="18511" xr:uid="{90C4E90C-5969-44D1-A2C5-03B369CE597A}"/>
    <cellStyle name="Style 95 2 2" xfId="18512" xr:uid="{0DBBB639-60C4-4E1E-8158-DAFEBEAB8334}"/>
    <cellStyle name="Style 95 2 2 2" xfId="53606" xr:uid="{1CECA36A-6B3A-46ED-BE5A-3CD8D0C740DF}"/>
    <cellStyle name="Style 95 2 3" xfId="18513" xr:uid="{BD09AEC4-8D5B-4AD7-94C3-49CFB1CA55BA}"/>
    <cellStyle name="Style 95 2 3 2" xfId="53607" xr:uid="{6FFA5888-CE4E-4F86-85F3-6699C4694397}"/>
    <cellStyle name="Style 95 2 4" xfId="53605" xr:uid="{C3CC5001-5C56-47EF-AAA0-D2C3B9412B2E}"/>
    <cellStyle name="Style 95 3" xfId="18514" xr:uid="{65FE6145-FBC4-491D-8F00-317ECC9B7FD5}"/>
    <cellStyle name="Style 95 3 2" xfId="53608" xr:uid="{2B02B021-63C9-4D47-A69A-97F0B21274F5}"/>
    <cellStyle name="Style 95 4" xfId="18515" xr:uid="{446FE8AB-6D16-42AA-86AB-8475C8E75BD0}"/>
    <cellStyle name="Style 95 4 2" xfId="53609" xr:uid="{0554DE81-A93C-4BFA-9E00-BC1466B3A5C5}"/>
    <cellStyle name="Style 95 5" xfId="53604" xr:uid="{95D52E29-D461-4929-B92A-1D15ED03A24D}"/>
    <cellStyle name="Style 96" xfId="18516" xr:uid="{1D19E98E-2FF9-4C25-8705-E0C217FBFE04}"/>
    <cellStyle name="Style 96 2" xfId="18517" xr:uid="{4B384E5C-A585-4AC5-A137-687EFBFC73E2}"/>
    <cellStyle name="Style 96 2 2" xfId="18518" xr:uid="{6DF5CF3B-BA82-4739-A943-A097CE40DBA1}"/>
    <cellStyle name="Style 96 2 2 2" xfId="53612" xr:uid="{6BF4E26F-1C56-48B9-BD3E-471E71EAB052}"/>
    <cellStyle name="Style 96 2 3" xfId="18519" xr:uid="{F33F22B8-DFF9-4AE5-BC88-5EF81390133E}"/>
    <cellStyle name="Style 96 2 3 2" xfId="53613" xr:uid="{98328069-9A4E-46C1-8CA4-BE739B49AEF7}"/>
    <cellStyle name="Style 96 2 4" xfId="53611" xr:uid="{22FF088D-2C30-489B-A6A6-D77A00C013E7}"/>
    <cellStyle name="Style 96 3" xfId="18520" xr:uid="{11B329A3-4932-4375-B3D0-285A15BFA101}"/>
    <cellStyle name="Style 96 3 2" xfId="53614" xr:uid="{8A93A9DF-E01B-4A86-B1D5-4C089569ECB8}"/>
    <cellStyle name="Style 96 4" xfId="18521" xr:uid="{6A4ECEC5-99E3-444B-85C3-8232733D88AB}"/>
    <cellStyle name="Style 96 4 2" xfId="53615" xr:uid="{89B6093A-A8BC-4057-B181-C2EDE074F22F}"/>
    <cellStyle name="Style 96 5" xfId="53610" xr:uid="{3A142EA8-A382-4E6C-8382-72B19D17163F}"/>
    <cellStyle name="Style 97" xfId="18522" xr:uid="{0BDA0CC8-9022-4FDC-BEC7-C9E01B47337C}"/>
    <cellStyle name="Style 97 2" xfId="18523" xr:uid="{EA3CDF13-8765-4148-B5DA-8454477B4810}"/>
    <cellStyle name="Style 97 2 2" xfId="18524" xr:uid="{63AD3488-C29A-447B-8197-E883251FCEBB}"/>
    <cellStyle name="Style 97 2 2 2" xfId="53618" xr:uid="{AB449BCD-CF65-4329-8C9C-D320DFFE011F}"/>
    <cellStyle name="Style 97 2 3" xfId="18525" xr:uid="{400830B8-14F2-4A81-9385-0C84CAACEED3}"/>
    <cellStyle name="Style 97 2 3 2" xfId="53619" xr:uid="{F928BA71-40C0-4F2D-8D7A-C696332C4A9D}"/>
    <cellStyle name="Style 97 2 4" xfId="53617" xr:uid="{917C6F3C-5600-443A-8601-B59E2B90C0DD}"/>
    <cellStyle name="Style 97 3" xfId="18526" xr:uid="{8722FB07-6ED2-4E6F-A5CC-20E7606A7D6E}"/>
    <cellStyle name="Style 97 3 2" xfId="18527" xr:uid="{9AB68DA9-67FE-4784-B6F9-CCE682391D7C}"/>
    <cellStyle name="Style 97 3 2 2" xfId="53621" xr:uid="{732A8850-153B-4BF5-BAC0-523F1879F2D4}"/>
    <cellStyle name="Style 97 3 3" xfId="18528" xr:uid="{06788DFC-85BA-409C-B26B-62E1894715A5}"/>
    <cellStyle name="Style 97 3 3 2" xfId="53622" xr:uid="{A8CDBBD7-790B-4944-9207-D53BF26CA7FA}"/>
    <cellStyle name="Style 97 3 4" xfId="53620" xr:uid="{0595E664-6F82-494C-AF7B-159198C27476}"/>
    <cellStyle name="Style 97 4" xfId="18529" xr:uid="{ADDE1CD3-39FE-4695-9936-B614F3DFB209}"/>
    <cellStyle name="Style 97 4 2" xfId="53623" xr:uid="{4BABD249-DF2E-43A8-9606-A266AB40A317}"/>
    <cellStyle name="Style 97 5" xfId="18530" xr:uid="{D993590E-EA38-4F17-8781-281BF6F00F39}"/>
    <cellStyle name="Style 97 5 2" xfId="53624" xr:uid="{629D5E33-A78A-42E9-A847-96B2E4C5E791}"/>
    <cellStyle name="Style 97 6" xfId="53616" xr:uid="{D555B349-54BE-46F2-8C97-B12C6D9C8A46}"/>
    <cellStyle name="Style 98" xfId="18531" xr:uid="{E14EF363-9510-4B71-A59C-A5DB245CF5B6}"/>
    <cellStyle name="Style 98 2" xfId="18532" xr:uid="{C21D3B7C-C04F-475D-B57F-12C8E6D7B1BB}"/>
    <cellStyle name="Style 98 2 2" xfId="18533" xr:uid="{96E5F01E-E77F-4DA7-9856-3514BCF65151}"/>
    <cellStyle name="Style 98 2 2 2" xfId="53627" xr:uid="{317D0630-A80D-43F9-A07D-600FDD5BC5FD}"/>
    <cellStyle name="Style 98 2 3" xfId="18534" xr:uid="{729CE2D6-C7D1-4301-BAFD-FFA5BFA06D17}"/>
    <cellStyle name="Style 98 2 3 2" xfId="53628" xr:uid="{3F0A5C83-4ECE-4C3B-8A3D-6936BE6433A8}"/>
    <cellStyle name="Style 98 2 4" xfId="53626" xr:uid="{EE54921E-D8FE-401E-A06C-1B1211BF0352}"/>
    <cellStyle name="Style 98 3" xfId="18535" xr:uid="{F231ECFC-777D-47D5-BBE3-6FE51B61FD31}"/>
    <cellStyle name="Style 98 3 2" xfId="53629" xr:uid="{81446575-0321-47B8-B7CC-F7DC5002A3D8}"/>
    <cellStyle name="Style 98 4" xfId="18536" xr:uid="{8C5EB684-CE11-4AE7-8A65-93DDF1BE8A5B}"/>
    <cellStyle name="Style 98 4 2" xfId="53630" xr:uid="{13BDF05D-D7AF-4AA2-A418-B3ADA18C26A3}"/>
    <cellStyle name="Style 98 5" xfId="53625" xr:uid="{1AA2C041-9906-4756-861F-E24B2791DD8F}"/>
    <cellStyle name="Style 99" xfId="18537" xr:uid="{304F8803-5E72-4481-B446-BA03289D780A}"/>
    <cellStyle name="Style 99 2" xfId="18538" xr:uid="{BEC48ACA-67F0-4EAC-BC81-BB03A45D075E}"/>
    <cellStyle name="Style 99 2 2" xfId="18539" xr:uid="{594EFBD4-8050-437C-931E-CBCA56ECAF29}"/>
    <cellStyle name="Style 99 2 2 2" xfId="53633" xr:uid="{2D321D66-E7E8-434C-9FDA-19E5B911AEF9}"/>
    <cellStyle name="Style 99 2 3" xfId="18540" xr:uid="{FB2AF7E2-761D-437A-8165-BA1AF6CB9C56}"/>
    <cellStyle name="Style 99 2 3 2" xfId="53634" xr:uid="{7C7BC6BF-8DD1-446A-A24A-B23013B053C3}"/>
    <cellStyle name="Style 99 2 4" xfId="53632" xr:uid="{7F2FA8D0-A547-4C12-A54E-2AFCA2B9A544}"/>
    <cellStyle name="Style 99 3" xfId="18541" xr:uid="{0747CF41-2682-450B-B0DB-3B8DF63D3515}"/>
    <cellStyle name="Style 99 3 2" xfId="53635" xr:uid="{D8DF33B9-9A99-462F-8FA9-85A0ED464C32}"/>
    <cellStyle name="Style 99 4" xfId="18542" xr:uid="{A1344876-7239-4097-B29A-2731F64AD5A0}"/>
    <cellStyle name="Style 99 4 2" xfId="53636" xr:uid="{48AF59B8-9E0E-47C2-8BCE-4EB37552081F}"/>
    <cellStyle name="Style 99 5" xfId="53631" xr:uid="{D5654D88-ABC3-4CCB-88C8-2D7E2AACAD74}"/>
    <cellStyle name="Table" xfId="36621" xr:uid="{6996B02D-7ECA-49BA-8522-DE204FD76FB5}"/>
    <cellStyle name="Table heading" xfId="36636" xr:uid="{04D35476-84BB-442F-969B-7A5991EC2E89}"/>
    <cellStyle name="tableau | cellule | normal | decimal 1" xfId="18543" xr:uid="{C496A61E-1499-41D2-9AB4-265DE6414D97}"/>
    <cellStyle name="tableau | cellule | normal | decimal 1 2" xfId="18544" xr:uid="{D1DD5328-D774-4547-A057-691C961AECF4}"/>
    <cellStyle name="tableau | cellule | normal | decimal 1 2 2" xfId="53638" xr:uid="{7FA7016F-0D19-4683-96E6-ACACD4E78498}"/>
    <cellStyle name="tableau | cellule | normal | decimal 1 3" xfId="18545" xr:uid="{DEF55E7B-11BE-4A3A-947B-FB9A34146A3B}"/>
    <cellStyle name="tableau | cellule | normal | decimal 1 3 2" xfId="53639" xr:uid="{0E9381C2-CF3E-4974-9A6F-54AAFE569220}"/>
    <cellStyle name="tableau | cellule | normal | decimal 1 4" xfId="53637" xr:uid="{B2F2F988-0F56-493A-A33D-EC83435026DB}"/>
    <cellStyle name="tableau | cellule | normal | pourcentage | decimal 1" xfId="18546" xr:uid="{886E840B-A1B4-414B-A6B2-D2A61174CA97}"/>
    <cellStyle name="tableau | cellule | normal | pourcentage | decimal 1 2" xfId="18547" xr:uid="{1CB37502-812A-4973-9845-2FF5B53D8A30}"/>
    <cellStyle name="tableau | cellule | normal | pourcentage | decimal 1 2 2" xfId="53641" xr:uid="{C6BB3E50-5C23-4537-8954-09AC940BC714}"/>
    <cellStyle name="tableau | cellule | normal | pourcentage | decimal 1 3" xfId="18548" xr:uid="{DE0C44DF-7CFD-4686-99E9-2C4AC5FEA059}"/>
    <cellStyle name="tableau | cellule | normal | pourcentage | decimal 1 3 2" xfId="53642" xr:uid="{77BFAF84-160A-4B75-8173-CD56511B6BEB}"/>
    <cellStyle name="tableau | cellule | normal | pourcentage | decimal 1 4" xfId="53640" xr:uid="{86404B22-1A51-4989-B2CB-0A4FAA223BBA}"/>
    <cellStyle name="tableau | cellule | total | decimal 1" xfId="18549" xr:uid="{39D98CBA-910C-4B82-8957-91538F34E21D}"/>
    <cellStyle name="tableau | cellule | total | decimal 1 2" xfId="18550" xr:uid="{823FAEC1-36B1-427A-B539-4E5EB57CD31C}"/>
    <cellStyle name="tableau | cellule | total | decimal 1 2 2" xfId="53644" xr:uid="{2105C176-EC4F-4CC9-9A66-076EEB15ECA8}"/>
    <cellStyle name="tableau | cellule | total | decimal 1 3" xfId="18551" xr:uid="{CF3094E8-027E-471D-BA9E-EDC98519BC26}"/>
    <cellStyle name="tableau | cellule | total | decimal 1 3 2" xfId="53645" xr:uid="{9A61D27B-C053-48C6-838B-437753ADEFE9}"/>
    <cellStyle name="tableau | cellule | total | decimal 1 4" xfId="53643" xr:uid="{550FD4AA-C240-45BC-8D09-CF34AA6E3DF2}"/>
    <cellStyle name="tableau | coin superieur gauche" xfId="18552" xr:uid="{74202A7A-0DE6-45F7-8CEB-12D78CAE056A}"/>
    <cellStyle name="tableau | coin superieur gauche 2" xfId="18553" xr:uid="{6E1112D3-143D-4B23-AD3A-71A451267C34}"/>
    <cellStyle name="tableau | coin superieur gauche 2 2" xfId="53647" xr:uid="{FFD20DB8-FAE3-4963-ACDF-80B9EF0AEFC1}"/>
    <cellStyle name="tableau | coin superieur gauche 3" xfId="18554" xr:uid="{6F6D8D3A-7B36-4056-8888-44BC96AAFB46}"/>
    <cellStyle name="tableau | coin superieur gauche 3 2" xfId="53648" xr:uid="{14E4D7E4-BD49-4CCB-9687-BFD27D16DE5C}"/>
    <cellStyle name="tableau | coin superieur gauche 4" xfId="53646" xr:uid="{86930EC8-1959-4396-AB75-2A349344D2E6}"/>
    <cellStyle name="tableau | entete-colonne | series" xfId="18555" xr:uid="{73F98617-D137-4A07-90F2-6A5FB922D0E2}"/>
    <cellStyle name="tableau | entete-colonne | series 2" xfId="18556" xr:uid="{C01A078E-0DE2-4AD3-BB81-9DEF247E19CE}"/>
    <cellStyle name="tableau | entete-colonne | series 2 2" xfId="53650" xr:uid="{0C14EE84-91B6-4ABE-867D-88B28F5FEFD4}"/>
    <cellStyle name="tableau | entete-colonne | series 3" xfId="18557" xr:uid="{FF434D7D-A15F-4E66-8984-4274F3D3FB96}"/>
    <cellStyle name="tableau | entete-colonne | series 3 2" xfId="53651" xr:uid="{282B988F-F3E1-4B4A-8629-0B62B3A81FD3}"/>
    <cellStyle name="tableau | entete-colonne | series 4" xfId="53649" xr:uid="{F4E81CDE-C836-43ED-AB12-17F9856F7171}"/>
    <cellStyle name="tableau | entete-ligne | normal" xfId="18558" xr:uid="{0322B5A7-6FE5-4973-BCF6-171AB4151BED}"/>
    <cellStyle name="tableau | entete-ligne | normal 2" xfId="18559" xr:uid="{69F73508-C050-4452-82D7-A2DFE5352A5E}"/>
    <cellStyle name="tableau | entete-ligne | normal 2 2" xfId="53653" xr:uid="{C7843275-EEB5-4383-B62F-DFC3F7251DFD}"/>
    <cellStyle name="tableau | entete-ligne | normal 3" xfId="18560" xr:uid="{EA42462C-694B-4880-9843-A9ED76000E29}"/>
    <cellStyle name="tableau | entete-ligne | normal 3 2" xfId="53654" xr:uid="{7379CECC-F688-4165-8B22-33848CE8E025}"/>
    <cellStyle name="tableau | entete-ligne | normal 4" xfId="53652" xr:uid="{CA99680F-0735-46D8-89E6-18342B8968EB}"/>
    <cellStyle name="tableau | entete-ligne | total" xfId="18561" xr:uid="{1D147420-4F9A-4BAB-8606-4FF8022A408B}"/>
    <cellStyle name="tableau | entete-ligne | total 2" xfId="18562" xr:uid="{20FAB273-F52B-4B07-BC90-2BD3A8A08362}"/>
    <cellStyle name="tableau | entete-ligne | total 2 2" xfId="53656" xr:uid="{FF39B33F-4B48-4EC9-B401-10805BE4FCFC}"/>
    <cellStyle name="tableau | entete-ligne | total 3" xfId="18563" xr:uid="{CD9DCB5E-24E2-4EB9-8F1C-4FBA7E932882}"/>
    <cellStyle name="tableau | entete-ligne | total 3 2" xfId="53657" xr:uid="{5684187A-E6FC-4CAC-AF73-CF46CFA9CD4F}"/>
    <cellStyle name="tableau | entete-ligne | total 4" xfId="53655" xr:uid="{DA4A1A50-973C-4027-85AE-82BE5986A58B}"/>
    <cellStyle name="tableau | ligne-titre | niveau1" xfId="18564" xr:uid="{A54CF42E-4E90-4A18-BA00-ADCCD951BB47}"/>
    <cellStyle name="tableau | ligne-titre | niveau1 2" xfId="18565" xr:uid="{3902C113-0E64-4872-8B75-62845E169600}"/>
    <cellStyle name="tableau | ligne-titre | niveau1 2 2" xfId="53659" xr:uid="{C843E32E-62DA-47C8-A1B4-7D67313D306E}"/>
    <cellStyle name="tableau | ligne-titre | niveau1 3" xfId="18566" xr:uid="{BC787D8B-3A72-4AA6-9C0E-A1727E573850}"/>
    <cellStyle name="tableau | ligne-titre | niveau1 3 2" xfId="53660" xr:uid="{C69FC404-9E07-4117-AD86-D8D9389DA09A}"/>
    <cellStyle name="tableau | ligne-titre | niveau1 4" xfId="53658" xr:uid="{681E649C-15FE-416C-9046-2DA5BB2C3936}"/>
    <cellStyle name="tableau | ligne-titre | niveau2" xfId="18567" xr:uid="{229AECE1-C848-444F-B5E3-DEE635EC933F}"/>
    <cellStyle name="tableau | ligne-titre | niveau2 2" xfId="18568" xr:uid="{7595F0C1-AE25-434D-A628-0A63A3328B0C}"/>
    <cellStyle name="tableau | ligne-titre | niveau2 2 2" xfId="53662" xr:uid="{FBAE305D-A035-4F28-A7D1-FDC853277D23}"/>
    <cellStyle name="tableau | ligne-titre | niveau2 3" xfId="18569" xr:uid="{B81624DF-4F68-48CB-B292-DB4F258AA45A}"/>
    <cellStyle name="tableau | ligne-titre | niveau2 3 2" xfId="53663" xr:uid="{A4D53487-88ED-43A8-9C5A-E52C020DFBD2}"/>
    <cellStyle name="tableau | ligne-titre | niveau2 4" xfId="53661" xr:uid="{C1EBDF44-F497-4790-A072-1C312D8DB60C}"/>
    <cellStyle name="Testo avviso" xfId="20178" xr:uid="{E8BDDA0E-F9E4-4031-9B60-24FB60F00C1C}"/>
    <cellStyle name="Testo descrittivo" xfId="20179" xr:uid="{45238AD7-5874-4573-A29D-7232036BD296}"/>
    <cellStyle name="Title" xfId="1788" builtinId="15" customBuiltin="1"/>
    <cellStyle name="Title 10" xfId="18570" xr:uid="{4A6CA53F-28A7-4DD4-A82B-A31CE633BE5A}"/>
    <cellStyle name="Title 10 2" xfId="18571" xr:uid="{5340B424-2538-4901-A947-B2548BBC9B49}"/>
    <cellStyle name="Title 10 2 2" xfId="53665" xr:uid="{425BB64B-B1BB-4C2D-BB62-DB650A007C22}"/>
    <cellStyle name="Title 10 3" xfId="18572" xr:uid="{B2095BE4-380A-41AE-8DEC-72400AEC0577}"/>
    <cellStyle name="Title 10 3 2" xfId="53666" xr:uid="{3A58E8B8-1B20-4E11-AC9D-5ECE874A8ADF}"/>
    <cellStyle name="Title 10 4" xfId="53664" xr:uid="{9924CE93-093C-4B0F-86FF-D91A2ED425FE}"/>
    <cellStyle name="Title 11" xfId="18573" xr:uid="{DC825459-C815-4113-95BB-E056477790F7}"/>
    <cellStyle name="Title 11 2" xfId="18574" xr:uid="{03498669-0BF0-4DBB-A436-9743B3975912}"/>
    <cellStyle name="Title 11 2 2" xfId="53668" xr:uid="{1AD837CD-3248-4986-B9CF-107F55914AA6}"/>
    <cellStyle name="Title 11 3" xfId="18575" xr:uid="{F6A33246-4EE3-4913-9E25-008614490159}"/>
    <cellStyle name="Title 11 3 2" xfId="53669" xr:uid="{1562F504-8408-440C-8A50-A8CB565F3BFF}"/>
    <cellStyle name="Title 11 4" xfId="53667" xr:uid="{DD1E12AF-A39E-486E-A3FA-AF635B5BE9D5}"/>
    <cellStyle name="Title 12" xfId="18576" xr:uid="{8CFE4D58-1058-48A7-8261-FE32472C74BC}"/>
    <cellStyle name="Title 12 2" xfId="18577" xr:uid="{9FF72D07-52C5-451F-9D26-540395A81817}"/>
    <cellStyle name="Title 12 2 2" xfId="53671" xr:uid="{B95DE491-A6E1-4BE5-A0BB-21B279345A1E}"/>
    <cellStyle name="Title 12 3" xfId="18578" xr:uid="{C4878533-D33C-4DCB-B9EB-A499A4C2AFA1}"/>
    <cellStyle name="Title 12 3 2" xfId="53672" xr:uid="{C50ED3B5-AF7F-483B-9FF2-8AF370443CFE}"/>
    <cellStyle name="Title 12 4" xfId="53670" xr:uid="{BA38F230-27E5-4313-B8CB-1CB8D508D014}"/>
    <cellStyle name="Title 13" xfId="18579" xr:uid="{E22D6E4C-EB89-4E39-A163-AB4F231357E3}"/>
    <cellStyle name="Title 13 2" xfId="18580" xr:uid="{5D5558C1-047F-4313-A4BB-B999D4FB1A8C}"/>
    <cellStyle name="Title 13 2 2" xfId="53674" xr:uid="{B6CE3243-0078-44F1-B17E-9F99D3E57CD1}"/>
    <cellStyle name="Title 13 3" xfId="18581" xr:uid="{644573C5-7BC3-4E8C-BADC-DE5C24E88F3A}"/>
    <cellStyle name="Title 13 3 2" xfId="53675" xr:uid="{EAD5FF4F-95AB-4477-8390-EF14D5ED71EE}"/>
    <cellStyle name="Title 13 4" xfId="53673" xr:uid="{32DE17F5-3CEA-4FAB-83EF-F82E15009050}"/>
    <cellStyle name="Title 14" xfId="18582" xr:uid="{D28F86BE-2308-4041-8F16-5C71EF5B71CA}"/>
    <cellStyle name="Title 14 2" xfId="18583" xr:uid="{11FAF1C1-F8CB-4520-AC5D-4DB729AC00EA}"/>
    <cellStyle name="Title 14 2 2" xfId="53677" xr:uid="{57350A06-188B-4AC5-8286-9627677DAC8D}"/>
    <cellStyle name="Title 14 3" xfId="18584" xr:uid="{39FF3891-1752-4FF9-B0C9-FEA1A42CF273}"/>
    <cellStyle name="Title 14 3 2" xfId="53678" xr:uid="{35B41F79-1E25-4F46-8F38-8D28BE5ED84F}"/>
    <cellStyle name="Title 14 4" xfId="53676" xr:uid="{7C52D486-70A4-4536-9AB0-0EFE98E10DBE}"/>
    <cellStyle name="Title 15" xfId="18585" xr:uid="{99EA4369-F5AC-4330-B5A0-56A4D4C6D505}"/>
    <cellStyle name="Title 15 2" xfId="18586" xr:uid="{7DB43C24-95D8-48B3-A80E-C7CA790CE768}"/>
    <cellStyle name="Title 15 2 2" xfId="53680" xr:uid="{0DD9255C-6A73-490A-A135-FD646C5222D6}"/>
    <cellStyle name="Title 15 3" xfId="18587" xr:uid="{69DEB3D9-4CF6-4898-87E4-77852BAFA873}"/>
    <cellStyle name="Title 15 3 2" xfId="53681" xr:uid="{EF807CAD-2298-4DE9-8EC6-39FF5AB7ADA7}"/>
    <cellStyle name="Title 15 4" xfId="53679" xr:uid="{C628B9DB-87EC-46A0-B312-E61886555136}"/>
    <cellStyle name="Title 16" xfId="18588" xr:uid="{1A4152DF-6AE5-498D-820C-698039E2BE54}"/>
    <cellStyle name="Title 16 2" xfId="18589" xr:uid="{7C2F11DA-1AAC-40DE-A54B-6294632B0DBE}"/>
    <cellStyle name="Title 16 2 2" xfId="53683" xr:uid="{3A3E3DD7-5CB4-4D11-92F3-EC103FD72E32}"/>
    <cellStyle name="Title 16 3" xfId="18590" xr:uid="{5CA1982A-0074-4FC4-8795-5BABB6E0B367}"/>
    <cellStyle name="Title 16 3 2" xfId="53684" xr:uid="{6EF96BE5-2436-40CC-BF81-9D49B819D47A}"/>
    <cellStyle name="Title 16 4" xfId="53682" xr:uid="{7300564A-D0BE-4844-95F6-B2916522F959}"/>
    <cellStyle name="Title 17" xfId="18591" xr:uid="{2AC2FB93-E787-4721-B65E-B53399DF2175}"/>
    <cellStyle name="Title 17 2" xfId="18592" xr:uid="{3BF93A60-C170-400A-876B-4A3CC57DE4F7}"/>
    <cellStyle name="Title 17 2 2" xfId="53686" xr:uid="{D5B8453C-AF18-4E7E-A98C-90E2408DF1BE}"/>
    <cellStyle name="Title 17 3" xfId="18593" xr:uid="{9D4A02C0-837C-405B-B461-58524CBA0318}"/>
    <cellStyle name="Title 17 3 2" xfId="53687" xr:uid="{E8048D62-BBF3-4E19-BCBE-18C7A27125DC}"/>
    <cellStyle name="Title 17 4" xfId="53685" xr:uid="{4C14F600-FFF6-4193-8D83-2C0B57FEA36C}"/>
    <cellStyle name="Title 18" xfId="18594" xr:uid="{8CD95783-891A-431F-BD6B-F736E0847736}"/>
    <cellStyle name="Title 18 2" xfId="18595" xr:uid="{AFE745AB-2C1C-4772-B1FC-3F2DA59A11C2}"/>
    <cellStyle name="Title 18 2 2" xfId="53689" xr:uid="{88FFD032-49AB-4DE5-865E-7235737A536E}"/>
    <cellStyle name="Title 18 3" xfId="18596" xr:uid="{501AE043-B923-4BFF-B8E0-F7B816CE52B3}"/>
    <cellStyle name="Title 18 3 2" xfId="53690" xr:uid="{62D46FE9-E71E-4264-AC57-02E1B4F75799}"/>
    <cellStyle name="Title 18 4" xfId="53688" xr:uid="{6EB655F5-C326-49F4-A611-FF7E8204A979}"/>
    <cellStyle name="Title 19" xfId="18597" xr:uid="{4B5B619A-6D1A-4780-9447-A89F21CE7A85}"/>
    <cellStyle name="Title 19 2" xfId="18598" xr:uid="{DFBA8AF8-63E8-4D8C-878D-3B81BEB2ADF4}"/>
    <cellStyle name="Title 19 2 2" xfId="53692" xr:uid="{082BF4CB-5A22-4DFF-9FE1-813A95842CD0}"/>
    <cellStyle name="Title 19 3" xfId="18599" xr:uid="{45A613C6-B749-4077-ABEE-580FE23A543C}"/>
    <cellStyle name="Title 19 3 2" xfId="53693" xr:uid="{9600761F-FE5E-4246-AC68-9D93ABA418B7}"/>
    <cellStyle name="Title 19 4" xfId="53691" xr:uid="{CD7938BA-BD30-4B87-A780-82A0D9B39334}"/>
    <cellStyle name="Title 2" xfId="1751" xr:uid="{E90D31BC-99BF-4061-9362-E4D09E5D6FA3}"/>
    <cellStyle name="Title 2 10" xfId="1752" xr:uid="{4E59F757-FE1E-413A-AB7C-631884091298}"/>
    <cellStyle name="Title 2 10 2" xfId="18602" xr:uid="{FFE22970-ED31-4D43-A002-A32522985B0C}"/>
    <cellStyle name="Title 2 10 2 2" xfId="53696" xr:uid="{276A0B0F-131C-4E01-A9A0-4B3F8BDA63EF}"/>
    <cellStyle name="Title 2 10 3" xfId="18603" xr:uid="{0513AC58-CFBF-4620-A78C-858B8983BF5D}"/>
    <cellStyle name="Title 2 10 3 2" xfId="53697" xr:uid="{24910F35-DE05-4923-9ECA-9B3C68FF4471}"/>
    <cellStyle name="Title 2 10 4" xfId="18604" xr:uid="{457E240F-A47C-4416-A6A7-96D76F52358D}"/>
    <cellStyle name="Title 2 10 4 2" xfId="53698" xr:uid="{03E1CF56-A6FB-4C89-9B54-958841F2BA5C}"/>
    <cellStyle name="Title 2 10 5" xfId="31053" xr:uid="{585EE380-D03E-4160-875A-E4ECC1EDA45D}"/>
    <cellStyle name="Title 2 10 6" xfId="53695" xr:uid="{5C538228-34D9-49AA-A466-40905F1B31E0}"/>
    <cellStyle name="Title 2 10 7" xfId="18601" xr:uid="{11013B9D-B94E-421C-BA67-772E1AC6CD26}"/>
    <cellStyle name="Title 2 11" xfId="18605" xr:uid="{8907F4F8-4F20-48E0-A27D-48F622429882}"/>
    <cellStyle name="Title 2 11 2" xfId="53699" xr:uid="{EBF29329-1220-40EE-8584-AF121F5B5589}"/>
    <cellStyle name="Title 2 12" xfId="18606" xr:uid="{6AAC800E-8F98-4B5A-971F-1769D1F5C756}"/>
    <cellStyle name="Title 2 12 2" xfId="53700" xr:uid="{27A405F2-576F-4D11-929E-E99313F7C15C}"/>
    <cellStyle name="Title 2 13" xfId="18607" xr:uid="{4DB80222-5D5F-45C6-9304-7CC6BE75A222}"/>
    <cellStyle name="Title 2 13 2" xfId="53701" xr:uid="{EB2268C7-FE55-4438-862F-578E394FCF8F}"/>
    <cellStyle name="Title 2 14" xfId="18608" xr:uid="{C15114A9-0708-44F1-8CE0-22B6332D1D4B}"/>
    <cellStyle name="Title 2 14 2" xfId="53702" xr:uid="{A6E0BA4A-9201-4DB2-ACD8-A8CFC4531FBB}"/>
    <cellStyle name="Title 2 15" xfId="30501" xr:uid="{C1EEB9C3-ED8E-4CAB-B5AF-366828AFE0F8}"/>
    <cellStyle name="Title 2 16" xfId="53694" xr:uid="{8BFB833A-196D-4D63-A9A6-27F2A1BC48ED}"/>
    <cellStyle name="Title 2 17" xfId="18600" xr:uid="{AE17EE55-F6FA-4E7C-BA34-7D6EEEA24227}"/>
    <cellStyle name="Title 2 2" xfId="1753" xr:uid="{D8C85E61-AE1E-47BB-B948-B0B325139D2C}"/>
    <cellStyle name="Title 2 2 2" xfId="18610" xr:uid="{076399C6-1FC5-4B67-B3B1-75CB463F633D}"/>
    <cellStyle name="Title 2 2 2 2" xfId="53704" xr:uid="{16949865-9C66-4C8F-8586-DCF627F01090}"/>
    <cellStyle name="Title 2 2 3" xfId="18611" xr:uid="{E040FED6-0208-4EF9-BA8F-16877DCF74B3}"/>
    <cellStyle name="Title 2 2 3 2" xfId="53705" xr:uid="{B09AB102-E5CD-46B6-8F6F-F708E668E0F2}"/>
    <cellStyle name="Title 2 2 4" xfId="18612" xr:uid="{078CDA66-F8A8-4D56-91FF-72DA855BDAA5}"/>
    <cellStyle name="Title 2 2 4 2" xfId="53706" xr:uid="{B82EC9F9-1A42-456E-AF6C-57DCCC5BAD62}"/>
    <cellStyle name="Title 2 2 5" xfId="31054" xr:uid="{3129AF73-004B-4338-872F-688791F17CFE}"/>
    <cellStyle name="Title 2 2 6" xfId="53703" xr:uid="{D28C89CC-F579-4B1B-AE9E-D66B13544287}"/>
    <cellStyle name="Title 2 2 7" xfId="18609" xr:uid="{B864CC78-ED3A-4BF0-8675-69DF1DB50A4F}"/>
    <cellStyle name="Title 2 3" xfId="1754" xr:uid="{A3F2E6DF-458F-4468-A845-0A835A8DCA77}"/>
    <cellStyle name="Title 2 3 2" xfId="18614" xr:uid="{9B8290F3-0767-40C2-A6ED-CF13648A583C}"/>
    <cellStyle name="Title 2 3 2 2" xfId="53708" xr:uid="{AC7F8134-C33A-49D8-BD0C-0676A6C0C976}"/>
    <cellStyle name="Title 2 3 3" xfId="18615" xr:uid="{E7D19112-28FA-40A4-A252-3F0FCA9311F4}"/>
    <cellStyle name="Title 2 3 3 2" xfId="53709" xr:uid="{5A08BEB4-4D0C-48E7-A166-C9F885807EE2}"/>
    <cellStyle name="Title 2 3 4" xfId="18616" xr:uid="{79E9FC81-FF96-4DA1-9EEB-178113E1542F}"/>
    <cellStyle name="Title 2 3 4 2" xfId="53710" xr:uid="{9188188F-3859-4AD3-A8A4-07BC5893F0A8}"/>
    <cellStyle name="Title 2 3 5" xfId="31055" xr:uid="{368BD7FF-0BFE-4405-AC66-EEAB12A524F9}"/>
    <cellStyle name="Title 2 3 6" xfId="53707" xr:uid="{8A4CF3F9-3CEB-4DE1-A733-876F97D95398}"/>
    <cellStyle name="Title 2 3 7" xfId="18613" xr:uid="{61893BE4-6A90-421E-9EE9-14A02D62CECC}"/>
    <cellStyle name="Title 2 4" xfId="1755" xr:uid="{B950ACD4-7D46-4CBC-A24A-6FBB2E4D2F3B}"/>
    <cellStyle name="Title 2 4 2" xfId="18618" xr:uid="{50CBB9ED-2DBE-4F7E-8D73-33835D284FA9}"/>
    <cellStyle name="Title 2 4 2 2" xfId="53712" xr:uid="{2342B024-A639-4F25-AECA-358DABDAE45C}"/>
    <cellStyle name="Title 2 4 3" xfId="18619" xr:uid="{8E2F272B-3547-4DAB-B933-D38AC0B2388D}"/>
    <cellStyle name="Title 2 4 3 2" xfId="53713" xr:uid="{2523B0E0-16FC-4897-BAE7-1B6DB73B94C7}"/>
    <cellStyle name="Title 2 4 4" xfId="18620" xr:uid="{97EC842E-B402-4345-8616-6737D84DAB0A}"/>
    <cellStyle name="Title 2 4 4 2" xfId="53714" xr:uid="{ABA7532E-AD51-4001-85CF-9269313E1D21}"/>
    <cellStyle name="Title 2 4 5" xfId="31056" xr:uid="{A200755E-5AA4-47C5-9C98-770E2F110F7D}"/>
    <cellStyle name="Title 2 4 6" xfId="53711" xr:uid="{DEC416FE-DAB0-4E0C-ACB5-D04E024C89A0}"/>
    <cellStyle name="Title 2 4 7" xfId="18617" xr:uid="{23DDE2D5-4E9D-4C64-BDEB-61D67711D973}"/>
    <cellStyle name="Title 2 5" xfId="1756" xr:uid="{B517A357-F38A-4A27-A02F-C878FFD58668}"/>
    <cellStyle name="Title 2 5 2" xfId="18622" xr:uid="{71B1C477-0A55-42FB-B4C4-BEE71B76B2A1}"/>
    <cellStyle name="Title 2 5 2 2" xfId="53716" xr:uid="{A1767BDF-60AE-4FE7-A2E3-133C4388136D}"/>
    <cellStyle name="Title 2 5 3" xfId="18623" xr:uid="{53AE7ACE-B198-4C07-88A2-0B96E533A9E0}"/>
    <cellStyle name="Title 2 5 3 2" xfId="53717" xr:uid="{3EC21779-EF91-4031-A753-46994F43907E}"/>
    <cellStyle name="Title 2 5 4" xfId="18624" xr:uid="{116BD193-3719-4F68-9F58-E9B6EE7C4E81}"/>
    <cellStyle name="Title 2 5 4 2" xfId="53718" xr:uid="{39DB3D94-8FD7-451A-BBFC-F6534FC7F007}"/>
    <cellStyle name="Title 2 5 5" xfId="31057" xr:uid="{A7C9F12E-93F8-4159-97AF-7DCE6E047AC0}"/>
    <cellStyle name="Title 2 5 6" xfId="53715" xr:uid="{01659F72-3786-449B-8943-868643AA784B}"/>
    <cellStyle name="Title 2 5 7" xfId="18621" xr:uid="{0B52D440-6C0E-4E02-9FFC-02C10704E1CE}"/>
    <cellStyle name="Title 2 6" xfId="1757" xr:uid="{D27F5CA6-C59D-4A2C-A671-025E390DC83D}"/>
    <cellStyle name="Title 2 6 2" xfId="18626" xr:uid="{88E7ABA9-EBB0-4371-9376-28EC610FB0CA}"/>
    <cellStyle name="Title 2 6 2 2" xfId="53720" xr:uid="{5CA7BFCE-17AE-4F07-A48F-4735989E988C}"/>
    <cellStyle name="Title 2 6 3" xfId="18627" xr:uid="{69A760D9-9440-4182-947A-A3950E6F688A}"/>
    <cellStyle name="Title 2 6 3 2" xfId="53721" xr:uid="{C2B32B89-56D4-4C33-8E86-3C7377C3D438}"/>
    <cellStyle name="Title 2 6 4" xfId="18628" xr:uid="{622FCD18-5694-4652-91C7-F920C7540886}"/>
    <cellStyle name="Title 2 6 4 2" xfId="53722" xr:uid="{F6563D2A-7EE1-4426-B75E-79133374701F}"/>
    <cellStyle name="Title 2 6 5" xfId="31058" xr:uid="{D34C15B6-AFBA-45B3-BD55-D12429A01574}"/>
    <cellStyle name="Title 2 6 6" xfId="53719" xr:uid="{83F153F5-D57D-4EA8-BADE-BFAA4B30011A}"/>
    <cellStyle name="Title 2 6 7" xfId="18625" xr:uid="{F310AEE7-8A96-4BB3-8AD0-1BCF54B465CE}"/>
    <cellStyle name="Title 2 7" xfId="1758" xr:uid="{EAED32B1-3CB4-4179-AE88-750F2ABD7211}"/>
    <cellStyle name="Title 2 7 2" xfId="18630" xr:uid="{23BAB635-1C1A-4BCB-AA6A-EFC6FB2ADB39}"/>
    <cellStyle name="Title 2 7 2 2" xfId="53724" xr:uid="{56A74E21-2F86-42D7-972E-C104359AA796}"/>
    <cellStyle name="Title 2 7 3" xfId="18631" xr:uid="{4F3A11D6-2BB6-466B-AC33-CF0C29A18FA2}"/>
    <cellStyle name="Title 2 7 3 2" xfId="53725" xr:uid="{075106CD-D018-4A2D-B29E-919D28B1F3A2}"/>
    <cellStyle name="Title 2 7 4" xfId="18632" xr:uid="{9B145F39-2744-43E3-8D8F-ECE6E25EDA1B}"/>
    <cellStyle name="Title 2 7 4 2" xfId="53726" xr:uid="{4CB3BC21-77E7-4005-9C6E-6BBEEE7810F4}"/>
    <cellStyle name="Title 2 7 5" xfId="31059" xr:uid="{BFF6C577-B208-4FB0-BD9D-C8D69406198A}"/>
    <cellStyle name="Title 2 7 6" xfId="53723" xr:uid="{87DB8047-1FA4-4552-BA3C-1939CBE590E0}"/>
    <cellStyle name="Title 2 7 7" xfId="18629" xr:uid="{FDA97F67-200B-4519-81F5-7AA87D75C36B}"/>
    <cellStyle name="Title 2 8" xfId="1759" xr:uid="{F72BF757-E5E2-4BA9-981E-1338954C508C}"/>
    <cellStyle name="Title 2 8 2" xfId="18634" xr:uid="{C606866D-E8E4-4249-ACE1-FFD2DC7F6557}"/>
    <cellStyle name="Title 2 8 2 2" xfId="53728" xr:uid="{CD495365-DCFB-4520-9668-AD38C1FB5BDB}"/>
    <cellStyle name="Title 2 8 3" xfId="18635" xr:uid="{660FA7C9-AFBA-4134-A3E6-4F24209E7AA5}"/>
    <cellStyle name="Title 2 8 3 2" xfId="53729" xr:uid="{4F2C0270-A6A9-4BA6-82C3-1FF516822AE1}"/>
    <cellStyle name="Title 2 8 4" xfId="18636" xr:uid="{533E8180-AE69-4398-9747-96B44BC05C33}"/>
    <cellStyle name="Title 2 8 4 2" xfId="53730" xr:uid="{AAFDE865-6C61-420A-8D72-D48DF69FD975}"/>
    <cellStyle name="Title 2 8 5" xfId="31060" xr:uid="{1DBBF42D-006F-43D5-B529-51DCA3A85E5D}"/>
    <cellStyle name="Title 2 8 6" xfId="53727" xr:uid="{6672900A-0320-4D1D-83A4-B5FCF25ADEE3}"/>
    <cellStyle name="Title 2 8 7" xfId="18633" xr:uid="{8B9A280F-4D9F-46DA-87FF-48916933806E}"/>
    <cellStyle name="Title 2 9" xfId="1760" xr:uid="{F2B109AB-70E6-4D9D-A8B8-AA22EB69D0A9}"/>
    <cellStyle name="Title 2 9 2" xfId="18638" xr:uid="{09AFA69D-3884-4328-B0DC-B06C3E80510A}"/>
    <cellStyle name="Title 2 9 2 2" xfId="53732" xr:uid="{EBEEFE48-DE8B-4D20-A7DA-178A16E475A3}"/>
    <cellStyle name="Title 2 9 3" xfId="18639" xr:uid="{671D9C69-6982-480B-AB1E-28D152DA80D4}"/>
    <cellStyle name="Title 2 9 3 2" xfId="53733" xr:uid="{1B38AEEA-A6CD-48CB-8911-68FD57B67988}"/>
    <cellStyle name="Title 2 9 4" xfId="18640" xr:uid="{20C05DD7-FB4D-4C5C-9801-DC94F855BA47}"/>
    <cellStyle name="Title 2 9 4 2" xfId="53734" xr:uid="{27AA8855-0FAB-4F4C-8207-B07C44DD0A41}"/>
    <cellStyle name="Title 2 9 5" xfId="31061" xr:uid="{4FB9D008-7516-40D1-B4C5-B9C678C7E966}"/>
    <cellStyle name="Title 2 9 6" xfId="53731" xr:uid="{EB2777DD-A910-4412-B051-E542B47BD70D}"/>
    <cellStyle name="Title 2 9 7" xfId="18637" xr:uid="{7B8F8ADE-8A80-4812-A971-504E45826EC8}"/>
    <cellStyle name="Title 20" xfId="18641" xr:uid="{DDD6E5A9-F9F9-4B4E-9D59-94108A39AA6C}"/>
    <cellStyle name="Title 20 2" xfId="18642" xr:uid="{E11823F5-6CD2-4169-8023-B806FDF4D549}"/>
    <cellStyle name="Title 20 2 2" xfId="53736" xr:uid="{5C9843C1-A39F-4BC1-A4D0-316060CB9BE8}"/>
    <cellStyle name="Title 20 3" xfId="18643" xr:uid="{8625BB98-530F-42DA-A1C8-1586D13D18AF}"/>
    <cellStyle name="Title 20 3 2" xfId="53737" xr:uid="{9DDF3B60-CBCF-4E23-B829-2D83A9E723B6}"/>
    <cellStyle name="Title 20 4" xfId="53735" xr:uid="{CD846E9A-CDAB-465B-81CD-1B0BBED76EF5}"/>
    <cellStyle name="Title 21" xfId="18644" xr:uid="{67F79968-B1F0-4141-B0D5-A5A389B37EA6}"/>
    <cellStyle name="Title 21 2" xfId="18645" xr:uid="{2C53B339-FCC6-4AFF-903F-FA8C7CFEFE68}"/>
    <cellStyle name="Title 21 2 2" xfId="53739" xr:uid="{219B0049-3875-43BC-AE37-A87CD4E40F82}"/>
    <cellStyle name="Title 21 3" xfId="18646" xr:uid="{4DCB21A1-D898-489B-818C-A892B9D12328}"/>
    <cellStyle name="Title 21 3 2" xfId="53740" xr:uid="{D6223C2F-4099-489D-B499-448318CA16CF}"/>
    <cellStyle name="Title 21 4" xfId="53738" xr:uid="{A5D78771-D83E-45B2-A355-E356C6729113}"/>
    <cellStyle name="Title 22" xfId="18647" xr:uid="{16A9E1FF-0A3D-4547-9B44-8DEF56931C8D}"/>
    <cellStyle name="Title 22 2" xfId="18648" xr:uid="{6C7CEEDF-ED58-4817-8E44-73B75824C721}"/>
    <cellStyle name="Title 22 2 2" xfId="53742" xr:uid="{B835CD98-A79A-455C-AC3F-018AD0A9DD94}"/>
    <cellStyle name="Title 22 3" xfId="18649" xr:uid="{9422E9B4-8218-4C25-A316-977ABA837810}"/>
    <cellStyle name="Title 22 3 2" xfId="53743" xr:uid="{F25C0E01-7634-4DCD-A440-AC88E47D25C3}"/>
    <cellStyle name="Title 22 4" xfId="53741" xr:uid="{2B10109E-D6BD-46BE-BB85-FE86257308AC}"/>
    <cellStyle name="Title 23" xfId="18650" xr:uid="{B02735F7-4056-4547-8A85-1144E4141F2A}"/>
    <cellStyle name="Title 23 2" xfId="18651" xr:uid="{70A6387A-96FE-4E45-9920-F72BAF26305A}"/>
    <cellStyle name="Title 23 2 2" xfId="53745" xr:uid="{80776A09-6F16-4CED-8FC4-3AB2318C9110}"/>
    <cellStyle name="Title 23 3" xfId="18652" xr:uid="{7E22B292-B289-4297-A95B-2D9854D1A36A}"/>
    <cellStyle name="Title 23 3 2" xfId="53746" xr:uid="{F41A7028-D485-4A40-BE36-31F8295588B2}"/>
    <cellStyle name="Title 23 4" xfId="53744" xr:uid="{957D2CE4-01C8-426F-9416-DCBABC55C34B}"/>
    <cellStyle name="Title 24" xfId="18653" xr:uid="{C660A0D9-A8C7-4685-AECD-59743C731BAA}"/>
    <cellStyle name="Title 24 2" xfId="18654" xr:uid="{BD8D88BD-21CD-4AEC-825E-C2B4F0107E58}"/>
    <cellStyle name="Title 24 2 2" xfId="53748" xr:uid="{161EC13A-C460-48B2-8152-D07762614F26}"/>
    <cellStyle name="Title 24 3" xfId="18655" xr:uid="{192FFA70-2965-48F6-BF17-810AE785C04E}"/>
    <cellStyle name="Title 24 3 2" xfId="53749" xr:uid="{B6404553-40CA-4029-8595-6D363EDA4397}"/>
    <cellStyle name="Title 24 4" xfId="53747" xr:uid="{CE77554C-16F7-4019-A0AF-3CF262D6467A}"/>
    <cellStyle name="Title 25" xfId="18656" xr:uid="{75937E40-95DA-4E92-A52A-A23DA7FDFBFD}"/>
    <cellStyle name="Title 25 2" xfId="18657" xr:uid="{6C22A995-977D-444B-9820-1270B080FC5D}"/>
    <cellStyle name="Title 25 2 2" xfId="53751" xr:uid="{1898A7B4-C018-4B3D-9DD7-B12A36D0A052}"/>
    <cellStyle name="Title 25 3" xfId="18658" xr:uid="{12E184C3-2862-4DF4-892A-16180F4A74E7}"/>
    <cellStyle name="Title 25 3 2" xfId="53752" xr:uid="{AD41C33D-32D0-4F81-89A1-F09A797C22F5}"/>
    <cellStyle name="Title 25 4" xfId="53750" xr:uid="{7FAC3E66-F021-4B9F-A8CB-76F0777642CE}"/>
    <cellStyle name="Title 26" xfId="18659" xr:uid="{1A0A6119-DD1A-4269-9452-073277A14E8E}"/>
    <cellStyle name="Title 26 2" xfId="18660" xr:uid="{8C55073A-12E0-4916-B27B-871C1BB6ED99}"/>
    <cellStyle name="Title 26 2 2" xfId="53754" xr:uid="{B82FB167-A999-42C7-AACF-FEBD45E33D35}"/>
    <cellStyle name="Title 26 3" xfId="18661" xr:uid="{B8F4E265-5CE2-4E7E-B04E-D04DA8BB0173}"/>
    <cellStyle name="Title 26 3 2" xfId="53755" xr:uid="{1DDAB6DE-6BA0-47A9-87B9-C8FC9FB907FC}"/>
    <cellStyle name="Title 26 4" xfId="53753" xr:uid="{5CA88334-B68C-43A0-B503-D4A409F35785}"/>
    <cellStyle name="Title 27" xfId="18662" xr:uid="{8554C0A5-172B-4EDD-9627-CBA13A39D47D}"/>
    <cellStyle name="Title 27 2" xfId="18663" xr:uid="{AAF6058D-779D-4017-AB5B-09B9FFEE8FDE}"/>
    <cellStyle name="Title 27 2 2" xfId="53757" xr:uid="{9386719A-8947-4164-9914-F720BBB3F90E}"/>
    <cellStyle name="Title 27 3" xfId="18664" xr:uid="{09066F2D-AAA9-4D1A-BA2C-D968BE1BE080}"/>
    <cellStyle name="Title 27 3 2" xfId="53758" xr:uid="{537B9389-F498-4127-B1F1-71E11DFFD2CD}"/>
    <cellStyle name="Title 27 4" xfId="53756" xr:uid="{B7A7FFDE-C5B5-45B9-AFA8-F6F8EE6E36FB}"/>
    <cellStyle name="Title 28" xfId="18665" xr:uid="{0DE80432-1DD5-4C6D-8138-7A3EE0FFB4D6}"/>
    <cellStyle name="Title 28 2" xfId="18666" xr:uid="{FFD6AF0C-2511-45E2-B8E9-CDAE717298C0}"/>
    <cellStyle name="Title 28 2 2" xfId="53760" xr:uid="{230E6736-677B-4C2C-8C82-D3C96DB852FE}"/>
    <cellStyle name="Title 28 3" xfId="18667" xr:uid="{50712F3B-35A9-4406-84D0-A8535F05D0C7}"/>
    <cellStyle name="Title 28 3 2" xfId="53761" xr:uid="{7B3E2558-DD41-4037-A1C0-3AAC1AB3CC6F}"/>
    <cellStyle name="Title 28 4" xfId="53759" xr:uid="{D58FF3C3-8475-421E-89C1-4B433369A83F}"/>
    <cellStyle name="Title 29" xfId="18668" xr:uid="{073BCE40-849D-46EB-8BE2-0B8C2C56EBBF}"/>
    <cellStyle name="Title 29 2" xfId="18669" xr:uid="{EFDA002F-1870-4091-BB14-3D65D2269934}"/>
    <cellStyle name="Title 29 2 2" xfId="53763" xr:uid="{0B0D5A78-E728-48D5-8405-38893129F587}"/>
    <cellStyle name="Title 29 3" xfId="18670" xr:uid="{B1014525-E5CA-4086-A4F4-4508BB0BB8D1}"/>
    <cellStyle name="Title 29 3 2" xfId="53764" xr:uid="{6C0652AF-83E4-4F20-BC10-569C1B22FD1A}"/>
    <cellStyle name="Title 29 4" xfId="53762" xr:uid="{DCE28031-4430-4DC9-9819-5C80DAB0B0A5}"/>
    <cellStyle name="Title 3" xfId="1761" xr:uid="{FB4EE092-8314-42B3-B11F-FDC52F2B2376}"/>
    <cellStyle name="Title 3 10" xfId="18671" xr:uid="{4DF197E4-4841-4377-A401-8ED07E27DD02}"/>
    <cellStyle name="Title 3 2" xfId="18672" xr:uid="{A1623F52-F641-4DA9-8585-BE05F9D189D3}"/>
    <cellStyle name="Title 3 2 2" xfId="18673" xr:uid="{50787B03-25AC-4097-9CF1-9F84D4336EB6}"/>
    <cellStyle name="Title 3 2 2 2" xfId="53767" xr:uid="{10926D30-BE70-4BCF-98D9-E89FB6F37B03}"/>
    <cellStyle name="Title 3 2 3" xfId="18674" xr:uid="{9E8FB8D9-CACE-478E-A713-06D8EA966129}"/>
    <cellStyle name="Title 3 2 3 2" xfId="53768" xr:uid="{25150098-C9EC-4445-94F6-CA50D24884A5}"/>
    <cellStyle name="Title 3 2 4" xfId="53766" xr:uid="{306B3BC1-EFA4-4212-AF4A-2C74CCCE0FEC}"/>
    <cellStyle name="Title 3 3" xfId="18675" xr:uid="{3701B20A-5885-45D9-A8A7-3F6E34E7F3BD}"/>
    <cellStyle name="Title 3 3 2" xfId="18676" xr:uid="{69AB3BB2-9235-4014-B5E6-18A3D9E101FA}"/>
    <cellStyle name="Title 3 3 2 2" xfId="53770" xr:uid="{38CCC97C-099E-4FF9-84B9-1FC18632324B}"/>
    <cellStyle name="Title 3 3 3" xfId="18677" xr:uid="{D189AE76-43B2-47CC-A9A9-EE9BEBC36DA3}"/>
    <cellStyle name="Title 3 3 3 2" xfId="53771" xr:uid="{4307C925-9B02-4629-8183-CF81C0D65515}"/>
    <cellStyle name="Title 3 3 4" xfId="53769" xr:uid="{314507BC-26AB-4AEF-A7BD-A89043A31593}"/>
    <cellStyle name="Title 3 4" xfId="18678" xr:uid="{9575EC87-ED5D-4A0C-8A4A-B37D79581FD6}"/>
    <cellStyle name="Title 3 4 2" xfId="18679" xr:uid="{9D3F50AC-C2D7-42A7-A54B-C20FE97EA6CF}"/>
    <cellStyle name="Title 3 4 2 2" xfId="53773" xr:uid="{3816B497-1489-4CF7-ADD4-7AFC90E1DFE2}"/>
    <cellStyle name="Title 3 4 3" xfId="18680" xr:uid="{692733CB-D48C-40E2-B5E1-FB73EF67AC80}"/>
    <cellStyle name="Title 3 4 3 2" xfId="53774" xr:uid="{C0A6FD97-D8F2-4A95-8DBB-152842846263}"/>
    <cellStyle name="Title 3 4 4" xfId="53772" xr:uid="{46563F81-F306-482F-AFE0-9C7F9FAC0AD7}"/>
    <cellStyle name="Title 3 5" xfId="18681" xr:uid="{4C736554-CD76-40F8-902C-EA50125C4D5A}"/>
    <cellStyle name="Title 3 5 2" xfId="53775" xr:uid="{8C7E0889-DF75-44D0-9992-5B6D75C3787F}"/>
    <cellStyle name="Title 3 6" xfId="18682" xr:uid="{338F6D67-336E-47EB-AA02-F606E4445EF6}"/>
    <cellStyle name="Title 3 6 2" xfId="53776" xr:uid="{3E9924CD-464E-4383-97CB-6B4352B9257A}"/>
    <cellStyle name="Title 3 7" xfId="18683" xr:uid="{30F6BD8B-7C4A-4269-8CA3-E2CA95E4F20C}"/>
    <cellStyle name="Title 3 7 2" xfId="53777" xr:uid="{DF4FAC2C-89B3-4FF0-9B5D-098F2F50F587}"/>
    <cellStyle name="Title 3 8" xfId="31062" xr:uid="{7AEA0B48-DFB0-4D40-97F5-E957F9B4FB4C}"/>
    <cellStyle name="Title 3 9" xfId="53765" xr:uid="{12B2ABD2-FAA2-4916-AFD9-745A1264B3DE}"/>
    <cellStyle name="Title 30" xfId="18684" xr:uid="{33DDDD6C-7600-4F49-A8B3-6FB11B4DF871}"/>
    <cellStyle name="Title 30 2" xfId="18685" xr:uid="{21712117-0D30-472F-8420-8241F1ED519F}"/>
    <cellStyle name="Title 30 2 2" xfId="53779" xr:uid="{25426C13-0850-457D-B0EC-7F3048DBE68B}"/>
    <cellStyle name="Title 30 3" xfId="18686" xr:uid="{DF887619-75C8-4AA1-99ED-5649301F48E9}"/>
    <cellStyle name="Title 30 3 2" xfId="53780" xr:uid="{33192C41-8033-4974-B636-E715FC328F5A}"/>
    <cellStyle name="Title 30 4" xfId="53778" xr:uid="{D6130E2F-D277-43E2-A25F-82AE9E8ADB90}"/>
    <cellStyle name="Title 31" xfId="18687" xr:uid="{E4141632-9D26-4572-9D51-0F6755E74DB2}"/>
    <cellStyle name="Title 31 2" xfId="18688" xr:uid="{575F6B8D-ED16-42DF-BB83-41E4792FC587}"/>
    <cellStyle name="Title 31 2 2" xfId="53782" xr:uid="{954A25DA-1BDA-4BE6-B546-BE9E24D583A4}"/>
    <cellStyle name="Title 31 3" xfId="18689" xr:uid="{5A38CC20-8CF3-4BC3-B1C0-9A61718AD4CC}"/>
    <cellStyle name="Title 31 3 2" xfId="53783" xr:uid="{AD3F15EB-4463-4B50-B931-30A2D3C2B95A}"/>
    <cellStyle name="Title 31 4" xfId="53781" xr:uid="{39C6338E-9D01-4609-B937-0A1ACCC27BE3}"/>
    <cellStyle name="Title 32" xfId="18690" xr:uid="{1656F4DA-FCD0-42DA-87F4-9602E0D7B189}"/>
    <cellStyle name="Title 32 2" xfId="18691" xr:uid="{F1D49F1E-ED90-4108-90A7-8DB2210FD77E}"/>
    <cellStyle name="Title 32 2 2" xfId="53785" xr:uid="{0509A0D5-2E26-4330-97F7-F93815CC95CB}"/>
    <cellStyle name="Title 32 3" xfId="18692" xr:uid="{0AB13CDB-23B9-4271-9A55-3D51CEB2E69D}"/>
    <cellStyle name="Title 32 3 2" xfId="53786" xr:uid="{4500E514-B509-4EAC-9305-3DB44525BDCA}"/>
    <cellStyle name="Title 32 4" xfId="53784" xr:uid="{7AE87C89-4FF7-4431-80EA-E81255BE054B}"/>
    <cellStyle name="Title 33" xfId="18693" xr:uid="{E00F7B23-68E7-4CEE-B429-36526784703B}"/>
    <cellStyle name="Title 33 2" xfId="18694" xr:uid="{BC558D09-E133-4949-A0A1-2CDC4F061BC5}"/>
    <cellStyle name="Title 33 2 2" xfId="53788" xr:uid="{6E311522-48CE-4319-93F0-C29BBED90851}"/>
    <cellStyle name="Title 33 3" xfId="18695" xr:uid="{97F4A729-EAF0-4373-877A-928AF64EAB13}"/>
    <cellStyle name="Title 33 3 2" xfId="53789" xr:uid="{1A1AD4DF-E72C-40A7-BB78-B5DFC1B828E8}"/>
    <cellStyle name="Title 33 4" xfId="53787" xr:uid="{8E7B70A4-E6ED-497A-8D3C-58A2C76BAED0}"/>
    <cellStyle name="Title 34" xfId="18696" xr:uid="{1710694E-81BB-43A1-A337-8C3B032BDAE9}"/>
    <cellStyle name="Title 34 2" xfId="18697" xr:uid="{3C00E614-80F8-4046-BB6F-6B55D1D0126D}"/>
    <cellStyle name="Title 34 2 2" xfId="53791" xr:uid="{64760D4F-D08D-4520-A53D-4EA25E528A28}"/>
    <cellStyle name="Title 34 3" xfId="18698" xr:uid="{17AF3950-06FA-421F-87D4-A095C4E76F67}"/>
    <cellStyle name="Title 34 3 2" xfId="53792" xr:uid="{6D6D9191-E898-43DE-8D56-EF7C03D6BC24}"/>
    <cellStyle name="Title 34 4" xfId="53790" xr:uid="{14DEBC75-47E0-410F-925D-AFD9DEE70FC3}"/>
    <cellStyle name="Title 35" xfId="18699" xr:uid="{B80915B0-4C1A-414F-A240-16682CF1C883}"/>
    <cellStyle name="Title 35 2" xfId="18700" xr:uid="{4C729155-8147-48FE-A880-02A66C066207}"/>
    <cellStyle name="Title 35 2 2" xfId="53794" xr:uid="{A9A7A615-7B12-47C2-AF9D-070683ADF0E8}"/>
    <cellStyle name="Title 35 3" xfId="18701" xr:uid="{5F224486-7A47-4875-BF5D-51EDE87B68E6}"/>
    <cellStyle name="Title 35 3 2" xfId="53795" xr:uid="{83D0FEEA-D604-42E9-B8CF-6B3952D7232A}"/>
    <cellStyle name="Title 35 4" xfId="53793" xr:uid="{6786E582-6C2E-43BA-AD3C-2753BB3364E9}"/>
    <cellStyle name="Title 36" xfId="18702" xr:uid="{85039442-6693-428F-A038-D8643EBF1E5A}"/>
    <cellStyle name="Title 36 2" xfId="18703" xr:uid="{1F04C0A8-DE6F-493E-B6FD-46ACE7424D3F}"/>
    <cellStyle name="Title 36 2 2" xfId="53797" xr:uid="{627F546F-9D97-4AE5-8B62-CED0AA8EB11F}"/>
    <cellStyle name="Title 36 3" xfId="18704" xr:uid="{92A55754-6272-4989-83F2-E714764FE8D1}"/>
    <cellStyle name="Title 36 3 2" xfId="53798" xr:uid="{76683DE0-489D-4115-8728-8475A93D0CCE}"/>
    <cellStyle name="Title 36 4" xfId="53796" xr:uid="{D23BD1B1-04A5-48C8-AA4C-6B07337399E7}"/>
    <cellStyle name="Title 37" xfId="18705" xr:uid="{FE088DC0-F442-4964-B3FB-E83C894A5B59}"/>
    <cellStyle name="Title 37 2" xfId="18706" xr:uid="{9770797B-090C-4DA1-8F60-77E4926E8B9A}"/>
    <cellStyle name="Title 37 2 2" xfId="53800" xr:uid="{728B5758-23F4-4507-94F9-A1A1B773F096}"/>
    <cellStyle name="Title 37 3" xfId="18707" xr:uid="{78591149-EC75-4404-A502-BCCE59676EFE}"/>
    <cellStyle name="Title 37 3 2" xfId="53801" xr:uid="{CE92B644-BD01-4BD0-A3F7-639FC01FF437}"/>
    <cellStyle name="Title 37 4" xfId="53799" xr:uid="{CBF5F7CF-230C-424B-93AF-7E366898D3B0}"/>
    <cellStyle name="Title 38" xfId="18708" xr:uid="{8FEE9A98-477A-4EAD-82C6-CA80362933FF}"/>
    <cellStyle name="Title 38 2" xfId="18709" xr:uid="{7BABD60F-A7FC-4682-9833-138A2C31E009}"/>
    <cellStyle name="Title 38 2 2" xfId="53803" xr:uid="{8BAC3486-1293-4CF3-9340-77A0184E5984}"/>
    <cellStyle name="Title 38 3" xfId="18710" xr:uid="{D3A37967-DC2A-42B4-8C97-8B3893AEE82D}"/>
    <cellStyle name="Title 38 3 2" xfId="53804" xr:uid="{5E7488BF-BD94-47E3-8867-62F5D17908C3}"/>
    <cellStyle name="Title 38 4" xfId="53802" xr:uid="{E4D56C9E-1519-4301-B8E9-3D201615525F}"/>
    <cellStyle name="Title 39" xfId="18711" xr:uid="{2BCEC8CC-C76A-40FE-8C46-A306EA3C1BCD}"/>
    <cellStyle name="Title 39 2" xfId="18712" xr:uid="{F714F9C7-39EB-49D3-8AF3-DD5B6856BA0A}"/>
    <cellStyle name="Title 39 2 2" xfId="53806" xr:uid="{7D275786-9B61-47D8-A9B8-7B190C7B1D34}"/>
    <cellStyle name="Title 39 3" xfId="18713" xr:uid="{676246BA-4842-45D6-BCBD-9715A8715AEE}"/>
    <cellStyle name="Title 39 3 2" xfId="53807" xr:uid="{CBA344E1-AEDA-4A2C-9C5A-BB1F457C59C9}"/>
    <cellStyle name="Title 39 4" xfId="53805" xr:uid="{2196587A-4550-49EF-90BE-7E2C37F8C494}"/>
    <cellStyle name="Title 4" xfId="18714" xr:uid="{0D5C6C61-7A90-43CE-B311-E9532C6D35B0}"/>
    <cellStyle name="Title 4 2" xfId="18715" xr:uid="{D128BF87-22CE-45A3-8679-E7DA0A695957}"/>
    <cellStyle name="Title 4 2 2" xfId="53809" xr:uid="{99B8C684-C223-4F91-8515-B890D886F4C3}"/>
    <cellStyle name="Title 4 3" xfId="18716" xr:uid="{40284802-35F4-462D-863C-0F676063C602}"/>
    <cellStyle name="Title 4 3 2" xfId="53810" xr:uid="{2A5EDC7F-68E1-4687-AFF6-FBCBD5575A4D}"/>
    <cellStyle name="Title 4 4" xfId="18717" xr:uid="{1EAA80AA-219E-4AE6-B7DA-DEDD28665683}"/>
    <cellStyle name="Title 4 4 2" xfId="53811" xr:uid="{A90B996A-21AD-4298-9047-018BBBC29842}"/>
    <cellStyle name="Title 4 5" xfId="18718" xr:uid="{92738F3E-A220-4C86-9848-86419C1AEBCD}"/>
    <cellStyle name="Title 4 5 2" xfId="53812" xr:uid="{A80FC458-5F5F-42C2-ADCE-8DFD464F0419}"/>
    <cellStyle name="Title 4 6" xfId="53808" xr:uid="{2638F29A-9379-4F41-861E-8ED25B3A14CF}"/>
    <cellStyle name="Title 40" xfId="18719" xr:uid="{661E42C9-4CCB-4DD1-8C3E-33A53CE56E7C}"/>
    <cellStyle name="Title 40 2" xfId="18720" xr:uid="{851DE001-E2A0-490E-824F-4D487A0E1BEF}"/>
    <cellStyle name="Title 40 2 2" xfId="53814" xr:uid="{1F82DC0F-8208-47D8-BC16-C44C3921B1C7}"/>
    <cellStyle name="Title 40 3" xfId="18721" xr:uid="{94B46CEF-557B-478B-A6C7-888782814C94}"/>
    <cellStyle name="Title 40 3 2" xfId="53815" xr:uid="{607024BF-1235-4C89-BE6A-4EAB1FB54282}"/>
    <cellStyle name="Title 40 4" xfId="53813" xr:uid="{3C572EDD-B121-4C82-A813-B709162069F6}"/>
    <cellStyle name="Title 41" xfId="18722" xr:uid="{7119F310-D7C0-41AB-9126-46BF4631A467}"/>
    <cellStyle name="Title 41 2" xfId="18723" xr:uid="{5A947932-9D67-4F7D-865B-EA7EDB7C84B3}"/>
    <cellStyle name="Title 41 2 2" xfId="53817" xr:uid="{633EF9AC-A112-43C7-9F8F-19E1AC845692}"/>
    <cellStyle name="Title 41 3" xfId="18724" xr:uid="{1A8BCAA6-4190-4693-AD16-575DE2DCC34D}"/>
    <cellStyle name="Title 41 3 2" xfId="53818" xr:uid="{62C1D438-F36E-4B58-A482-9166DA9CB5F5}"/>
    <cellStyle name="Title 41 4" xfId="53816" xr:uid="{A4B2DC09-8F47-4E00-9F31-5808035BB9C4}"/>
    <cellStyle name="Title 42" xfId="18725" xr:uid="{744D582A-94EE-4C86-B48D-6BB7F9F461B2}"/>
    <cellStyle name="Title 42 2" xfId="18726" xr:uid="{75722389-654B-449E-90B0-184D509EC6B8}"/>
    <cellStyle name="Title 42 2 2" xfId="53820" xr:uid="{DE3C2765-0346-40D5-9339-74B90B30E171}"/>
    <cellStyle name="Title 42 3" xfId="18727" xr:uid="{4385A13B-D4F2-4DA1-9AD2-82337E9136B4}"/>
    <cellStyle name="Title 42 3 2" xfId="53821" xr:uid="{CBCA2040-CB80-4BE0-818E-63399983021D}"/>
    <cellStyle name="Title 42 4" xfId="53819" xr:uid="{01BFBCEA-9C0B-49AE-BB02-6792ED864585}"/>
    <cellStyle name="Title 43" xfId="18728" xr:uid="{776C8C68-E435-44CC-8D84-594C0BDB17EC}"/>
    <cellStyle name="Title 43 2" xfId="18729" xr:uid="{44330C87-0441-466A-A109-2446E1FE17AF}"/>
    <cellStyle name="Title 43 2 2" xfId="53823" xr:uid="{164C4A6B-67DF-4AA3-87D9-56BAC556C339}"/>
    <cellStyle name="Title 43 3" xfId="18730" xr:uid="{405818F6-5C40-4FFB-A7F2-8899CA4804BB}"/>
    <cellStyle name="Title 43 3 2" xfId="53824" xr:uid="{AAD61C6B-DBBF-49BD-9943-32D35F141CBB}"/>
    <cellStyle name="Title 43 4" xfId="53822" xr:uid="{5A443CB0-EA86-46BE-A6C6-E0B1170C534C}"/>
    <cellStyle name="Title 44" xfId="18731" xr:uid="{B62B0CEB-8B51-427D-B0DD-A36897993DC0}"/>
    <cellStyle name="Title 44 2" xfId="53825" xr:uid="{A9F3D943-73BB-4472-A8FE-AC307A8A9B95}"/>
    <cellStyle name="Title 5" xfId="18732" xr:uid="{431A9E27-BF35-4488-8965-90BF861C6337}"/>
    <cellStyle name="Title 5 2" xfId="18733" xr:uid="{AF5FAC36-8E36-42E1-8451-59DCE0E5C80F}"/>
    <cellStyle name="Title 5 2 2" xfId="53827" xr:uid="{80E3039D-9DB4-4870-9A86-5656C6A3F305}"/>
    <cellStyle name="Title 5 3" xfId="18734" xr:uid="{6F723988-60A1-4DB2-A0EB-14B532F31913}"/>
    <cellStyle name="Title 5 3 2" xfId="53828" xr:uid="{65A87202-27CE-4591-864A-273D7B71474D}"/>
    <cellStyle name="Title 5 4" xfId="18735" xr:uid="{E97C4CB4-EE2C-4D49-824A-F6FBCF2EA2BE}"/>
    <cellStyle name="Title 5 4 2" xfId="53829" xr:uid="{1FFA4369-38F8-4B4A-B94C-14FC1981915B}"/>
    <cellStyle name="Title 5 5" xfId="18736" xr:uid="{D78F83F2-233A-43DB-841A-36AA06F6B7B0}"/>
    <cellStyle name="Title 5 5 2" xfId="53830" xr:uid="{16A36B92-8416-42ED-9BAB-06668E2769A3}"/>
    <cellStyle name="Title 5 6" xfId="53826" xr:uid="{DB791E94-00A8-4B06-8C0A-16E8E559FEBA}"/>
    <cellStyle name="Title 6" xfId="18737" xr:uid="{9D77F87F-55AD-4C60-9B21-B6BB1BF3F34A}"/>
    <cellStyle name="Title 6 2" xfId="18738" xr:uid="{306BD52D-1E21-434C-87CD-EA03DBE154DE}"/>
    <cellStyle name="Title 6 2 2" xfId="53832" xr:uid="{5B5BCBDB-E1F5-4B6A-8B14-AF371E004E49}"/>
    <cellStyle name="Title 6 3" xfId="18739" xr:uid="{16A78B49-5692-4F31-B96C-8240EFA744C0}"/>
    <cellStyle name="Title 6 3 2" xfId="53833" xr:uid="{2E63E3B7-C33D-4DA3-B07C-E43D9EDDFE34}"/>
    <cellStyle name="Title 6 4" xfId="18740" xr:uid="{D658A399-5C55-4C38-9D64-1042DFD331A0}"/>
    <cellStyle name="Title 6 4 2" xfId="53834" xr:uid="{3B7DA8C5-B079-4170-98B7-BCC7888EEBA6}"/>
    <cellStyle name="Title 6 5" xfId="18741" xr:uid="{2E767B25-B5C7-4E20-A92F-49892F0B5982}"/>
    <cellStyle name="Title 6 5 2" xfId="53835" xr:uid="{8348A563-8045-42CA-B6A2-97BB121A7F7C}"/>
    <cellStyle name="Title 6 6" xfId="53831" xr:uid="{6274F6BE-3EB6-43E3-8700-C682D54444A0}"/>
    <cellStyle name="Title 7" xfId="18742" xr:uid="{B8817602-69ED-4CE9-84C5-098F6C44C689}"/>
    <cellStyle name="Title 7 2" xfId="18743" xr:uid="{7F0E9AA4-3B7C-4273-92BE-AE064FE09D47}"/>
    <cellStyle name="Title 7 2 2" xfId="53837" xr:uid="{C72B2FAA-7536-48E5-9F7B-F07254760B3D}"/>
    <cellStyle name="Title 7 3" xfId="18744" xr:uid="{B91A270A-1C27-46A0-B819-A86BE8F02DCE}"/>
    <cellStyle name="Title 7 3 2" xfId="53838" xr:uid="{78E6E7D6-0ADD-4F9B-ACCC-6BC9C662E013}"/>
    <cellStyle name="Title 7 4" xfId="53836" xr:uid="{A12809DA-A5F1-4F60-9922-8F9AFE2B9A80}"/>
    <cellStyle name="Title 8" xfId="18745" xr:uid="{0C67DAD8-B655-4069-A5D3-CC1FB8EC0695}"/>
    <cellStyle name="Title 8 2" xfId="18746" xr:uid="{FCF3FD6E-A86C-47AA-97B7-9A4EDB4A99B8}"/>
    <cellStyle name="Title 8 2 2" xfId="53840" xr:uid="{7605BAD0-2FA0-415F-9A1F-2E17DB1AB035}"/>
    <cellStyle name="Title 8 3" xfId="18747" xr:uid="{5B4B94DC-1CFD-4350-AF6B-7889BB1D429D}"/>
    <cellStyle name="Title 8 3 2" xfId="53841" xr:uid="{705632A5-3233-4232-B0C4-2A2B21AA95C3}"/>
    <cellStyle name="Title 8 4" xfId="53839" xr:uid="{C759F9AB-FC3D-4047-B529-92FB43BB6F36}"/>
    <cellStyle name="Title 9" xfId="18748" xr:uid="{2F5533AF-5D25-4EA6-B9C4-82B4104B4D0B}"/>
    <cellStyle name="Title 9 2" xfId="18749" xr:uid="{AC31A911-64F9-46F6-A34D-12F89F1E3432}"/>
    <cellStyle name="Title 9 2 2" xfId="53843" xr:uid="{62F8CCC2-AFB4-4A41-A7AE-8AA63A48D60A}"/>
    <cellStyle name="Title 9 3" xfId="18750" xr:uid="{C7F651B4-D101-4218-87B7-17A72D377177}"/>
    <cellStyle name="Title 9 3 2" xfId="53844" xr:uid="{DFFE4062-2409-4568-BFF2-F07D9895DA20}"/>
    <cellStyle name="Title 9 4" xfId="53842" xr:uid="{2C7A74E8-ADC6-44FF-AA5A-77150CF45B03}"/>
    <cellStyle name="Titolo" xfId="20180" xr:uid="{22495D0F-A5E1-4A25-84CD-0936262D1836}"/>
    <cellStyle name="Titolo 1" xfId="20181" xr:uid="{EBA14544-8699-4DF1-B0D1-5C5CA44F3E39}"/>
    <cellStyle name="Titolo 1 2" xfId="24155" xr:uid="{43401A8E-7803-4320-824A-E2E20C84385E}"/>
    <cellStyle name="Titolo 2" xfId="20182" xr:uid="{8D3B1040-DB6D-4FA0-9D84-D0670127F516}"/>
    <cellStyle name="Titolo 2 2" xfId="24156" xr:uid="{D9271473-9F38-4040-809F-A7B134FF03D4}"/>
    <cellStyle name="Titolo 3" xfId="20183" xr:uid="{2C86FCF2-B577-4196-9C57-3844F849F517}"/>
    <cellStyle name="Titolo 3 2" xfId="24157" xr:uid="{8D462F6D-F988-4EAD-A224-23B5C4D0EBB0}"/>
    <cellStyle name="Titolo 4" xfId="20184" xr:uid="{78D7C70D-6D31-4DCE-9609-BD2BE3E71688}"/>
    <cellStyle name="Total" xfId="1803" builtinId="25" customBuiltin="1"/>
    <cellStyle name="Total 10" xfId="18751" xr:uid="{3BF2772C-9E59-4AE6-9300-83208B962747}"/>
    <cellStyle name="Total 10 2" xfId="18752" xr:uid="{3108C463-0507-49EE-971F-3C6BE5F8A4F5}"/>
    <cellStyle name="Total 10 2 2" xfId="53846" xr:uid="{7875FDA6-3B0F-4DF6-9AFD-4AEF2E3A3407}"/>
    <cellStyle name="Total 10 3" xfId="18753" xr:uid="{82CDA19A-DBA2-4E17-ADE8-B6C1BF7A9DDC}"/>
    <cellStyle name="Total 10 3 2" xfId="53847" xr:uid="{49D6210B-A76B-4413-804E-42F0FAD790BC}"/>
    <cellStyle name="Total 10 4" xfId="53845" xr:uid="{052D25C8-DFD6-4EC4-8689-FBCD658E396F}"/>
    <cellStyle name="Total 11" xfId="18754" xr:uid="{47AEE249-626A-447C-A9C3-A74B3F1BC20F}"/>
    <cellStyle name="Total 11 2" xfId="18755" xr:uid="{60448208-AD4B-461D-A0BE-DFBC4938F66A}"/>
    <cellStyle name="Total 11 2 2" xfId="53849" xr:uid="{93A5B56F-394D-482D-B887-C1C3C250D5C8}"/>
    <cellStyle name="Total 11 3" xfId="18756" xr:uid="{816078EE-C625-4A5C-AEC3-97A209BFE1B2}"/>
    <cellStyle name="Total 11 3 2" xfId="53850" xr:uid="{91623C19-4203-47A8-B455-6CE9AD1834D6}"/>
    <cellStyle name="Total 11 4" xfId="53848" xr:uid="{668802F7-FD20-46FB-924E-2ED66F3CD19D}"/>
    <cellStyle name="Total 12" xfId="18757" xr:uid="{CB4D86D3-07CA-4331-ADE8-C575F9D66748}"/>
    <cellStyle name="Total 12 2" xfId="18758" xr:uid="{087544FA-8529-4582-96FC-86086B607D65}"/>
    <cellStyle name="Total 12 2 2" xfId="53852" xr:uid="{7C1EA0BD-E4C6-47C8-8E88-D074745195A8}"/>
    <cellStyle name="Total 12 3" xfId="18759" xr:uid="{BE34EC1A-1C26-4566-B6FA-A88570FFF88D}"/>
    <cellStyle name="Total 12 3 2" xfId="53853" xr:uid="{92C3498D-5D0B-42FF-984C-2E5C9BDE60CF}"/>
    <cellStyle name="Total 12 4" xfId="53851" xr:uid="{9666AF2C-0A01-4422-81EB-0ABA7F673B27}"/>
    <cellStyle name="Total 13" xfId="18760" xr:uid="{406C0B96-1433-42E9-9B76-F347367247B7}"/>
    <cellStyle name="Total 13 2" xfId="18761" xr:uid="{305550A3-D9A1-4E5C-8213-658431417E88}"/>
    <cellStyle name="Total 13 2 2" xfId="53855" xr:uid="{5B7F7558-D329-4CC2-BB44-6064AB58E793}"/>
    <cellStyle name="Total 13 3" xfId="18762" xr:uid="{12115363-D3A4-42B9-9AF6-5D1CFC82CB6D}"/>
    <cellStyle name="Total 13 3 2" xfId="53856" xr:uid="{91A7AE13-6A52-4B25-B02B-EB435E03767B}"/>
    <cellStyle name="Total 13 4" xfId="53854" xr:uid="{B298381D-B819-4FC6-97C2-6AB32EDFE7CC}"/>
    <cellStyle name="Total 14" xfId="18763" xr:uid="{86A12BB7-DCB0-451F-ABE3-ECE1C2A9FCAB}"/>
    <cellStyle name="Total 14 2" xfId="18764" xr:uid="{4C3C76D5-3296-4E7D-9C5A-D0E497F5D2DC}"/>
    <cellStyle name="Total 14 2 2" xfId="53858" xr:uid="{575A3560-8483-4469-8CB3-9C31352049E4}"/>
    <cellStyle name="Total 14 3" xfId="18765" xr:uid="{881135AA-B04B-40B8-8EF3-FC57B002D865}"/>
    <cellStyle name="Total 14 3 2" xfId="53859" xr:uid="{401D8DE2-4412-45D5-AA2A-4BCE42D07A22}"/>
    <cellStyle name="Total 14 4" xfId="53857" xr:uid="{248B3E7F-D9FA-4D84-9971-C300D90D89F2}"/>
    <cellStyle name="Total 15" xfId="18766" xr:uid="{C9671B1B-A711-4458-BA71-2D7C8951E817}"/>
    <cellStyle name="Total 15 2" xfId="18767" xr:uid="{F3C36AAB-DBF6-4D7B-98C9-6F85D55DFFF2}"/>
    <cellStyle name="Total 15 2 2" xfId="53861" xr:uid="{EAA4B188-87D4-40DF-B29D-A1F21B550304}"/>
    <cellStyle name="Total 15 3" xfId="18768" xr:uid="{17EEC6D3-AE81-4FB6-B3F2-1B6C5C8EDAFA}"/>
    <cellStyle name="Total 15 3 2" xfId="53862" xr:uid="{F51C83F0-89EE-4F19-8B7F-7FFDECF02734}"/>
    <cellStyle name="Total 15 4" xfId="53860" xr:uid="{916D0A66-C7D0-4AFB-AF6A-BAD7592A1F8C}"/>
    <cellStyle name="Total 16" xfId="18769" xr:uid="{9EBE7158-802D-4A30-9282-14E5D884AB8F}"/>
    <cellStyle name="Total 16 2" xfId="18770" xr:uid="{5FCFA7B9-F328-4731-ABD6-897F050546F6}"/>
    <cellStyle name="Total 16 2 2" xfId="53864" xr:uid="{9B9184FC-FDE6-4043-9E45-FE9F769DA459}"/>
    <cellStyle name="Total 16 3" xfId="18771" xr:uid="{AE1C0DDA-3853-46F3-9064-691B22F6714D}"/>
    <cellStyle name="Total 16 3 2" xfId="53865" xr:uid="{6DB4800B-3D65-4EC3-B862-86098A4D9D94}"/>
    <cellStyle name="Total 16 4" xfId="53863" xr:uid="{1B0D34C4-BA13-45AB-A721-5611AF4DF575}"/>
    <cellStyle name="Total 17" xfId="18772" xr:uid="{8E7FD7B6-853F-488C-958E-9439BD0C8532}"/>
    <cellStyle name="Total 17 2" xfId="18773" xr:uid="{C964D0EC-2736-499D-A0B3-FD951E6E106B}"/>
    <cellStyle name="Total 17 2 2" xfId="53867" xr:uid="{0A6B1188-436A-4F20-A0E0-E0EF130F94F2}"/>
    <cellStyle name="Total 17 3" xfId="18774" xr:uid="{05F93EA6-80EF-40FE-AB76-9CE4007F77F8}"/>
    <cellStyle name="Total 17 3 2" xfId="53868" xr:uid="{80D3D83F-FDA1-486A-975E-366B761D8697}"/>
    <cellStyle name="Total 17 4" xfId="53866" xr:uid="{50969A6B-6028-404E-93FF-119E1ADBC44D}"/>
    <cellStyle name="Total 18" xfId="18775" xr:uid="{2345D9DA-0A43-4898-A8A2-C047FB46BBF9}"/>
    <cellStyle name="Total 18 2" xfId="18776" xr:uid="{D9BD1822-A833-4E62-A670-611F3B37AA4A}"/>
    <cellStyle name="Total 18 2 2" xfId="53870" xr:uid="{5509A7AD-0A45-48CD-BC22-C963D82039ED}"/>
    <cellStyle name="Total 18 3" xfId="18777" xr:uid="{3E2C674F-224D-49D0-A543-D0EBAFA41AF7}"/>
    <cellStyle name="Total 18 3 2" xfId="53871" xr:uid="{13D2D080-CD50-485C-97A2-268740235A8D}"/>
    <cellStyle name="Total 18 4" xfId="53869" xr:uid="{63A2DC1C-12E9-4BCA-942D-0777CD459848}"/>
    <cellStyle name="Total 19" xfId="18778" xr:uid="{3A17BAD8-ECA0-4C2A-8F92-5FC754300EBC}"/>
    <cellStyle name="Total 19 2" xfId="18779" xr:uid="{87467484-194E-4950-BA06-CD83EFFB21EE}"/>
    <cellStyle name="Total 19 2 2" xfId="53873" xr:uid="{36A9AA5E-AAFC-4DC6-AD57-4CD4C1D51C1F}"/>
    <cellStyle name="Total 19 3" xfId="18780" xr:uid="{093CE284-3246-4122-8278-50C8B42ED39B}"/>
    <cellStyle name="Total 19 3 2" xfId="53874" xr:uid="{9DC59DD1-BE23-4593-B036-BBFD575BD6DC}"/>
    <cellStyle name="Total 19 4" xfId="53872" xr:uid="{00D32022-1CA8-48BE-A47B-28C369A117F9}"/>
    <cellStyle name="Total 2" xfId="1762" xr:uid="{467C07B1-8BAE-41C5-8907-3B7FF089ED69}"/>
    <cellStyle name="Total 2 10" xfId="1763" xr:uid="{C25C8245-5CF4-4466-AEEA-42EB32B6AFB5}"/>
    <cellStyle name="Total 2 10 2" xfId="18783" xr:uid="{59954D05-182A-47C8-BDBC-653A125C8A98}"/>
    <cellStyle name="Total 2 10 2 2" xfId="36405" xr:uid="{4941C1C1-BCD9-4B82-830E-F87270945EB1}"/>
    <cellStyle name="Total 2 10 2 3" xfId="53877" xr:uid="{ACD7A36E-B025-4099-8B43-A4C170356F49}"/>
    <cellStyle name="Total 2 10 3" xfId="18784" xr:uid="{F5EEB7DC-B3DB-49AD-AC83-2D52B3178C7B}"/>
    <cellStyle name="Total 2 10 3 2" xfId="36547" xr:uid="{57F4A853-D883-4454-8EA6-9910AF6D4666}"/>
    <cellStyle name="Total 2 10 3 3" xfId="53878" xr:uid="{AFAA44ED-2B25-4D94-A5D6-599C5694066D}"/>
    <cellStyle name="Total 2 10 4" xfId="18785" xr:uid="{5CFCF589-DCA5-4EA5-BE2A-A97F59307119}"/>
    <cellStyle name="Total 2 10 4 2" xfId="53879" xr:uid="{44E1E0E1-67D6-42C3-8E24-679183807584}"/>
    <cellStyle name="Total 2 10 5" xfId="31063" xr:uid="{C6E7FB3B-0DF5-4099-A3C5-8949BE34B455}"/>
    <cellStyle name="Total 2 10 6" xfId="36348" xr:uid="{B9E00708-F0F5-42DB-A091-AAF99E0006BE}"/>
    <cellStyle name="Total 2 10 7" xfId="53876" xr:uid="{93C3BF48-A867-4634-8CBE-8A219128CF23}"/>
    <cellStyle name="Total 2 10 8" xfId="18782" xr:uid="{84A1D9AA-DCE8-4D18-9B1E-94E4E5B250A8}"/>
    <cellStyle name="Total 2 10 9" xfId="54537" xr:uid="{614B2CC0-DCC8-4588-91EB-F45D0C6949A2}"/>
    <cellStyle name="Total 2 11" xfId="18786" xr:uid="{FB988CC6-3F8F-4050-A162-2E2F2849466C}"/>
    <cellStyle name="Total 2 11 2" xfId="53880" xr:uid="{77DF15A3-1D86-4DF4-8190-55F6FF49BFC6}"/>
    <cellStyle name="Total 2 12" xfId="18787" xr:uid="{6E207CFC-D92A-4400-98F5-E91C77D7F3B5}"/>
    <cellStyle name="Total 2 12 2" xfId="53881" xr:uid="{B4ABC959-C3C7-4B43-AD46-0582EE27640E}"/>
    <cellStyle name="Total 2 13" xfId="18788" xr:uid="{5BA59C5B-C943-4FB0-BC93-34371BD378A6}"/>
    <cellStyle name="Total 2 13 2" xfId="53882" xr:uid="{E63FE536-C4B3-46B3-8C91-C1B6BD567CC2}"/>
    <cellStyle name="Total 2 14" xfId="18789" xr:uid="{F27337E3-C5CE-4091-B7F7-015CA8409913}"/>
    <cellStyle name="Total 2 14 2" xfId="53883" xr:uid="{0615205C-E993-48E1-8D86-844FB9E9DB5D}"/>
    <cellStyle name="Total 2 15" xfId="20193" xr:uid="{0E2EC6EB-5E50-43B2-A8ED-87DDADEE2ABB}"/>
    <cellStyle name="Total 2 15 2" xfId="29038" xr:uid="{F5FC9839-DD8D-4403-B34C-B921EC69ACC2}"/>
    <cellStyle name="Total 2 16" xfId="30516" xr:uid="{31C26F31-674A-4628-86B8-3F5D358FA5F8}"/>
    <cellStyle name="Total 2 17" xfId="53875" xr:uid="{44215F0B-EB4A-4AB8-AD37-41E2B21C30B0}"/>
    <cellStyle name="Total 2 18" xfId="18781" xr:uid="{995A4FE7-F50A-487C-8BF7-54A9D3431F75}"/>
    <cellStyle name="Total 2 19" xfId="54536" xr:uid="{DD046730-6750-46AF-A945-403E8BFD0BD7}"/>
    <cellStyle name="Total 2 2" xfId="1764" xr:uid="{5CCE8021-7642-4BF7-9998-E7CEC6004D03}"/>
    <cellStyle name="Total 2 2 10" xfId="54538" xr:uid="{024D3311-66AB-4BC3-941A-054ABF6B7C0D}"/>
    <cellStyle name="Total 2 2 2" xfId="18791" xr:uid="{43D490B7-A861-402F-AFF1-F53EEDACFC43}"/>
    <cellStyle name="Total 2 2 2 2" xfId="27381" xr:uid="{8B3A2FD4-2923-497D-B088-2489371D0DB5}"/>
    <cellStyle name="Total 2 2 2 2 2" xfId="29690" xr:uid="{5FA2CEDE-D301-4452-8583-4E5F55AFAF3F}"/>
    <cellStyle name="Total 2 2 2 3" xfId="27518" xr:uid="{7D832E33-A760-407D-82C2-C7C30A28FFCB}"/>
    <cellStyle name="Total 2 2 2 3 2" xfId="29740" xr:uid="{F7E32FD6-697F-451F-BF76-D3C6158A5E9E}"/>
    <cellStyle name="Total 2 2 2 4" xfId="36406" xr:uid="{4E99FB0C-0CD2-4444-9C31-986C3AB4CF37}"/>
    <cellStyle name="Total 2 2 2 5" xfId="53885" xr:uid="{92205538-7C6E-4465-A33E-4DC07A093CE8}"/>
    <cellStyle name="Total 2 2 3" xfId="18792" xr:uid="{FBC5F589-E206-4006-8E18-26494132E09B}"/>
    <cellStyle name="Total 2 2 3 2" xfId="36548" xr:uid="{D41B4983-2F3D-4009-AB68-24DE9989D993}"/>
    <cellStyle name="Total 2 2 3 3" xfId="53886" xr:uid="{FEA3407F-7BAF-4062-AF96-081AE207634C}"/>
    <cellStyle name="Total 2 2 4" xfId="18793" xr:uid="{C6973A26-0347-4649-BDE3-0BC327B4803D}"/>
    <cellStyle name="Total 2 2 4 2" xfId="53887" xr:uid="{4DD12CE4-7CD2-4794-8072-92D9EE495C31}"/>
    <cellStyle name="Total 2 2 5" xfId="24158" xr:uid="{C3460C15-D543-435E-AA18-8C8D0704B15A}"/>
    <cellStyle name="Total 2 2 5 2" xfId="29191" xr:uid="{B4D5F53C-50D1-438B-971E-8E6C067A50B5}"/>
    <cellStyle name="Total 2 2 6" xfId="31064" xr:uid="{5580DDE3-DAD7-4592-B25F-7168B85A496F}"/>
    <cellStyle name="Total 2 2 7" xfId="36349" xr:uid="{71B6EB37-FE18-42BA-A413-A2492191E4E1}"/>
    <cellStyle name="Total 2 2 8" xfId="53884" xr:uid="{0C21E110-0115-47FA-890F-9AA67388138A}"/>
    <cellStyle name="Total 2 2 9" xfId="18790" xr:uid="{8C05A9E6-3A14-40AE-889F-1B84EC0461B9}"/>
    <cellStyle name="Total 2 3" xfId="1765" xr:uid="{F532D05B-B9CC-4277-AD66-75C8E1C7B60B}"/>
    <cellStyle name="Total 2 3 10" xfId="18794" xr:uid="{08650E70-CB1B-4403-AB0D-1AEE9EF027DF}"/>
    <cellStyle name="Total 2 3 11" xfId="54539" xr:uid="{C2F48E60-180A-44F0-B397-51DE1999948D}"/>
    <cellStyle name="Total 2 3 2" xfId="18795" xr:uid="{A272BC56-E026-48F2-ABDC-A5CE5A2C70E4}"/>
    <cellStyle name="Total 2 3 2 2" xfId="36407" xr:uid="{9FD98798-4211-4658-8C0F-7B22438803AF}"/>
    <cellStyle name="Total 2 3 2 3" xfId="53889" xr:uid="{EB0CEC14-B07E-4981-BDE0-3904EF534FA6}"/>
    <cellStyle name="Total 2 3 3" xfId="18796" xr:uid="{E484C918-1ED6-4407-85DA-EF6ACF615387}"/>
    <cellStyle name="Total 2 3 3 2" xfId="36549" xr:uid="{C376FC7B-8128-4CDF-ABDE-020FE918A878}"/>
    <cellStyle name="Total 2 3 3 3" xfId="53890" xr:uid="{02D1A4C4-0775-4EEB-B955-0B32899450DA}"/>
    <cellStyle name="Total 2 3 4" xfId="18797" xr:uid="{9AC517CB-A832-4B36-9995-8448846F093A}"/>
    <cellStyle name="Total 2 3 4 2" xfId="53891" xr:uid="{2B3CC2E9-730E-4764-8103-08A1DBE35852}"/>
    <cellStyle name="Total 2 3 5" xfId="27380" xr:uid="{4F63222B-8DB3-407A-8A7B-4D5FC9F329AC}"/>
    <cellStyle name="Total 2 3 5 2" xfId="29689" xr:uid="{9A698905-64ED-445A-9D82-9B576CFE538C}"/>
    <cellStyle name="Total 2 3 6" xfId="27517" xr:uid="{600E9722-461E-4FF7-810B-F4C99CC7D679}"/>
    <cellStyle name="Total 2 3 6 2" xfId="29739" xr:uid="{BAA32C67-DFA2-4AF8-B14C-9AEA7A30445C}"/>
    <cellStyle name="Total 2 3 7" xfId="31065" xr:uid="{64170B55-3DA1-4B19-8862-44C1F6E3BD34}"/>
    <cellStyle name="Total 2 3 8" xfId="36350" xr:uid="{B8ACBF09-E067-4A61-B953-144B333CB879}"/>
    <cellStyle name="Total 2 3 9" xfId="53888" xr:uid="{F5262DD1-D10B-4E46-B6B7-3258A2DDDA48}"/>
    <cellStyle name="Total 2 4" xfId="1766" xr:uid="{07239D6F-126F-48F5-9200-ABDF27679030}"/>
    <cellStyle name="Total 2 4 2" xfId="18799" xr:uid="{51863B56-F01B-4DEB-90B6-201755A61257}"/>
    <cellStyle name="Total 2 4 2 2" xfId="36408" xr:uid="{F45D5965-98D5-45DC-8958-58F7AC9911A7}"/>
    <cellStyle name="Total 2 4 2 3" xfId="53893" xr:uid="{7D29B6DD-112D-4AD7-8618-BB27F32D1FF9}"/>
    <cellStyle name="Total 2 4 3" xfId="18800" xr:uid="{85531898-2862-412C-85F6-8C5CC0B58845}"/>
    <cellStyle name="Total 2 4 3 2" xfId="36550" xr:uid="{2ECBAE0A-3A2C-43CE-8CBF-B743060A7454}"/>
    <cellStyle name="Total 2 4 3 3" xfId="53894" xr:uid="{6F878578-366B-4311-B8BE-2DD12FBB43D1}"/>
    <cellStyle name="Total 2 4 4" xfId="18801" xr:uid="{E763A1E1-CFCA-47D7-ADC5-BB4196E10AA5}"/>
    <cellStyle name="Total 2 4 4 2" xfId="53895" xr:uid="{042A446F-9CC8-4A56-B8B8-CB978A15613B}"/>
    <cellStyle name="Total 2 4 5" xfId="31066" xr:uid="{01134251-E1C3-40E6-BAB7-5101495D78C3}"/>
    <cellStyle name="Total 2 4 6" xfId="36351" xr:uid="{8489792E-4C93-4C6B-9C40-EB2B8E3F9AAA}"/>
    <cellStyle name="Total 2 4 7" xfId="53892" xr:uid="{11263FF1-4AFD-40E1-BE2F-D3A56B5C6C33}"/>
    <cellStyle name="Total 2 4 8" xfId="18798" xr:uid="{55726C7C-3571-450F-AEB4-D0D94DE3EB18}"/>
    <cellStyle name="Total 2 4 9" xfId="54540" xr:uid="{6E29CAAA-5205-4678-A1EC-B6EF379F616A}"/>
    <cellStyle name="Total 2 5" xfId="1767" xr:uid="{927C373E-1160-4F73-9A24-9BB9E0A79E41}"/>
    <cellStyle name="Total 2 5 2" xfId="18803" xr:uid="{B81F74B6-E68A-4533-AF66-4774A75B96B0}"/>
    <cellStyle name="Total 2 5 2 2" xfId="36409" xr:uid="{164C1FA1-6E8B-4D02-A092-D7A372D75E70}"/>
    <cellStyle name="Total 2 5 2 3" xfId="53897" xr:uid="{EA0CD2F7-6738-440B-A93F-5334E42713DC}"/>
    <cellStyle name="Total 2 5 3" xfId="18804" xr:uid="{58480D05-C1E8-46A2-8A89-92D110D97630}"/>
    <cellStyle name="Total 2 5 3 2" xfId="36551" xr:uid="{2E841593-BC85-479F-95DB-F3982B4BAE96}"/>
    <cellStyle name="Total 2 5 3 3" xfId="53898" xr:uid="{A4E2BC0A-4EEC-4700-ABBA-27C226621EA2}"/>
    <cellStyle name="Total 2 5 4" xfId="18805" xr:uid="{C74D8A69-55DA-48D9-B923-1EEA718A358C}"/>
    <cellStyle name="Total 2 5 4 2" xfId="53899" xr:uid="{66108F0F-C03C-47B4-9FB2-075ACA315586}"/>
    <cellStyle name="Total 2 5 5" xfId="31067" xr:uid="{0207741C-A63D-4B8C-874B-71AAD3909DBC}"/>
    <cellStyle name="Total 2 5 6" xfId="36352" xr:uid="{FD80C8FA-A291-4B7B-815B-7FD73F89A134}"/>
    <cellStyle name="Total 2 5 7" xfId="53896" xr:uid="{682AACE1-FDED-4425-B3B8-1C8E75444B3D}"/>
    <cellStyle name="Total 2 5 8" xfId="18802" xr:uid="{8072F9FA-4106-4A0F-A827-2E381A861045}"/>
    <cellStyle name="Total 2 5 9" xfId="54541" xr:uid="{1D5A9C15-4833-479A-B4C4-B9D64EE3B212}"/>
    <cellStyle name="Total 2 6" xfId="1768" xr:uid="{A134FECE-D6B7-435B-8419-015C6B6A8E51}"/>
    <cellStyle name="Total 2 6 2" xfId="18807" xr:uid="{0234D4DB-463C-4F56-922F-3728E30B395A}"/>
    <cellStyle name="Total 2 6 2 2" xfId="36410" xr:uid="{8A2FAA63-DBA1-4AA4-8765-7A6227BA4B70}"/>
    <cellStyle name="Total 2 6 2 3" xfId="53901" xr:uid="{80A97FF2-DD0E-4125-ADF6-10D8CA25CFB5}"/>
    <cellStyle name="Total 2 6 3" xfId="18808" xr:uid="{E286D0BB-CF83-4B9D-9A89-4112003B405C}"/>
    <cellStyle name="Total 2 6 3 2" xfId="36552" xr:uid="{AB9162A1-A193-4E3F-A488-A6ACEF18A62B}"/>
    <cellStyle name="Total 2 6 3 3" xfId="53902" xr:uid="{7381BBE4-3260-4B70-899D-9657CCAA8565}"/>
    <cellStyle name="Total 2 6 4" xfId="18809" xr:uid="{55ABFFD2-6BFC-4E07-B6EF-17F73BF7A7A0}"/>
    <cellStyle name="Total 2 6 4 2" xfId="53903" xr:uid="{ABDD8111-D286-40D0-8AE0-78584425D9AB}"/>
    <cellStyle name="Total 2 6 5" xfId="31068" xr:uid="{29F06938-1C1E-4956-A680-8F22E3F58D67}"/>
    <cellStyle name="Total 2 6 6" xfId="36353" xr:uid="{1F38F71A-56B3-4025-9214-4B64AEF21A63}"/>
    <cellStyle name="Total 2 6 7" xfId="53900" xr:uid="{EE721CBA-5FBE-4A87-831E-B1AF13776CD8}"/>
    <cellStyle name="Total 2 6 8" xfId="18806" xr:uid="{9ACE4022-ECC1-4389-977E-49B5F9307E06}"/>
    <cellStyle name="Total 2 6 9" xfId="54542" xr:uid="{6D02AC7A-3FCB-4ACB-9454-F546A73BDA42}"/>
    <cellStyle name="Total 2 7" xfId="1769" xr:uid="{AF75E8C8-C6B3-4B29-A7D7-C2DD49332796}"/>
    <cellStyle name="Total 2 7 2" xfId="18811" xr:uid="{EC0141D4-9F35-49AD-93BC-E4B714B62994}"/>
    <cellStyle name="Total 2 7 2 2" xfId="36411" xr:uid="{551B140C-3024-4969-9969-6CEA679DE4C5}"/>
    <cellStyle name="Total 2 7 2 3" xfId="53905" xr:uid="{B129092B-B362-4166-AB98-420B5AA41657}"/>
    <cellStyle name="Total 2 7 3" xfId="18812" xr:uid="{69E25C1C-E8BE-4767-9733-0FB8BA949334}"/>
    <cellStyle name="Total 2 7 3 2" xfId="36553" xr:uid="{72C66ACF-A230-4380-9DEA-28016A5E2278}"/>
    <cellStyle name="Total 2 7 3 3" xfId="53906" xr:uid="{DFFFB624-D600-4718-8362-4E5C48B25769}"/>
    <cellStyle name="Total 2 7 4" xfId="18813" xr:uid="{E823A9FD-E0B4-4210-ADFD-1D978467C0BB}"/>
    <cellStyle name="Total 2 7 4 2" xfId="53907" xr:uid="{FF90FB72-DBA0-403D-9649-F1B09334319D}"/>
    <cellStyle name="Total 2 7 5" xfId="31069" xr:uid="{D550A49D-8489-4CE3-8662-E314A44A949B}"/>
    <cellStyle name="Total 2 7 6" xfId="36354" xr:uid="{53556695-91FB-4CCC-91E9-4A49EC597993}"/>
    <cellStyle name="Total 2 7 7" xfId="53904" xr:uid="{6B4D1848-12AA-4874-AB5D-451343B31682}"/>
    <cellStyle name="Total 2 7 8" xfId="18810" xr:uid="{5EAB695E-D7B8-4C23-8527-D48AA0C8FE6C}"/>
    <cellStyle name="Total 2 7 9" xfId="54543" xr:uid="{3E3CBA61-4678-4183-BA43-C52E509B395E}"/>
    <cellStyle name="Total 2 8" xfId="1770" xr:uid="{46100BC7-ABC5-4698-BE6B-C1E4B2B50C1D}"/>
    <cellStyle name="Total 2 8 2" xfId="18815" xr:uid="{0E10ED5A-5786-49D6-B52D-86D8C2985C8D}"/>
    <cellStyle name="Total 2 8 2 2" xfId="36412" xr:uid="{1405C91F-3959-4586-B9BE-82D1E1BB2B6E}"/>
    <cellStyle name="Total 2 8 2 3" xfId="53909" xr:uid="{983902E5-101E-4105-87B0-94A38DFAD07D}"/>
    <cellStyle name="Total 2 8 3" xfId="18816" xr:uid="{AFB8DB37-5E27-4187-B04D-A4EEAD4AB4B3}"/>
    <cellStyle name="Total 2 8 3 2" xfId="36554" xr:uid="{CF452281-3768-4279-BCEA-C19A1941113A}"/>
    <cellStyle name="Total 2 8 3 3" xfId="53910" xr:uid="{4584A2DD-B3A9-4C07-B2B4-D53FE1CFFBC2}"/>
    <cellStyle name="Total 2 8 4" xfId="18817" xr:uid="{6AFB428B-AA08-4D94-A477-3689CE7AD44D}"/>
    <cellStyle name="Total 2 8 4 2" xfId="53911" xr:uid="{2E99652C-0C4C-449F-B6E5-EF1057377394}"/>
    <cellStyle name="Total 2 8 5" xfId="31070" xr:uid="{458A6237-ED8A-41A0-B692-2EF38E2CB57C}"/>
    <cellStyle name="Total 2 8 6" xfId="36355" xr:uid="{DEE2243C-1703-4024-AD3B-1E26C2F9C790}"/>
    <cellStyle name="Total 2 8 7" xfId="53908" xr:uid="{22F9153D-66F5-498E-B11B-1FA5EECE1440}"/>
    <cellStyle name="Total 2 8 8" xfId="18814" xr:uid="{BC02F1E1-A69F-4AF1-99D3-53B05DC7E8B4}"/>
    <cellStyle name="Total 2 8 9" xfId="54544" xr:uid="{C2FFF506-9438-4785-9AC4-6C08AC00C199}"/>
    <cellStyle name="Total 2 9" xfId="1771" xr:uid="{BEF98789-3C1B-4130-BAE9-75503FF1C19B}"/>
    <cellStyle name="Total 2 9 2" xfId="18819" xr:uid="{3C58249C-5C45-4F21-8610-4F53CB37021B}"/>
    <cellStyle name="Total 2 9 2 2" xfId="36413" xr:uid="{4ED8177C-5FC5-4404-8667-3215B47B1F1C}"/>
    <cellStyle name="Total 2 9 2 3" xfId="53913" xr:uid="{CD002063-C91E-4076-9261-F5BBCFBFA822}"/>
    <cellStyle name="Total 2 9 3" xfId="18820" xr:uid="{72357504-EEFA-4EC9-8E54-C87DBF459D7D}"/>
    <cellStyle name="Total 2 9 3 2" xfId="36555" xr:uid="{100B2B21-B334-442C-A9A3-0D38A07B872A}"/>
    <cellStyle name="Total 2 9 3 3" xfId="53914" xr:uid="{B5D09ABF-5024-4229-A3DC-DDAB2046EC60}"/>
    <cellStyle name="Total 2 9 4" xfId="18821" xr:uid="{8B24A6B6-0CF9-469F-9C0D-8A6587603826}"/>
    <cellStyle name="Total 2 9 4 2" xfId="53915" xr:uid="{56AC00C0-EDD2-4AC5-AEDE-26DDE43D78A4}"/>
    <cellStyle name="Total 2 9 5" xfId="31071" xr:uid="{16CF2CE7-612A-4204-AC1C-B0DBB92B792A}"/>
    <cellStyle name="Total 2 9 6" xfId="36356" xr:uid="{D2B0DE59-C47F-40A5-B849-DE8FB3ACB990}"/>
    <cellStyle name="Total 2 9 7" xfId="53912" xr:uid="{5A03A461-989D-4D20-802D-CDF7C7E8E59C}"/>
    <cellStyle name="Total 2 9 8" xfId="18818" xr:uid="{14699F2F-BB95-4021-8EA1-BC7CDAA42724}"/>
    <cellStyle name="Total 2 9 9" xfId="54545" xr:uid="{9721ADC0-2CB6-48B8-A1C6-35BD3BC30546}"/>
    <cellStyle name="Total 20" xfId="18822" xr:uid="{E0F9EA56-F3FE-4A98-B529-00DEF6E63207}"/>
    <cellStyle name="Total 20 2" xfId="18823" xr:uid="{A99E7F09-B9D6-4A89-B922-CEA65A4DE8D6}"/>
    <cellStyle name="Total 20 2 2" xfId="53917" xr:uid="{7F3021F0-909E-4973-A460-DB2010DC7C84}"/>
    <cellStyle name="Total 20 3" xfId="18824" xr:uid="{66CB0D48-9F82-489C-A8BD-CC7819846F19}"/>
    <cellStyle name="Total 20 3 2" xfId="53918" xr:uid="{97426028-5083-44D3-9FFC-4D012CD0AAE9}"/>
    <cellStyle name="Total 20 4" xfId="53916" xr:uid="{EB33DD42-95C0-4053-B46A-4181DDC80F07}"/>
    <cellStyle name="Total 21" xfId="18825" xr:uid="{26B06262-8475-4CB5-B06A-13256EB2712E}"/>
    <cellStyle name="Total 21 2" xfId="18826" xr:uid="{6C1ACE17-BB1E-408D-8A3A-A504DF8FC8DA}"/>
    <cellStyle name="Total 21 2 2" xfId="53920" xr:uid="{0C69C6E4-43B0-4DAA-BE51-C075DDD09BAA}"/>
    <cellStyle name="Total 21 3" xfId="18827" xr:uid="{C0E91A01-0D58-4F54-A2EA-B8AC34D0FE56}"/>
    <cellStyle name="Total 21 3 2" xfId="53921" xr:uid="{E1C808FB-182A-4C5D-94BD-48AD149EAF0C}"/>
    <cellStyle name="Total 21 4" xfId="53919" xr:uid="{89836999-1C88-4C00-9724-C7A354D679B6}"/>
    <cellStyle name="Total 22" xfId="18828" xr:uid="{CFCD1677-3C3D-43A1-A717-BBCC0A3068CB}"/>
    <cellStyle name="Total 22 2" xfId="18829" xr:uid="{75EEE2BB-3D49-4D03-A226-F8C409C40004}"/>
    <cellStyle name="Total 22 2 2" xfId="53923" xr:uid="{00B12858-6B73-4F84-93B1-527CC57F6FEC}"/>
    <cellStyle name="Total 22 3" xfId="18830" xr:uid="{56B19A81-460E-4B51-8308-749758CBF17C}"/>
    <cellStyle name="Total 22 3 2" xfId="53924" xr:uid="{538C41F1-9F96-423A-B1BF-27D17875B50E}"/>
    <cellStyle name="Total 22 4" xfId="53922" xr:uid="{6694525F-B273-488E-A503-0B8A445316CE}"/>
    <cellStyle name="Total 23" xfId="18831" xr:uid="{E517DC5B-BCDB-4596-84D5-4B7C2ECA822D}"/>
    <cellStyle name="Total 23 2" xfId="18832" xr:uid="{74952E5A-6D71-43DC-A1E7-624BEACCB73F}"/>
    <cellStyle name="Total 23 2 2" xfId="53926" xr:uid="{71ABDBE3-9D12-48A6-A9AB-0BC19BD1A445}"/>
    <cellStyle name="Total 23 3" xfId="18833" xr:uid="{CFE4A6BE-FEFF-4645-94DB-8D03F1F5FE7C}"/>
    <cellStyle name="Total 23 3 2" xfId="53927" xr:uid="{55F56470-836D-4494-821F-D57C6483EFFF}"/>
    <cellStyle name="Total 23 4" xfId="53925" xr:uid="{047535D1-4667-4A8E-94EB-D66655C188C6}"/>
    <cellStyle name="Total 24" xfId="18834" xr:uid="{443320A9-9176-4079-BCC2-06596FFD5072}"/>
    <cellStyle name="Total 24 2" xfId="18835" xr:uid="{77CE06A1-8087-4F52-8E02-F1069715B5FD}"/>
    <cellStyle name="Total 24 2 2" xfId="53929" xr:uid="{645C76DD-BC74-4A0F-9447-58458350CE20}"/>
    <cellStyle name="Total 24 3" xfId="18836" xr:uid="{62406004-57A3-46BE-9F1D-5C9139D8A1CF}"/>
    <cellStyle name="Total 24 3 2" xfId="53930" xr:uid="{36A83DA7-1CDF-469D-8255-5323B25CB271}"/>
    <cellStyle name="Total 24 4" xfId="53928" xr:uid="{89942556-EF7B-4B17-8305-1040C8D5F285}"/>
    <cellStyle name="Total 25" xfId="18837" xr:uid="{CC9E6053-AE3C-4882-A00D-E5D7BEB75C93}"/>
    <cellStyle name="Total 25 2" xfId="18838" xr:uid="{28DD2195-E2EE-4E7C-AB64-2CC6DB4FBC95}"/>
    <cellStyle name="Total 25 2 2" xfId="53932" xr:uid="{112739AC-4503-4D67-9AE3-76FF5CEB612D}"/>
    <cellStyle name="Total 25 3" xfId="18839" xr:uid="{50B4F658-2CE3-49E8-81C3-C1CD1F54D71C}"/>
    <cellStyle name="Total 25 3 2" xfId="53933" xr:uid="{5762151C-73B0-4CAA-A911-2440EFAE12BC}"/>
    <cellStyle name="Total 25 4" xfId="53931" xr:uid="{A4DEA115-889C-41B4-963D-2DB9BD02FBB9}"/>
    <cellStyle name="Total 26" xfId="18840" xr:uid="{EA7D4E06-3E8E-4331-87D3-CF33C4674D85}"/>
    <cellStyle name="Total 26 2" xfId="18841" xr:uid="{A42EE80F-B332-46A9-B2D0-978F20BCAF77}"/>
    <cellStyle name="Total 26 2 2" xfId="53935" xr:uid="{93D10D2D-DA38-4EAD-A9A2-3253F059FFC0}"/>
    <cellStyle name="Total 26 3" xfId="18842" xr:uid="{33377742-887E-4A42-A94B-43B787C74AE3}"/>
    <cellStyle name="Total 26 3 2" xfId="53936" xr:uid="{9E3C5E63-502B-4322-83E7-12EE4578D3F9}"/>
    <cellStyle name="Total 26 4" xfId="53934" xr:uid="{DF36F513-702C-4921-AEC5-051A217C7E2B}"/>
    <cellStyle name="Total 27" xfId="18843" xr:uid="{6108F196-CC97-49D8-8747-D03CAF8ABD46}"/>
    <cellStyle name="Total 27 2" xfId="18844" xr:uid="{2BE5A10E-E007-4DA4-B138-544EA843B554}"/>
    <cellStyle name="Total 27 2 2" xfId="53938" xr:uid="{05DA453F-F78B-4022-9401-C9E68BA9E8DE}"/>
    <cellStyle name="Total 27 3" xfId="18845" xr:uid="{A09D6366-B9B3-4DDF-9C97-077043B1D0DF}"/>
    <cellStyle name="Total 27 3 2" xfId="53939" xr:uid="{805A27B2-D8CA-480C-B7B8-CD0A00B63EC5}"/>
    <cellStyle name="Total 27 4" xfId="53937" xr:uid="{DE486623-77CC-47C6-A52F-3340C3C1CD1C}"/>
    <cellStyle name="Total 28" xfId="18846" xr:uid="{291BC5CE-8DF6-4F47-8511-88C6A107867C}"/>
    <cellStyle name="Total 28 2" xfId="18847" xr:uid="{E481B95F-9542-44B8-8E0B-1842AFC26BA8}"/>
    <cellStyle name="Total 28 2 2" xfId="53941" xr:uid="{03300DD7-9CAC-4303-A50F-EEEB85997EAC}"/>
    <cellStyle name="Total 28 3" xfId="18848" xr:uid="{DE2FDEA2-FF1B-4400-9549-9B037F238F56}"/>
    <cellStyle name="Total 28 3 2" xfId="53942" xr:uid="{3CB8BBB0-BC08-4D89-B485-58C6752FEE75}"/>
    <cellStyle name="Total 28 4" xfId="53940" xr:uid="{61C240FE-1EDC-47EB-98CC-4533AF21FEC2}"/>
    <cellStyle name="Total 29" xfId="18849" xr:uid="{A1B862DC-747A-44ED-BABC-AABE483F7D98}"/>
    <cellStyle name="Total 29 2" xfId="18850" xr:uid="{5F6C8B19-5A23-4F8A-9742-8774D1C59357}"/>
    <cellStyle name="Total 29 2 2" xfId="53944" xr:uid="{DF29AEEA-DC8A-4BD5-B996-4CBE9F9A4BC7}"/>
    <cellStyle name="Total 29 3" xfId="18851" xr:uid="{EECF9271-16FF-47F7-BC5E-D21F5E9B8489}"/>
    <cellStyle name="Total 29 3 2" xfId="53945" xr:uid="{A4E40810-6646-45AB-A80F-2FD3407D2031}"/>
    <cellStyle name="Total 29 4" xfId="53943" xr:uid="{1CFF4ACD-1FC5-439C-8397-51CCAE2A39A3}"/>
    <cellStyle name="Total 3" xfId="1772" xr:uid="{55C2D9E0-3BCB-43CD-8EEC-9F5DFA6896D6}"/>
    <cellStyle name="Total 3 10" xfId="53946" xr:uid="{8CB4CAD3-F2CE-4F54-AE56-745FE196822B}"/>
    <cellStyle name="Total 3 11" xfId="18852" xr:uid="{5947B6CF-6C8D-4C9A-924F-E1FE42628205}"/>
    <cellStyle name="Total 3 12" xfId="54546" xr:uid="{F39ABDF3-1640-498C-A967-402A47F9869F}"/>
    <cellStyle name="Total 3 2" xfId="18853" xr:uid="{D6EDEBAD-8660-4464-A226-28609757CAE9}"/>
    <cellStyle name="Total 3 2 2" xfId="18854" xr:uid="{99105A43-34CA-4F74-B47B-B5E968FA386C}"/>
    <cellStyle name="Total 3 2 2 2" xfId="53948" xr:uid="{666AE156-99B7-401D-80DB-38312E6012B0}"/>
    <cellStyle name="Total 3 2 3" xfId="18855" xr:uid="{C8056A14-66B3-47EE-8E96-81F3E3449082}"/>
    <cellStyle name="Total 3 2 3 2" xfId="53949" xr:uid="{A111F1E3-14F5-4A61-8AF0-B939F0FA5D0C}"/>
    <cellStyle name="Total 3 2 4" xfId="36414" xr:uid="{94628034-9E7C-4BF0-85DE-5828233FE571}"/>
    <cellStyle name="Total 3 2 5" xfId="53947" xr:uid="{81860046-D12B-41DF-A756-C5DCC3437253}"/>
    <cellStyle name="Total 3 3" xfId="18856" xr:uid="{AD71AC38-43E8-4300-80C9-F603C5A000E6}"/>
    <cellStyle name="Total 3 3 2" xfId="18857" xr:uid="{714DC001-942B-4D8F-AC19-3A20A0603829}"/>
    <cellStyle name="Total 3 3 2 2" xfId="53951" xr:uid="{873D1A40-3C26-46AB-A3AE-45833FC7FD4D}"/>
    <cellStyle name="Total 3 3 3" xfId="18858" xr:uid="{EFA63982-CF70-469E-AFEE-0CB2D8E92ACB}"/>
    <cellStyle name="Total 3 3 3 2" xfId="53952" xr:uid="{115C2025-E320-4684-896A-BBAD1873B5FB}"/>
    <cellStyle name="Total 3 3 4" xfId="36556" xr:uid="{ECE6A282-161B-49B7-8F6B-B8E0F1229F81}"/>
    <cellStyle name="Total 3 3 5" xfId="53950" xr:uid="{A2DF1924-5031-405A-BF84-A35343074100}"/>
    <cellStyle name="Total 3 4" xfId="18859" xr:uid="{76D4286E-0E6F-43F4-97CD-81E74C1F7971}"/>
    <cellStyle name="Total 3 4 2" xfId="18860" xr:uid="{717E8489-A471-42C7-902B-978813BD86F2}"/>
    <cellStyle name="Total 3 4 2 2" xfId="53954" xr:uid="{5EE04B00-517F-4688-9C00-13FC5E7AC90E}"/>
    <cellStyle name="Total 3 4 3" xfId="18861" xr:uid="{955CDDF4-F5EE-45EF-B5F3-FCE384D0AFE8}"/>
    <cellStyle name="Total 3 4 3 2" xfId="53955" xr:uid="{D87F86AF-9318-461A-B760-342FA5A19666}"/>
    <cellStyle name="Total 3 4 4" xfId="53953" xr:uid="{9A198CD2-69A4-43C2-BE1E-A5464D298EBA}"/>
    <cellStyle name="Total 3 5" xfId="18862" xr:uid="{7677C18D-65BA-4740-883A-04931A406A12}"/>
    <cellStyle name="Total 3 5 2" xfId="53956" xr:uid="{168E06B2-41FF-4702-9B24-9AED7B8109B6}"/>
    <cellStyle name="Total 3 6" xfId="18863" xr:uid="{05A02097-9627-42B1-A593-E16C6BC9CB39}"/>
    <cellStyle name="Total 3 6 2" xfId="53957" xr:uid="{AC15F036-E7E1-4FA9-8D4D-A6E26D5122C7}"/>
    <cellStyle name="Total 3 7" xfId="18864" xr:uid="{0218F57F-CBF1-401B-9FAA-60DBB03AC3EC}"/>
    <cellStyle name="Total 3 7 2" xfId="53958" xr:uid="{08887703-E341-4A8E-A895-116EB04BA83A}"/>
    <cellStyle name="Total 3 8" xfId="31072" xr:uid="{FD8F5DF2-CDF5-43D0-96D3-0B7A47A30944}"/>
    <cellStyle name="Total 3 9" xfId="36357" xr:uid="{EC7C24A6-9256-4DE0-8B07-15FBB89714F6}"/>
    <cellStyle name="Total 30" xfId="18865" xr:uid="{D07235E2-C8BF-4FFC-B9BF-F8EBDD84EE92}"/>
    <cellStyle name="Total 30 2" xfId="18866" xr:uid="{04E9A0B2-579F-4255-941A-2653DC3D7D4F}"/>
    <cellStyle name="Total 30 2 2" xfId="53960" xr:uid="{91A9E987-09B5-4525-80F7-B8A11654CE50}"/>
    <cellStyle name="Total 30 3" xfId="18867" xr:uid="{F44F8219-4BC3-40ED-A535-55148CED9735}"/>
    <cellStyle name="Total 30 3 2" xfId="53961" xr:uid="{0C920BB9-35B3-41C2-9AEB-D69153D1BEA0}"/>
    <cellStyle name="Total 30 4" xfId="53959" xr:uid="{0603FDEA-3052-49E7-8A1D-14E0E9718835}"/>
    <cellStyle name="Total 31" xfId="18868" xr:uid="{F00784E7-15A3-4731-9D1A-A57E960B80A1}"/>
    <cellStyle name="Total 31 2" xfId="18869" xr:uid="{89721F4B-456F-4B27-A61F-00EBC4CDAA7B}"/>
    <cellStyle name="Total 31 2 2" xfId="53963" xr:uid="{1D2F8C6D-020F-47F6-BF4B-1B5EBC89866E}"/>
    <cellStyle name="Total 31 3" xfId="18870" xr:uid="{942261DE-5024-42C5-9C28-C64AB61EB977}"/>
    <cellStyle name="Total 31 3 2" xfId="53964" xr:uid="{4600D1D1-3F46-4B94-B4C6-BA93A26AAC3B}"/>
    <cellStyle name="Total 31 4" xfId="53962" xr:uid="{9BBEDFEF-844B-431E-9D99-B4222FCD9C23}"/>
    <cellStyle name="Total 32" xfId="18871" xr:uid="{7FFAF7FD-829D-42AC-9F5F-B2FDFB9E1778}"/>
    <cellStyle name="Total 32 2" xfId="18872" xr:uid="{30A52FC6-EDC0-4909-81C7-25991F019D49}"/>
    <cellStyle name="Total 32 2 2" xfId="53966" xr:uid="{32D42C14-4034-4DF0-8A28-4630FAA8AE89}"/>
    <cellStyle name="Total 32 3" xfId="18873" xr:uid="{C93EB924-062C-4570-BD0A-0DD27961E045}"/>
    <cellStyle name="Total 32 3 2" xfId="53967" xr:uid="{955ECE9F-8535-48D6-B10F-D4119099E84E}"/>
    <cellStyle name="Total 32 4" xfId="53965" xr:uid="{864181AF-A8AE-4BF6-B401-FED928AC746B}"/>
    <cellStyle name="Total 33" xfId="18874" xr:uid="{B0076671-A515-4DF1-A109-17490CBA2967}"/>
    <cellStyle name="Total 33 2" xfId="18875" xr:uid="{0C5503AA-9559-40AA-ACAD-906BA910670C}"/>
    <cellStyle name="Total 33 2 2" xfId="53969" xr:uid="{A8D4C519-0FE5-4AB6-9CA4-22E0B3C37486}"/>
    <cellStyle name="Total 33 3" xfId="18876" xr:uid="{9225112F-CD76-485F-8AC7-0176EAE2DAD8}"/>
    <cellStyle name="Total 33 3 2" xfId="53970" xr:uid="{B8CC6107-6CDC-4BDD-B914-ED3707B6008F}"/>
    <cellStyle name="Total 33 4" xfId="53968" xr:uid="{0D91D147-E1AE-4B40-BBEB-6DF632732808}"/>
    <cellStyle name="Total 34" xfId="18877" xr:uid="{C2B77ACC-C754-4F8D-92FC-49E717B47D84}"/>
    <cellStyle name="Total 34 2" xfId="18878" xr:uid="{2A408DC5-0518-4460-B5CC-50DA6FFD22BE}"/>
    <cellStyle name="Total 34 2 2" xfId="53972" xr:uid="{DE2BD82D-ABDE-47ED-82AA-6997F9B9B765}"/>
    <cellStyle name="Total 34 3" xfId="18879" xr:uid="{855F99F8-CE0A-4F9C-915E-DCEC37BC08E8}"/>
    <cellStyle name="Total 34 3 2" xfId="53973" xr:uid="{6081C3B2-03AD-4030-9926-E6FCEF119254}"/>
    <cellStyle name="Total 34 4" xfId="53971" xr:uid="{F43263F2-DB18-4AC7-826D-C3C5D6E77B74}"/>
    <cellStyle name="Total 35" xfId="18880" xr:uid="{5C29A4F5-E1E7-4DDB-8A02-0FDD9477E4FD}"/>
    <cellStyle name="Total 35 2" xfId="18881" xr:uid="{E81879A3-DCA6-4A54-B43F-42C9B728AC03}"/>
    <cellStyle name="Total 35 2 2" xfId="53975" xr:uid="{A19C6CF2-1778-4410-B4E2-3C3FE05D21DC}"/>
    <cellStyle name="Total 35 3" xfId="18882" xr:uid="{12E18267-5167-45B2-9482-00964A778A2F}"/>
    <cellStyle name="Total 35 3 2" xfId="53976" xr:uid="{5A7F3F06-DF4C-4F71-A9AE-AE0EC299EC1D}"/>
    <cellStyle name="Total 35 4" xfId="53974" xr:uid="{9DA4B0A8-004C-44E7-A43C-B940D03F4635}"/>
    <cellStyle name="Total 36" xfId="18883" xr:uid="{2AF94692-C837-4E13-8F7B-039F8E71F9A4}"/>
    <cellStyle name="Total 36 2" xfId="18884" xr:uid="{3B99D79E-6D24-46CC-BF10-8E63212C1B23}"/>
    <cellStyle name="Total 36 2 2" xfId="53978" xr:uid="{6C06F7F6-0A09-4F5E-BCE8-BED2581F071B}"/>
    <cellStyle name="Total 36 3" xfId="18885" xr:uid="{FBFDF411-E066-4720-BEB8-58F37A077DEB}"/>
    <cellStyle name="Total 36 3 2" xfId="53979" xr:uid="{B6496794-2F80-4BEA-8FF0-80F2D9D99BFA}"/>
    <cellStyle name="Total 36 4" xfId="53977" xr:uid="{FCE817EB-614D-49B0-ACDD-826D4A1F5474}"/>
    <cellStyle name="Total 37" xfId="18886" xr:uid="{EC6CE872-5C61-416C-B555-6CE734BC98D7}"/>
    <cellStyle name="Total 37 2" xfId="18887" xr:uid="{3C6C827C-7866-4B8D-912F-938C11607E03}"/>
    <cellStyle name="Total 37 2 2" xfId="53981" xr:uid="{A9B5D317-F6D4-4692-99DB-92AB98078D50}"/>
    <cellStyle name="Total 37 3" xfId="18888" xr:uid="{107E5172-D17E-4658-955B-965AEC8D007C}"/>
    <cellStyle name="Total 37 3 2" xfId="53982" xr:uid="{29967C38-63A7-41E2-9A7B-942027D81CF4}"/>
    <cellStyle name="Total 37 4" xfId="53980" xr:uid="{90B600F9-EB2D-42A9-B62E-0CCD2B56431F}"/>
    <cellStyle name="Total 38" xfId="18889" xr:uid="{282A9B0F-43AA-4364-87A6-F5A5CE137DFD}"/>
    <cellStyle name="Total 38 2" xfId="18890" xr:uid="{35FC20B2-4623-47D8-A964-4EC9700DFACA}"/>
    <cellStyle name="Total 38 2 2" xfId="53984" xr:uid="{5C98B403-B09A-4A25-B415-FB2174D2844C}"/>
    <cellStyle name="Total 38 3" xfId="18891" xr:uid="{573DD4B3-1E5F-486A-84C1-DCA772835A05}"/>
    <cellStyle name="Total 38 3 2" xfId="53985" xr:uid="{147974D9-9DAF-4D2E-A106-16C098BCA2D8}"/>
    <cellStyle name="Total 38 4" xfId="53983" xr:uid="{8C4355CE-5505-4CAD-A156-A3A56E18D74A}"/>
    <cellStyle name="Total 39" xfId="18892" xr:uid="{673CC502-3F7D-45A6-B74C-BF4E3B1EFCE2}"/>
    <cellStyle name="Total 39 2" xfId="18893" xr:uid="{4B8B2F03-A09F-43BF-A6DB-9962B4658F62}"/>
    <cellStyle name="Total 39 2 2" xfId="53987" xr:uid="{F860958A-8235-4E41-A9E7-E82768C27663}"/>
    <cellStyle name="Total 39 3" xfId="18894" xr:uid="{E8684F01-2805-4DCA-91D9-09AC1A9B5EB9}"/>
    <cellStyle name="Total 39 3 2" xfId="53988" xr:uid="{6A4BF351-EDD3-40A1-BD6A-DDFE519F5104}"/>
    <cellStyle name="Total 39 4" xfId="53986" xr:uid="{7AA66EE4-5C70-4E94-A0C1-810C2F8B590E}"/>
    <cellStyle name="Total 4" xfId="18895" xr:uid="{20655BD4-1A30-4B9C-A71A-C99C4A84CFC2}"/>
    <cellStyle name="Total 4 2" xfId="18896" xr:uid="{CABF20C2-379C-44F1-BDC9-876B7DEE2BEA}"/>
    <cellStyle name="Total 4 2 2" xfId="53990" xr:uid="{77E3BC6B-7DED-4080-9ABA-8D556C92EFE7}"/>
    <cellStyle name="Total 4 3" xfId="18897" xr:uid="{455AA916-436A-496D-9E4D-D38E5059E521}"/>
    <cellStyle name="Total 4 3 2" xfId="53991" xr:uid="{51AEEB0D-C79D-4B3E-AF25-AE5DB9DC8471}"/>
    <cellStyle name="Total 4 4" xfId="18898" xr:uid="{F7507E5A-4C7E-4C61-802E-EA2423309673}"/>
    <cellStyle name="Total 4 4 2" xfId="53992" xr:uid="{D1309FF0-F494-4DA3-9B21-D858FFEFE736}"/>
    <cellStyle name="Total 4 5" xfId="18899" xr:uid="{5FFF1FD4-5B73-47E8-AB59-CFC3E1D51A99}"/>
    <cellStyle name="Total 4 5 2" xfId="53993" xr:uid="{480A0163-59DF-4876-A577-4618E5C1259A}"/>
    <cellStyle name="Total 4 6" xfId="53989" xr:uid="{44F3CF8C-C656-4322-8A13-3B6315BC7E92}"/>
    <cellStyle name="Total 40" xfId="18900" xr:uid="{52C03EDB-E6E1-4031-B90D-298FD703FB23}"/>
    <cellStyle name="Total 40 2" xfId="18901" xr:uid="{BE84660F-DBE5-4CA5-B33B-AED5D2203997}"/>
    <cellStyle name="Total 40 2 2" xfId="53995" xr:uid="{140AD89D-C9CC-48E1-9AD4-C2B2F3210934}"/>
    <cellStyle name="Total 40 3" xfId="18902" xr:uid="{6460AD1B-1871-489C-A9DC-5C739103548E}"/>
    <cellStyle name="Total 40 3 2" xfId="53996" xr:uid="{B0AFAA14-5EEF-46E1-9FAE-8FC38A17A006}"/>
    <cellStyle name="Total 40 4" xfId="53994" xr:uid="{39E2B8D7-581E-47E0-B0F0-F8324B0566A7}"/>
    <cellStyle name="Total 41" xfId="18903" xr:uid="{EC0584AA-3C6B-4F32-8E12-2E08EE3B4A64}"/>
    <cellStyle name="Total 41 2" xfId="18904" xr:uid="{57E74183-B90A-491D-832A-6EF5F863AE46}"/>
    <cellStyle name="Total 41 2 2" xfId="53998" xr:uid="{D4A4C1EF-0D66-4610-A9D7-46E9B413F8C9}"/>
    <cellStyle name="Total 41 3" xfId="18905" xr:uid="{BD9764BF-2A49-4F10-AC38-33D331AA6024}"/>
    <cellStyle name="Total 41 3 2" xfId="53999" xr:uid="{6CA1279B-B585-4731-A568-3A9671F9C390}"/>
    <cellStyle name="Total 41 4" xfId="53997" xr:uid="{FEC42B33-E66F-4549-9CE5-C078D1FB5D74}"/>
    <cellStyle name="Total 42" xfId="18906" xr:uid="{F17CA8FC-D935-4C95-93EE-4DAB7A66350E}"/>
    <cellStyle name="Total 42 2" xfId="18907" xr:uid="{952550AB-FED9-40A8-A7A1-B416948BDF13}"/>
    <cellStyle name="Total 42 2 2" xfId="54001" xr:uid="{04863778-D7A9-4B27-9983-069F4C2DF3F4}"/>
    <cellStyle name="Total 42 3" xfId="18908" xr:uid="{286CE954-0A3B-419C-9CEE-160626598AB2}"/>
    <cellStyle name="Total 42 3 2" xfId="54002" xr:uid="{6A7B9886-B9C1-4452-8508-1162BA2B4B6B}"/>
    <cellStyle name="Total 42 4" xfId="54000" xr:uid="{F132D07F-265D-4C88-9158-7868C3C02891}"/>
    <cellStyle name="Total 43" xfId="18909" xr:uid="{3A738687-F53F-4C11-81B2-25F7D1534736}"/>
    <cellStyle name="Total 43 2" xfId="54003" xr:uid="{E5D18E5D-2F18-4C3C-843D-0C9723AFF02C}"/>
    <cellStyle name="Total 5" xfId="18910" xr:uid="{13E1F060-759A-4B3A-BD2A-A85987F97DE5}"/>
    <cellStyle name="Total 5 2" xfId="18911" xr:uid="{F754E673-3629-431B-AF7B-D7E57914D229}"/>
    <cellStyle name="Total 5 2 2" xfId="54005" xr:uid="{C555A372-3C63-4DD4-9EDF-48D8168F1EFF}"/>
    <cellStyle name="Total 5 3" xfId="18912" xr:uid="{07461B4B-E326-4579-BA7B-F3771C1AA8C5}"/>
    <cellStyle name="Total 5 3 2" xfId="54006" xr:uid="{003EB694-630F-4560-8C23-8E646EBD55B1}"/>
    <cellStyle name="Total 5 4" xfId="18913" xr:uid="{2DA3694A-8A1B-42D9-B008-8844C0557855}"/>
    <cellStyle name="Total 5 4 2" xfId="54007" xr:uid="{4D810AF4-0CF3-47CE-AD81-0D0FB14D087C}"/>
    <cellStyle name="Total 5 5" xfId="18914" xr:uid="{37608009-2EE1-4D41-BCB4-9061E9DDB7AB}"/>
    <cellStyle name="Total 5 5 2" xfId="54008" xr:uid="{6E709098-695C-4778-BF35-FD1C6A61C4E1}"/>
    <cellStyle name="Total 5 6" xfId="54004" xr:uid="{B6A3457C-37C0-4BD8-B85C-A495A34FA99E}"/>
    <cellStyle name="Total 6" xfId="18915" xr:uid="{11CF894A-E83E-4625-85F6-C780065F55A5}"/>
    <cellStyle name="Total 6 2" xfId="18916" xr:uid="{9826427A-73CD-404E-AF24-C9C33D7C9A8F}"/>
    <cellStyle name="Total 6 2 2" xfId="54010" xr:uid="{48293D35-AB49-40C7-906C-D119B58AA643}"/>
    <cellStyle name="Total 6 3" xfId="18917" xr:uid="{28A0D778-5275-4895-B9BD-CD4DAC6C653A}"/>
    <cellStyle name="Total 6 3 2" xfId="54011" xr:uid="{EA17909C-D44B-457F-B6E5-525D58110399}"/>
    <cellStyle name="Total 6 4" xfId="18918" xr:uid="{DFC424CA-1A32-42B4-B110-5D82D78E0367}"/>
    <cellStyle name="Total 6 4 2" xfId="54012" xr:uid="{8574BEDE-A1B7-4064-B586-4427A2A4F082}"/>
    <cellStyle name="Total 6 5" xfId="18919" xr:uid="{9A46C360-C04D-4107-B976-30F27F98FE53}"/>
    <cellStyle name="Total 6 5 2" xfId="54013" xr:uid="{1ED0180B-DBB2-4FDD-9B04-8346CAE21C4C}"/>
    <cellStyle name="Total 6 6" xfId="54009" xr:uid="{B19C093B-AEEB-4921-BC8A-19EECB5BE0E3}"/>
    <cellStyle name="Total 7" xfId="18920" xr:uid="{8BEFF6D5-5712-401E-9D58-3CD2AC9E10F6}"/>
    <cellStyle name="Total 7 2" xfId="18921" xr:uid="{29DBC423-75E8-4490-BE25-37BD625CFBE0}"/>
    <cellStyle name="Total 7 2 2" xfId="54015" xr:uid="{80158C7D-2402-4A72-8783-EB33C9A96D6A}"/>
    <cellStyle name="Total 7 3" xfId="18922" xr:uid="{87E5C5FF-72F3-474F-80CA-382CB4AE9A7D}"/>
    <cellStyle name="Total 7 3 2" xfId="54016" xr:uid="{FF3B586A-5901-40AF-A49C-ECC1F9807552}"/>
    <cellStyle name="Total 7 4" xfId="54014" xr:uid="{73FCFF89-934A-45BF-AA9D-8CE6CE68D82C}"/>
    <cellStyle name="Total 8" xfId="18923" xr:uid="{E953AF3D-A547-472B-9F39-29327471540A}"/>
    <cellStyle name="Total 8 2" xfId="18924" xr:uid="{1B327193-B14B-4E94-B376-D9115B641705}"/>
    <cellStyle name="Total 8 2 2" xfId="54018" xr:uid="{D9F555C8-AA8C-44E7-96EA-DB6C7F85FA6F}"/>
    <cellStyle name="Total 8 3" xfId="18925" xr:uid="{CB521250-6ECB-4C03-9F96-DC34BE8569DB}"/>
    <cellStyle name="Total 8 3 2" xfId="54019" xr:uid="{FBC79658-0595-47C3-8C25-BBBAC9A99F49}"/>
    <cellStyle name="Total 8 4" xfId="54017" xr:uid="{F7EC3969-0231-4692-A28C-00C4829535FA}"/>
    <cellStyle name="Total 9" xfId="18926" xr:uid="{AF76F9C1-827B-44E3-8AB3-FEE3CDDA92B1}"/>
    <cellStyle name="Total 9 2" xfId="18927" xr:uid="{C8761015-FA3E-4AEC-A0A9-74218828C238}"/>
    <cellStyle name="Total 9 2 2" xfId="54021" xr:uid="{3FC51B37-8589-4595-99A6-15D45D69C185}"/>
    <cellStyle name="Total 9 3" xfId="18928" xr:uid="{FE2322E3-5F7D-427C-AEB5-845400C01D17}"/>
    <cellStyle name="Total 9 3 2" xfId="54022" xr:uid="{CF69DA1E-3B93-4BC7-95D3-E86454E4B8B0}"/>
    <cellStyle name="Total 9 4" xfId="54020" xr:uid="{E27685C6-0E33-42D6-B4E1-9CCF9560BCB4}"/>
    <cellStyle name="Totale" xfId="20185" xr:uid="{D6FF15F8-6B00-446C-A67E-488A9B654243}"/>
    <cellStyle name="Totale 2" xfId="24159" xr:uid="{6B7B855F-97D5-4E0C-A5D8-A15CD08A639D}"/>
    <cellStyle name="Totale 2 2" xfId="24160" xr:uid="{DE8D3912-78F3-4DAD-99F0-02ACB9DCA54D}"/>
    <cellStyle name="Totale 2 2 2" xfId="27384" xr:uid="{2682FB04-5F07-401A-B87B-8FDECC8F7F3F}"/>
    <cellStyle name="Totale 2 2 2 2" xfId="27521" xr:uid="{2C50D87F-4152-4B61-A78D-B5456EC26073}"/>
    <cellStyle name="Totale 2 2 2 2 2" xfId="29743" xr:uid="{E3830E1D-C54D-432A-98BC-050A7E50EC8F}"/>
    <cellStyle name="Totale 2 2 2 3" xfId="29693" xr:uid="{CD5717F3-E8EA-4752-AA42-A12DD54DE96D}"/>
    <cellStyle name="Totale 2 2 3" xfId="29193" xr:uid="{52106EB6-DE7F-483A-B2C8-76C4557743A9}"/>
    <cellStyle name="Totale 2 3" xfId="27383" xr:uid="{E3338ECE-1A9B-48A3-A745-413EBFE89F73}"/>
    <cellStyle name="Totale 2 3 2" xfId="27520" xr:uid="{3D17D8FA-B1DD-4D74-BA50-A4709158719D}"/>
    <cellStyle name="Totale 2 3 2 2" xfId="29742" xr:uid="{01375300-4985-41DD-90CD-EAF0E18AC4D4}"/>
    <cellStyle name="Totale 2 3 3" xfId="29692" xr:uid="{93018DB7-3850-44CE-9EAA-E221C9073029}"/>
    <cellStyle name="Totale 2 4" xfId="29192" xr:uid="{EE216905-97E0-4891-9393-36C5EFD06DB2}"/>
    <cellStyle name="Totale 3" xfId="24161" xr:uid="{811CB3C0-D7EA-481B-B816-3D4E1F92A224}"/>
    <cellStyle name="Totale 3 2" xfId="24162" xr:uid="{34D34E7E-D3AA-495D-8BAA-96225693553A}"/>
    <cellStyle name="Totale 3 2 2" xfId="27386" xr:uid="{F56AA016-DB93-4417-8EF3-7A9508BC15BD}"/>
    <cellStyle name="Totale 3 2 2 2" xfId="27523" xr:uid="{439ACA00-C7B1-4285-995C-7ECEDFC31864}"/>
    <cellStyle name="Totale 3 2 2 2 2" xfId="29745" xr:uid="{1E0D52F7-91CF-4979-806D-EA84D8F08FC2}"/>
    <cellStyle name="Totale 3 2 2 3" xfId="29695" xr:uid="{911C63FD-4A07-4552-B12B-DD422A37C43E}"/>
    <cellStyle name="Totale 3 2 3" xfId="29195" xr:uid="{FF062F5D-B990-46B5-A649-0EC3EA86AC4B}"/>
    <cellStyle name="Totale 3 3" xfId="27385" xr:uid="{C97EEB10-6C36-42EC-A2E6-34A50B62A7B9}"/>
    <cellStyle name="Totale 3 3 2" xfId="27522" xr:uid="{F9086439-F662-4065-826B-F896A800B092}"/>
    <cellStyle name="Totale 3 3 2 2" xfId="29744" xr:uid="{55491CB9-6476-4BBE-A105-4AA814711BBD}"/>
    <cellStyle name="Totale 3 3 3" xfId="29694" xr:uid="{D2897EC8-3AF9-4301-82FF-DCB03DC6CE30}"/>
    <cellStyle name="Totale 3 4" xfId="29194" xr:uid="{B1EABE51-D16C-40E5-8B20-5FC15BEFBF89}"/>
    <cellStyle name="Totale 4" xfId="24163" xr:uid="{474AE369-C8B3-4F99-8877-FC44BC2E002E}"/>
    <cellStyle name="Totale 4 2" xfId="27387" xr:uid="{DD322527-AB2B-4D99-AB82-3F5F9FB8876C}"/>
    <cellStyle name="Totale 4 2 2" xfId="27524" xr:uid="{4C1EAB12-648C-42E0-9C4D-E28114E99A02}"/>
    <cellStyle name="Totale 4 2 2 2" xfId="29746" xr:uid="{1C409703-5020-456F-8CC0-5A9DEDCD761A}"/>
    <cellStyle name="Totale 4 2 3" xfId="29696" xr:uid="{DEE84F12-D501-49C4-A798-675432497EA1}"/>
    <cellStyle name="Totale 4 3" xfId="29196" xr:uid="{48EEC139-D898-45CC-90C0-F11812AC0548}"/>
    <cellStyle name="Totale 5" xfId="27382" xr:uid="{6E4EC0BE-24D5-4BAB-9AF0-F547BB1E13A7}"/>
    <cellStyle name="Totale 5 2" xfId="27519" xr:uid="{EA6C5CF2-D093-461F-A232-E74251C473CD}"/>
    <cellStyle name="Totale 5 2 2" xfId="29741" xr:uid="{A7D9688E-0B0F-43D6-828F-9D48FDD7B847}"/>
    <cellStyle name="Totale 5 3" xfId="29691" xr:uid="{031B169B-2CB9-4876-9057-49E8D50DAFA7}"/>
    <cellStyle name="Totale 6" xfId="29033" xr:uid="{0E4CB3FC-B81E-40D0-990F-B58B8B8A348A}"/>
    <cellStyle name="Überschrift" xfId="18929" xr:uid="{E5378A89-8925-4FEF-AA86-561290CB153D}"/>
    <cellStyle name="Überschrift 1" xfId="18930" xr:uid="{5221969B-C89F-4FAD-B6DE-459488F9E44C}"/>
    <cellStyle name="Überschrift 1 2" xfId="18931" xr:uid="{137CF721-40D8-4121-A550-6E4240593548}"/>
    <cellStyle name="Überschrift 1 2 2" xfId="54025" xr:uid="{E06B78E3-0404-4F29-A0E1-CAD31F7BBEF9}"/>
    <cellStyle name="Überschrift 1 3" xfId="18932" xr:uid="{37D14242-7053-4C15-B3E6-B7107C6BC775}"/>
    <cellStyle name="Überschrift 1 3 2" xfId="54026" xr:uid="{4027F924-60B7-4220-9497-F3E38ACC92F6}"/>
    <cellStyle name="Überschrift 1 4" xfId="54024" xr:uid="{A42FF181-F61C-468A-8461-80938D5B2DA9}"/>
    <cellStyle name="Überschrift 2" xfId="18933" xr:uid="{4A4BFF48-4B8D-4AEA-8370-E84E3D04A932}"/>
    <cellStyle name="Überschrift 2 2" xfId="18934" xr:uid="{E9DFB708-8250-4694-9C1F-5C086312D78C}"/>
    <cellStyle name="Überschrift 2 2 2" xfId="54028" xr:uid="{074C8560-0397-4A31-AAF5-AF59FE458FDE}"/>
    <cellStyle name="Überschrift 2 3" xfId="18935" xr:uid="{1006D783-FFC6-4090-AD4A-3AD6913D3285}"/>
    <cellStyle name="Überschrift 2 3 2" xfId="54029" xr:uid="{BE67A399-4F51-488C-9C6C-42CECE2BB7DE}"/>
    <cellStyle name="Überschrift 2 4" xfId="54027" xr:uid="{95D758CE-5A09-4272-B102-BD7A021A3970}"/>
    <cellStyle name="Überschrift 3" xfId="18936" xr:uid="{08874091-EAF1-4649-8AAB-431E7D1F66DA}"/>
    <cellStyle name="Überschrift 3 2" xfId="18937" xr:uid="{6F6DF711-2E06-442E-A2CD-E65A56D674F3}"/>
    <cellStyle name="Überschrift 3 2 2" xfId="54031" xr:uid="{6D2BDD03-7FD0-41F1-B008-960922EAC061}"/>
    <cellStyle name="Überschrift 3 3" xfId="18938" xr:uid="{00099216-20AB-4F4D-97E8-011BC76DDE66}"/>
    <cellStyle name="Überschrift 3 3 2" xfId="54032" xr:uid="{7C3339E0-2F0F-46A1-A303-231A32897C26}"/>
    <cellStyle name="Überschrift 3 4" xfId="54030" xr:uid="{11134DD9-BD68-45C0-99C2-3B8D63131824}"/>
    <cellStyle name="Überschrift 4" xfId="18939" xr:uid="{D6417AC9-3A41-40F7-BE93-D6D6444AB949}"/>
    <cellStyle name="Überschrift 4 2" xfId="18940" xr:uid="{8F55227A-4870-4F50-9289-92870B5F73AC}"/>
    <cellStyle name="Überschrift 4 2 2" xfId="54034" xr:uid="{F94BCB27-6F8D-460A-91D1-FFDB4EA196D4}"/>
    <cellStyle name="Überschrift 4 3" xfId="18941" xr:uid="{A77B4520-F73E-456A-9A1F-ED0FD21428A9}"/>
    <cellStyle name="Überschrift 4 3 2" xfId="54035" xr:uid="{BB885868-2985-4A58-B085-57FC63398B85}"/>
    <cellStyle name="Überschrift 4 4" xfId="54033" xr:uid="{CEC34314-75D5-4706-994E-BA9ACC853CFA}"/>
    <cellStyle name="Überschrift 5" xfId="18942" xr:uid="{A37F6DCC-8D06-48C1-8B8D-D3FAA9C02768}"/>
    <cellStyle name="Überschrift 5 2" xfId="54036" xr:uid="{0E0F114F-7C31-49E6-9727-C7BE11F9DA50}"/>
    <cellStyle name="Überschrift 6" xfId="18943" xr:uid="{9E7D0017-2802-43A4-BB65-93A9446CDF27}"/>
    <cellStyle name="Überschrift 6 2" xfId="54037" xr:uid="{B6FFEC75-A866-408A-ADE1-E09EC6EAA055}"/>
    <cellStyle name="Überschrift 7" xfId="54023" xr:uid="{7E06FC0D-0F10-4BF9-857C-D9F75629B3B2}"/>
    <cellStyle name="Ugyldig 2" xfId="24165" xr:uid="{8EFD8CB9-8042-41BB-BA0C-19F131E621BE}"/>
    <cellStyle name="Uncertain" xfId="21739" xr:uid="{75586DA5-C5D0-4014-AFB8-3767FE3162BB}"/>
    <cellStyle name="Unit" xfId="36624" xr:uid="{FEE08FDA-63FE-413E-9002-AF09D4E204C5}"/>
    <cellStyle name="Unit 2 3" xfId="36634" xr:uid="{315BDE4D-E171-45C1-8625-04C8077EF06A}"/>
    <cellStyle name="Valore non valido" xfId="20186" xr:uid="{79E6C01A-A404-4F49-A046-BCC8FD215D12}"/>
    <cellStyle name="Valore valido" xfId="19765" xr:uid="{A166FD6F-9D95-44D8-B0D8-BA18607486A1}"/>
    <cellStyle name="Valuutta_Layo9704" xfId="1773" xr:uid="{1233321D-CA00-4C81-A98F-5EC9271C7EDE}"/>
    <cellStyle name="Verknüpfte Zelle" xfId="18944" xr:uid="{EF324610-4778-44AE-B297-54100259C0C8}"/>
    <cellStyle name="Verknüpfte Zelle 2" xfId="18945" xr:uid="{22B07C2F-C1CC-4673-A072-D3D6CD17CE63}"/>
    <cellStyle name="Verknüpfte Zelle 2 2" xfId="54039" xr:uid="{F76F7699-1AFC-4191-9414-7C0C972F9B10}"/>
    <cellStyle name="Verknüpfte Zelle 3" xfId="18946" xr:uid="{B5AE523F-91E7-4459-B5A6-F075E9B7226C}"/>
    <cellStyle name="Verknüpfte Zelle 3 2" xfId="54040" xr:uid="{9904E9A1-5C5B-4E86-8633-C073EE9B649E}"/>
    <cellStyle name="Verknüpfte Zelle 4" xfId="54038" xr:uid="{C2EB8502-7698-40E9-ADDB-AD03E2700FA0}"/>
    <cellStyle name="Warnender Text" xfId="18947" xr:uid="{32C568A5-BF8C-4A20-96DE-6B8F0ADC58D7}"/>
    <cellStyle name="Warnender Text 2" xfId="18948" xr:uid="{7DD23B27-41CF-4D47-AA8E-F22DB5E20622}"/>
    <cellStyle name="Warnender Text 2 2" xfId="54042" xr:uid="{ACC13D4A-BED7-48E0-9E72-B65FF41A20A6}"/>
    <cellStyle name="Warnender Text 3" xfId="18949" xr:uid="{A09AF19E-7113-426D-8B28-E0E6264FE713}"/>
    <cellStyle name="Warnender Text 3 2" xfId="54043" xr:uid="{82F590FC-80BA-4005-8FA2-EEA5C46B49FD}"/>
    <cellStyle name="Warnender Text 4" xfId="54041" xr:uid="{A0D253E0-9F41-4321-B4C7-0D74AB4F8C9B}"/>
    <cellStyle name="Warning" xfId="36167" xr:uid="{8585157F-0B98-4617-B630-8B720D714489}"/>
    <cellStyle name="Warning Text" xfId="1801" builtinId="11" customBuiltin="1"/>
    <cellStyle name="Warning Text 10" xfId="18950" xr:uid="{7C0D096B-CCB7-45CD-9310-208E7A3C9039}"/>
    <cellStyle name="Warning Text 10 2" xfId="18951" xr:uid="{D5DA31DA-4C99-4D02-AF20-D9DD44B1AD95}"/>
    <cellStyle name="Warning Text 10 2 2" xfId="54045" xr:uid="{DC8E1C74-4810-46F8-943B-DBFD9B8A5605}"/>
    <cellStyle name="Warning Text 10 3" xfId="18952" xr:uid="{8A82D659-B9D2-40ED-A028-836A62AD173E}"/>
    <cellStyle name="Warning Text 10 3 2" xfId="54046" xr:uid="{6B06B9C0-0E5C-4DFE-A46C-69BEC17282B8}"/>
    <cellStyle name="Warning Text 10 4" xfId="54044" xr:uid="{451FF042-84A8-47C5-AD7A-0C8DE76C2668}"/>
    <cellStyle name="Warning Text 11" xfId="18953" xr:uid="{DE9063A2-8F95-4A94-ACE5-970639D41DE8}"/>
    <cellStyle name="Warning Text 11 2" xfId="18954" xr:uid="{883BF2E1-AD09-4CAA-A491-21800FDF2747}"/>
    <cellStyle name="Warning Text 11 2 2" xfId="54048" xr:uid="{9EED1ABF-3EAD-453D-8AF3-5F19CAB58A3B}"/>
    <cellStyle name="Warning Text 11 3" xfId="18955" xr:uid="{9FBED6F7-B6D0-4347-B27C-845EE0A19C9E}"/>
    <cellStyle name="Warning Text 11 3 2" xfId="54049" xr:uid="{0A69D623-C967-4BF2-B940-7EB703EF45AB}"/>
    <cellStyle name="Warning Text 11 4" xfId="54047" xr:uid="{088FC58B-109B-4413-A222-958EDEEC3C68}"/>
    <cellStyle name="Warning Text 12" xfId="18956" xr:uid="{20787F77-B7B7-484F-BF55-E401FA67ECE0}"/>
    <cellStyle name="Warning Text 12 2" xfId="18957" xr:uid="{512A3BD1-883B-4A1B-8D84-D93DA70B4901}"/>
    <cellStyle name="Warning Text 12 2 2" xfId="54051" xr:uid="{F8344C8A-8A19-4323-BD5D-6456C357EE3F}"/>
    <cellStyle name="Warning Text 12 3" xfId="18958" xr:uid="{7E195718-B5D9-4885-8DC7-5EB21D7E8571}"/>
    <cellStyle name="Warning Text 12 3 2" xfId="54052" xr:uid="{0CE75B70-ECF2-4C7D-8E80-18F1ABF72FE1}"/>
    <cellStyle name="Warning Text 12 4" xfId="54050" xr:uid="{0A35E3E3-5B36-4A00-998F-B5B67D61C593}"/>
    <cellStyle name="Warning Text 13" xfId="18959" xr:uid="{B8C9D956-781D-4BEB-B549-5B0D95DFA4A1}"/>
    <cellStyle name="Warning Text 13 2" xfId="18960" xr:uid="{9E34EDDE-9581-4C8C-A322-02D9725C9AD3}"/>
    <cellStyle name="Warning Text 13 2 2" xfId="54054" xr:uid="{B0084761-3DB6-44A3-9B33-83BC69CE890F}"/>
    <cellStyle name="Warning Text 13 3" xfId="18961" xr:uid="{18400700-CBB8-4B3D-B438-423E4BB9050E}"/>
    <cellStyle name="Warning Text 13 3 2" xfId="54055" xr:uid="{177A6A44-97B6-47AA-B6CE-D89ABFD0314C}"/>
    <cellStyle name="Warning Text 13 4" xfId="54053" xr:uid="{168B5E20-F959-4A2A-8990-DB0F76CD5CF8}"/>
    <cellStyle name="Warning Text 14" xfId="18962" xr:uid="{33C8893A-4353-47BE-A698-96F7D21FF905}"/>
    <cellStyle name="Warning Text 14 2" xfId="18963" xr:uid="{A1D378A8-A7E4-4718-9F91-DFA2A9BDF26E}"/>
    <cellStyle name="Warning Text 14 2 2" xfId="54057" xr:uid="{EF88A268-39EC-43A5-83A8-AC04AB8FFE4E}"/>
    <cellStyle name="Warning Text 14 3" xfId="18964" xr:uid="{F55A5BC6-77AF-4480-BAFA-847F7F5F6E01}"/>
    <cellStyle name="Warning Text 14 3 2" xfId="54058" xr:uid="{434A4A7F-D26B-4A17-9190-5B63D80EDBAD}"/>
    <cellStyle name="Warning Text 14 4" xfId="54056" xr:uid="{E3DBCE21-9411-4C48-8F32-B3D007D940BD}"/>
    <cellStyle name="Warning Text 15" xfId="18965" xr:uid="{507B95D7-B521-43C3-9A2E-ED944EB19455}"/>
    <cellStyle name="Warning Text 15 2" xfId="18966" xr:uid="{8892FCC5-8003-409B-801F-896399E3D2EA}"/>
    <cellStyle name="Warning Text 15 2 2" xfId="54060" xr:uid="{74ECB582-A322-45F4-9E93-8BD2FADAD273}"/>
    <cellStyle name="Warning Text 15 3" xfId="18967" xr:uid="{2B117FBE-CD56-4AE1-B913-6AEAA7FABCE5}"/>
    <cellStyle name="Warning Text 15 3 2" xfId="54061" xr:uid="{5F15164F-555B-4F77-B950-FAC61B233845}"/>
    <cellStyle name="Warning Text 15 4" xfId="54059" xr:uid="{BD895A12-5022-4311-AC9C-1EEFF5EA08B4}"/>
    <cellStyle name="Warning Text 16" xfId="18968" xr:uid="{F38AF930-78F4-4770-BB3E-470FF4023C1E}"/>
    <cellStyle name="Warning Text 16 2" xfId="18969" xr:uid="{B6774128-B98A-4208-8276-9D64F7433B9E}"/>
    <cellStyle name="Warning Text 16 2 2" xfId="54063" xr:uid="{1F2AA1CA-A41D-48ED-A3B8-7F50ED11BABA}"/>
    <cellStyle name="Warning Text 16 3" xfId="18970" xr:uid="{C552D028-FD52-45CC-931A-0AE6FF4CD638}"/>
    <cellStyle name="Warning Text 16 3 2" xfId="54064" xr:uid="{621D25DE-7146-482D-AE29-9FAADE8998B2}"/>
    <cellStyle name="Warning Text 16 4" xfId="54062" xr:uid="{C2FD3A42-F5B1-46C6-BF6A-A47C4053F5B2}"/>
    <cellStyle name="Warning Text 17" xfId="18971" xr:uid="{8EBE5062-A18A-4E98-A3EC-55086AC1DAF4}"/>
    <cellStyle name="Warning Text 17 2" xfId="18972" xr:uid="{A188F1E3-90B7-4799-8B76-B1DE426A8655}"/>
    <cellStyle name="Warning Text 17 2 2" xfId="54066" xr:uid="{9D6ED6AE-3DEE-410C-AE6D-13C52DD69907}"/>
    <cellStyle name="Warning Text 17 3" xfId="18973" xr:uid="{D8A0C57F-0706-4936-A208-729356247CF0}"/>
    <cellStyle name="Warning Text 17 3 2" xfId="54067" xr:uid="{D438909D-BE4D-45A1-82BD-7B861EBF6CE6}"/>
    <cellStyle name="Warning Text 17 4" xfId="54065" xr:uid="{653EDDB4-FDDF-48A5-AA03-B2B383FA8EF3}"/>
    <cellStyle name="Warning Text 18" xfId="18974" xr:uid="{E953F6E2-D6C9-4220-9827-836B050ED544}"/>
    <cellStyle name="Warning Text 18 2" xfId="18975" xr:uid="{23A8BC1E-A0D8-42ED-8D3C-1891A5B72948}"/>
    <cellStyle name="Warning Text 18 2 2" xfId="54069" xr:uid="{77CC46ED-1303-4D35-A5AE-0E152A075B27}"/>
    <cellStyle name="Warning Text 18 3" xfId="18976" xr:uid="{424299E4-B317-48A8-8582-10FAFB099D48}"/>
    <cellStyle name="Warning Text 18 3 2" xfId="54070" xr:uid="{115B0B38-5F73-414C-BEC0-24E591DCB825}"/>
    <cellStyle name="Warning Text 18 4" xfId="54068" xr:uid="{77DF9B01-6DF6-4871-9C5A-7528046DAD09}"/>
    <cellStyle name="Warning Text 19" xfId="18977" xr:uid="{2BA3A119-E6AB-449A-B0C9-2CD907A6651B}"/>
    <cellStyle name="Warning Text 19 2" xfId="18978" xr:uid="{589158A0-356F-4503-8B56-44556EB97ABA}"/>
    <cellStyle name="Warning Text 19 2 2" xfId="54072" xr:uid="{C8F786A0-56DE-4BF0-9042-0252045D602D}"/>
    <cellStyle name="Warning Text 19 3" xfId="18979" xr:uid="{B2AC57FE-3AE3-40A7-A29B-A1C4BC39F836}"/>
    <cellStyle name="Warning Text 19 3 2" xfId="54073" xr:uid="{D4ED69CC-C9B9-4E07-ACF7-A616E1585FA8}"/>
    <cellStyle name="Warning Text 19 4" xfId="54071" xr:uid="{A09E7AFD-860E-4058-8533-D0919B94710F}"/>
    <cellStyle name="Warning Text 2" xfId="1774" xr:uid="{373A8765-431B-4A9C-9460-6E5DF37D575D}"/>
    <cellStyle name="Warning Text 2 10" xfId="1775" xr:uid="{A8F09E79-B27F-4D61-951B-85E2AFFE1381}"/>
    <cellStyle name="Warning Text 2 10 2" xfId="18982" xr:uid="{212F48F3-1F93-489F-9052-5ED837D0B7BD}"/>
    <cellStyle name="Warning Text 2 10 2 2" xfId="54076" xr:uid="{F6EEF50F-6043-4F2A-9A3B-643EB47FEE0E}"/>
    <cellStyle name="Warning Text 2 10 3" xfId="18983" xr:uid="{B6F63B3F-F8FE-4B9A-A387-5147B9245619}"/>
    <cellStyle name="Warning Text 2 10 3 2" xfId="54077" xr:uid="{F6212698-00A1-420F-9521-512F02A68FD6}"/>
    <cellStyle name="Warning Text 2 10 4" xfId="18984" xr:uid="{2CF54227-92F5-4AEE-A8F6-6993C0AA0598}"/>
    <cellStyle name="Warning Text 2 10 4 2" xfId="54078" xr:uid="{62F959E6-C4EA-4A1A-9CC5-5CE502AF3AAC}"/>
    <cellStyle name="Warning Text 2 10 5" xfId="31073" xr:uid="{3D063EC3-5954-45F5-81E2-C26352D18FB9}"/>
    <cellStyle name="Warning Text 2 10 6" xfId="54075" xr:uid="{8325BD96-A0F4-49CE-AE06-DDE682438027}"/>
    <cellStyle name="Warning Text 2 10 7" xfId="18981" xr:uid="{39F75067-2FE8-420F-8186-A77693FA8080}"/>
    <cellStyle name="Warning Text 2 11" xfId="18985" xr:uid="{194FAF3A-374E-4D1F-AC13-0D48E55CDE6E}"/>
    <cellStyle name="Warning Text 2 11 2" xfId="54079" xr:uid="{9B09C9FB-819A-414D-BCD9-1ACF02207FB0}"/>
    <cellStyle name="Warning Text 2 12" xfId="18986" xr:uid="{CB367C76-8B96-45C9-BA3A-2BD83EB2B28B}"/>
    <cellStyle name="Warning Text 2 12 2" xfId="54080" xr:uid="{2E4E0B7E-08F6-4429-A534-104942BBD25F}"/>
    <cellStyle name="Warning Text 2 13" xfId="18987" xr:uid="{3655A515-4262-4B4F-AFB6-22968C1FED39}"/>
    <cellStyle name="Warning Text 2 13 2" xfId="54081" xr:uid="{FDD0C930-46C6-4A08-BD1C-CF6EDCA6F0E2}"/>
    <cellStyle name="Warning Text 2 14" xfId="30514" xr:uid="{58B48180-741F-4A03-A3E1-2EDDE3A1BC89}"/>
    <cellStyle name="Warning Text 2 15" xfId="54074" xr:uid="{19208483-C12D-46C9-BD85-EE0EC704683F}"/>
    <cellStyle name="Warning Text 2 16" xfId="18980" xr:uid="{1BF4C3CE-CE88-4C39-B804-CE9BC7552317}"/>
    <cellStyle name="Warning Text 2 2" xfId="1776" xr:uid="{66121431-3D9A-4075-8C26-9064523D4134}"/>
    <cellStyle name="Warning Text 2 2 2" xfId="18989" xr:uid="{E8963673-BB98-4D36-B128-4077C652CC8E}"/>
    <cellStyle name="Warning Text 2 2 2 2" xfId="54083" xr:uid="{920CEAE6-5589-4847-9850-D912B0C2D48B}"/>
    <cellStyle name="Warning Text 2 2 3" xfId="18990" xr:uid="{6A96ACF6-C053-40AB-BD70-CEB5DB3E6CFB}"/>
    <cellStyle name="Warning Text 2 2 3 2" xfId="54084" xr:uid="{2D11D2E0-A635-40AE-8BF6-31635932AC13}"/>
    <cellStyle name="Warning Text 2 2 4" xfId="18991" xr:uid="{47714816-BFD4-46BD-A4FF-72E96ECB5C61}"/>
    <cellStyle name="Warning Text 2 2 4 2" xfId="54085" xr:uid="{8977D9EF-7F70-441C-9103-4EB0190DF5FF}"/>
    <cellStyle name="Warning Text 2 2 5" xfId="31074" xr:uid="{0F043143-342A-4759-A8A7-1FB0E8762AAE}"/>
    <cellStyle name="Warning Text 2 2 6" xfId="54082" xr:uid="{C55E1429-5715-4935-8D67-15E77897D410}"/>
    <cellStyle name="Warning Text 2 2 7" xfId="18988" xr:uid="{BF869735-EF85-4B16-92E5-4600486DC2B7}"/>
    <cellStyle name="Warning Text 2 3" xfId="1777" xr:uid="{B53E3B58-8230-40C6-A35F-7D700153DCA8}"/>
    <cellStyle name="Warning Text 2 3 2" xfId="18993" xr:uid="{20B291CB-2FAB-4FFF-AE3F-3BA20B4BDC40}"/>
    <cellStyle name="Warning Text 2 3 2 2" xfId="54087" xr:uid="{1DAAA284-96F4-4FE1-B26A-31F67806A689}"/>
    <cellStyle name="Warning Text 2 3 3" xfId="18994" xr:uid="{1235B892-1876-478A-B323-C5145666C43C}"/>
    <cellStyle name="Warning Text 2 3 3 2" xfId="54088" xr:uid="{4E86AAE9-5A3F-4342-AE4D-C25277D90208}"/>
    <cellStyle name="Warning Text 2 3 4" xfId="18995" xr:uid="{D09359D0-F43C-4DB3-BF70-5F51FC889A30}"/>
    <cellStyle name="Warning Text 2 3 4 2" xfId="54089" xr:uid="{25CB7A65-4052-464A-8239-856088AA30A0}"/>
    <cellStyle name="Warning Text 2 3 5" xfId="31075" xr:uid="{5BB56150-FD22-4E14-BD15-A0AB14A448A3}"/>
    <cellStyle name="Warning Text 2 3 6" xfId="54086" xr:uid="{D8BD0056-0FF7-4CD1-A7AE-254C3D48E9A8}"/>
    <cellStyle name="Warning Text 2 3 7" xfId="18992" xr:uid="{7817A1C5-B0D5-4C50-9DD4-8FDE08D6ECB2}"/>
    <cellStyle name="Warning Text 2 4" xfId="1778" xr:uid="{BEEDC76C-EFBF-48A9-8A82-5492186D9B2E}"/>
    <cellStyle name="Warning Text 2 4 2" xfId="18997" xr:uid="{AD7B8D45-E184-41C7-8952-373A603013D9}"/>
    <cellStyle name="Warning Text 2 4 2 2" xfId="54091" xr:uid="{2D0CD2D8-E486-4D5E-B47C-1DB7C2DF2CE4}"/>
    <cellStyle name="Warning Text 2 4 3" xfId="18998" xr:uid="{9012E11C-B097-4059-B04B-166BABD2241A}"/>
    <cellStyle name="Warning Text 2 4 3 2" xfId="54092" xr:uid="{B7F1480E-4695-452B-A21F-725C5D3175F3}"/>
    <cellStyle name="Warning Text 2 4 4" xfId="18999" xr:uid="{091D2395-823F-48A5-B666-1CCE2CAF2057}"/>
    <cellStyle name="Warning Text 2 4 4 2" xfId="54093" xr:uid="{A0673757-D89F-4781-8E8B-4A856CFB2B15}"/>
    <cellStyle name="Warning Text 2 4 5" xfId="31076" xr:uid="{7D6A2E59-D76A-4E2E-8F83-61A14051AEEF}"/>
    <cellStyle name="Warning Text 2 4 6" xfId="54090" xr:uid="{9A7C7BAB-CDE4-42B2-AE8D-2FA6E6E886D8}"/>
    <cellStyle name="Warning Text 2 4 7" xfId="18996" xr:uid="{EE621302-A2B0-4BF7-B263-BABF4A630E51}"/>
    <cellStyle name="Warning Text 2 5" xfId="1779" xr:uid="{72295679-87C2-4881-8BD3-08758CFC54CC}"/>
    <cellStyle name="Warning Text 2 5 2" xfId="19001" xr:uid="{42E4FB46-9AD9-4148-A009-25D688BF1F65}"/>
    <cellStyle name="Warning Text 2 5 2 2" xfId="54095" xr:uid="{913A147C-88E5-4F39-982A-34FF1EF1F51B}"/>
    <cellStyle name="Warning Text 2 5 3" xfId="19002" xr:uid="{EF6D200C-B362-4210-97AA-C62F45EF7F33}"/>
    <cellStyle name="Warning Text 2 5 3 2" xfId="54096" xr:uid="{8FE392E1-3637-4834-9610-CD1AD683D47F}"/>
    <cellStyle name="Warning Text 2 5 4" xfId="19003" xr:uid="{28EAB13D-CC84-48ED-B4F9-07AC7B812356}"/>
    <cellStyle name="Warning Text 2 5 4 2" xfId="54097" xr:uid="{DF16A2A6-83D8-40B5-A6FE-F358015EE10F}"/>
    <cellStyle name="Warning Text 2 5 5" xfId="31077" xr:uid="{557ED18F-7DAD-4C61-ADE8-B30BC0C2BBDD}"/>
    <cellStyle name="Warning Text 2 5 6" xfId="54094" xr:uid="{47485405-8BDF-44AC-BAA4-A32C1F820A49}"/>
    <cellStyle name="Warning Text 2 5 7" xfId="19000" xr:uid="{17B16F74-571C-4CCF-9F70-23EAB9524D48}"/>
    <cellStyle name="Warning Text 2 6" xfId="1780" xr:uid="{68087CAF-F12B-4F78-87CA-133A8BF1EF49}"/>
    <cellStyle name="Warning Text 2 6 2" xfId="19005" xr:uid="{53ED511A-255B-435D-8D39-717130744111}"/>
    <cellStyle name="Warning Text 2 6 2 2" xfId="54099" xr:uid="{7BBF3E5D-392F-4A56-AA96-4733F45173A1}"/>
    <cellStyle name="Warning Text 2 6 3" xfId="19006" xr:uid="{9B12B2F9-19DD-4C4E-85D9-49E29D55BC1C}"/>
    <cellStyle name="Warning Text 2 6 3 2" xfId="54100" xr:uid="{EC372183-A6AC-425B-A3B0-22BAC4A9DCC8}"/>
    <cellStyle name="Warning Text 2 6 4" xfId="19007" xr:uid="{C9187598-DD66-4DD0-9F9D-2573A857F0BA}"/>
    <cellStyle name="Warning Text 2 6 4 2" xfId="54101" xr:uid="{B8570B78-B9CE-43F0-B042-02CE98E33D79}"/>
    <cellStyle name="Warning Text 2 6 5" xfId="31078" xr:uid="{079483CA-5E9A-4B61-A287-0504E6F7AA9C}"/>
    <cellStyle name="Warning Text 2 6 6" xfId="54098" xr:uid="{5245153A-6F4D-4797-81CA-22376D1867E9}"/>
    <cellStyle name="Warning Text 2 6 7" xfId="19004" xr:uid="{B387BAAD-8283-4EEB-B028-2470748E7EF3}"/>
    <cellStyle name="Warning Text 2 7" xfId="1781" xr:uid="{5369C56D-9A36-4D14-BD1D-F073383D155A}"/>
    <cellStyle name="Warning Text 2 7 2" xfId="19009" xr:uid="{B0A79992-2B76-48C5-8B46-3983DCBCE33E}"/>
    <cellStyle name="Warning Text 2 7 2 2" xfId="54103" xr:uid="{6EAB80E1-CBE7-40AC-A7AD-2E0F4806DFCA}"/>
    <cellStyle name="Warning Text 2 7 3" xfId="19010" xr:uid="{6B403E59-67D5-49AF-AA05-EDF289256023}"/>
    <cellStyle name="Warning Text 2 7 3 2" xfId="54104" xr:uid="{B6E79AF7-49E9-4227-8AC0-F0864CEB2862}"/>
    <cellStyle name="Warning Text 2 7 4" xfId="19011" xr:uid="{0852BEB2-2FB3-4131-9FA0-0EC2AD1D7325}"/>
    <cellStyle name="Warning Text 2 7 4 2" xfId="54105" xr:uid="{C471C75F-465E-485A-9791-7B44F26CAABB}"/>
    <cellStyle name="Warning Text 2 7 5" xfId="31079" xr:uid="{31066280-86A6-4638-83FF-BAC035708DD5}"/>
    <cellStyle name="Warning Text 2 7 6" xfId="54102" xr:uid="{2D7705E8-FC01-45B8-A8B5-497A0F610856}"/>
    <cellStyle name="Warning Text 2 7 7" xfId="19008" xr:uid="{74EE83CD-0CBB-47BE-897D-1209FFD6AD48}"/>
    <cellStyle name="Warning Text 2 8" xfId="1782" xr:uid="{C17C09AA-281E-46B5-AA3B-738A0F67C2D7}"/>
    <cellStyle name="Warning Text 2 8 2" xfId="19013" xr:uid="{094CA1F0-6EA2-496F-BE9B-DFEC822628B7}"/>
    <cellStyle name="Warning Text 2 8 2 2" xfId="54107" xr:uid="{3C9F94D6-A47C-4F21-B663-B0DC1970E3B3}"/>
    <cellStyle name="Warning Text 2 8 3" xfId="19014" xr:uid="{504E6AD1-669E-4B1F-B91F-8CC92CD6BA7B}"/>
    <cellStyle name="Warning Text 2 8 3 2" xfId="54108" xr:uid="{CD35D08B-F79B-4386-8992-1B5F0C1B9A6C}"/>
    <cellStyle name="Warning Text 2 8 4" xfId="19015" xr:uid="{E334E5AD-1908-4662-9979-50216D634EDB}"/>
    <cellStyle name="Warning Text 2 8 4 2" xfId="54109" xr:uid="{3E4F5122-C7BA-4CF3-9F17-EC1847B3EC72}"/>
    <cellStyle name="Warning Text 2 8 5" xfId="31080" xr:uid="{D0065068-58D1-4B6A-8527-21F8DC347E4B}"/>
    <cellStyle name="Warning Text 2 8 6" xfId="54106" xr:uid="{8C459A2E-1FC6-4D75-B418-5636CAEE9988}"/>
    <cellStyle name="Warning Text 2 8 7" xfId="19012" xr:uid="{422EA112-7648-4947-A378-79132F7E05BA}"/>
    <cellStyle name="Warning Text 2 9" xfId="1783" xr:uid="{8C991027-896E-4D4E-AE1B-24BF40C51387}"/>
    <cellStyle name="Warning Text 2 9 2" xfId="19017" xr:uid="{530275E2-0C99-4865-9FD3-E7EC9716952F}"/>
    <cellStyle name="Warning Text 2 9 2 2" xfId="54111" xr:uid="{5401D2AC-37CC-48A8-9B43-6686443ECC69}"/>
    <cellStyle name="Warning Text 2 9 3" xfId="19018" xr:uid="{53E3ACA2-FFE7-47D3-89FB-8926557721B7}"/>
    <cellStyle name="Warning Text 2 9 3 2" xfId="54112" xr:uid="{90C1AC35-AE4C-4E4B-A388-22E274A3C2B3}"/>
    <cellStyle name="Warning Text 2 9 4" xfId="19019" xr:uid="{1A5DF3F2-48C2-4BE2-8201-D05FEFD40220}"/>
    <cellStyle name="Warning Text 2 9 4 2" xfId="54113" xr:uid="{BB512452-73CD-403C-BBF4-B0A448558D7F}"/>
    <cellStyle name="Warning Text 2 9 5" xfId="31081" xr:uid="{2577102A-B25E-469E-B3CC-151E77D30515}"/>
    <cellStyle name="Warning Text 2 9 6" xfId="54110" xr:uid="{6A97026F-BE8B-40CB-BA14-8BE413FF67F8}"/>
    <cellStyle name="Warning Text 2 9 7" xfId="19016" xr:uid="{735A03FC-8FDF-486F-B998-185DBF6AEC1F}"/>
    <cellStyle name="Warning Text 20" xfId="19020" xr:uid="{33BE36EE-FF81-448D-BFFA-7A4C9F4BC329}"/>
    <cellStyle name="Warning Text 20 2" xfId="19021" xr:uid="{9B28218E-FF9D-4D80-A073-2684E8A1FFAF}"/>
    <cellStyle name="Warning Text 20 2 2" xfId="54115" xr:uid="{3A11A63A-2044-4408-A354-FB8EA236E5D4}"/>
    <cellStyle name="Warning Text 20 3" xfId="19022" xr:uid="{AE0FC21F-BC28-4277-A1C0-DAD4C9CE50AE}"/>
    <cellStyle name="Warning Text 20 3 2" xfId="54116" xr:uid="{0AB76047-1CCA-4FC0-AD81-9CD4B3F4C965}"/>
    <cellStyle name="Warning Text 20 4" xfId="54114" xr:uid="{013BDF22-6DC0-491A-8B52-E8754A742990}"/>
    <cellStyle name="Warning Text 21" xfId="19023" xr:uid="{6AB0F60A-8DF8-4592-9831-45208407B1E4}"/>
    <cellStyle name="Warning Text 21 2" xfId="19024" xr:uid="{CAF4FC85-2B2D-46D0-AF0C-21F76DA26F37}"/>
    <cellStyle name="Warning Text 21 2 2" xfId="54118" xr:uid="{82606BA0-511E-498F-8A9E-94623F45D28B}"/>
    <cellStyle name="Warning Text 21 3" xfId="19025" xr:uid="{703482D0-CBC8-42EF-B47C-70838FFD196B}"/>
    <cellStyle name="Warning Text 21 3 2" xfId="54119" xr:uid="{2D73ACF3-E597-473B-9371-09522EB91BBE}"/>
    <cellStyle name="Warning Text 21 4" xfId="54117" xr:uid="{310567EE-F74E-4A42-81A1-ED1FAA378A14}"/>
    <cellStyle name="Warning Text 22" xfId="19026" xr:uid="{03BB713B-6238-44F2-914C-D59B9A10A144}"/>
    <cellStyle name="Warning Text 22 2" xfId="19027" xr:uid="{F97818EE-825A-4277-A803-2DAF9293BC60}"/>
    <cellStyle name="Warning Text 22 2 2" xfId="54121" xr:uid="{254DE2CC-E161-4AB6-9BE4-0B567552F6AB}"/>
    <cellStyle name="Warning Text 22 3" xfId="19028" xr:uid="{5DCC2437-995C-4D5D-BAA0-2F69F3187D22}"/>
    <cellStyle name="Warning Text 22 3 2" xfId="54122" xr:uid="{11462A0F-4404-4771-8FB9-C9AFA4B83569}"/>
    <cellStyle name="Warning Text 22 4" xfId="54120" xr:uid="{11D5C7E8-B2BD-4AA1-BECA-2A340B0574A0}"/>
    <cellStyle name="Warning Text 23" xfId="19029" xr:uid="{D982B68F-39E8-40D8-972A-5DD6DF12AABA}"/>
    <cellStyle name="Warning Text 23 2" xfId="19030" xr:uid="{2B9B7D73-1C49-46E6-BA3B-045065267D1D}"/>
    <cellStyle name="Warning Text 23 2 2" xfId="54124" xr:uid="{D829CB5A-254B-4E31-A0B6-FF07B9B25205}"/>
    <cellStyle name="Warning Text 23 3" xfId="19031" xr:uid="{A4BF49E6-5C84-4378-B562-DD8A7D532DF9}"/>
    <cellStyle name="Warning Text 23 3 2" xfId="54125" xr:uid="{951FEE3B-317C-43DA-B533-76489B78803D}"/>
    <cellStyle name="Warning Text 23 4" xfId="54123" xr:uid="{46B84141-4DE1-427E-B03F-D40733B74EB9}"/>
    <cellStyle name="Warning Text 24" xfId="19032" xr:uid="{A3924286-A302-4C38-B9BB-A1BA6AF62A23}"/>
    <cellStyle name="Warning Text 24 2" xfId="19033" xr:uid="{871F7059-341C-4C2F-8C8C-ABC22B7DDEE7}"/>
    <cellStyle name="Warning Text 24 2 2" xfId="54127" xr:uid="{D861686D-93B6-4219-8BB1-86BF9B0B5132}"/>
    <cellStyle name="Warning Text 24 3" xfId="19034" xr:uid="{C0297585-8AF4-4F37-B216-56B0EDED5585}"/>
    <cellStyle name="Warning Text 24 3 2" xfId="54128" xr:uid="{3E53576F-D8AA-4E67-B939-47C6611841E3}"/>
    <cellStyle name="Warning Text 24 4" xfId="54126" xr:uid="{58729A5F-3398-44CE-98C3-F5D8DD040909}"/>
    <cellStyle name="Warning Text 25" xfId="19035" xr:uid="{82CF871A-ABB2-4C8E-8495-A6B4A46D4D90}"/>
    <cellStyle name="Warning Text 25 2" xfId="19036" xr:uid="{3FCF80E7-F1B3-40ED-9719-3627E0E57E1B}"/>
    <cellStyle name="Warning Text 25 2 2" xfId="54130" xr:uid="{FFDFD68A-8525-47BA-8CB1-74F09F4A8CC2}"/>
    <cellStyle name="Warning Text 25 3" xfId="19037" xr:uid="{82564421-0F7D-4C4D-83D3-43947C07965E}"/>
    <cellStyle name="Warning Text 25 3 2" xfId="54131" xr:uid="{EBEC2491-18AA-40B7-B4E6-1A3A0AD567F8}"/>
    <cellStyle name="Warning Text 25 4" xfId="54129" xr:uid="{D2CE0857-EC46-41F0-B488-33671144D3DB}"/>
    <cellStyle name="Warning Text 26" xfId="19038" xr:uid="{B94A35C4-EA2E-400C-A984-4AC76DB2C820}"/>
    <cellStyle name="Warning Text 26 2" xfId="19039" xr:uid="{9A297627-85D3-450E-946D-79ECA9990A29}"/>
    <cellStyle name="Warning Text 26 2 2" xfId="54133" xr:uid="{90143754-B6FB-467D-8D60-56AC5CB6EB98}"/>
    <cellStyle name="Warning Text 26 3" xfId="19040" xr:uid="{8127DA6E-340F-4D90-ADD7-E2468ECB4DD0}"/>
    <cellStyle name="Warning Text 26 3 2" xfId="54134" xr:uid="{D7804AA8-9737-47B6-B611-1C98B8F07F34}"/>
    <cellStyle name="Warning Text 26 4" xfId="54132" xr:uid="{6AB2B669-3ADC-417B-B499-341A61609C52}"/>
    <cellStyle name="Warning Text 27" xfId="19041" xr:uid="{A6AD3CE7-9AA1-48D4-89E1-261EAFE922A8}"/>
    <cellStyle name="Warning Text 27 2" xfId="19042" xr:uid="{385EC7B4-D327-4324-9B37-EF675A1D6496}"/>
    <cellStyle name="Warning Text 27 2 2" xfId="54136" xr:uid="{704CA5EB-8F54-4A28-AF19-6460495473E2}"/>
    <cellStyle name="Warning Text 27 3" xfId="19043" xr:uid="{DCE6602B-2867-4BA4-8C52-35B7528E4A76}"/>
    <cellStyle name="Warning Text 27 3 2" xfId="54137" xr:uid="{A75D62CF-0460-411D-A73C-6316D28E72FF}"/>
    <cellStyle name="Warning Text 27 4" xfId="54135" xr:uid="{BF54B4AB-BE33-4D85-8F20-852DD4D5741C}"/>
    <cellStyle name="Warning Text 28" xfId="19044" xr:uid="{D45A62C7-550F-4C5E-9B3D-47FF4936137B}"/>
    <cellStyle name="Warning Text 28 2" xfId="19045" xr:uid="{85566B75-95CF-448D-8042-D9404DA39FD7}"/>
    <cellStyle name="Warning Text 28 2 2" xfId="54139" xr:uid="{3D971494-D9FF-4832-B910-856B7D563506}"/>
    <cellStyle name="Warning Text 28 3" xfId="19046" xr:uid="{CDDB7306-9BF3-4D3B-A0AA-546389E80F32}"/>
    <cellStyle name="Warning Text 28 3 2" xfId="54140" xr:uid="{CFD93B5D-C541-4FF1-BE86-220F8DA3C151}"/>
    <cellStyle name="Warning Text 28 4" xfId="54138" xr:uid="{7BC2FE3A-5E3B-446C-AC00-5C25B57C9CB0}"/>
    <cellStyle name="Warning Text 29" xfId="19047" xr:uid="{6AE6EC6F-5380-4FC1-BB64-8303013D3D6F}"/>
    <cellStyle name="Warning Text 29 2" xfId="19048" xr:uid="{6ABF11E9-FE17-4A55-9ABE-4718BEC92DEE}"/>
    <cellStyle name="Warning Text 29 2 2" xfId="54142" xr:uid="{7A3205AD-C98A-4F37-AFD7-1E2C2668C464}"/>
    <cellStyle name="Warning Text 29 3" xfId="19049" xr:uid="{8B40B63A-80B6-4FFD-93C6-FEB610AB2F5A}"/>
    <cellStyle name="Warning Text 29 3 2" xfId="54143" xr:uid="{B7D05587-2866-4FA4-8855-D6AB98569D38}"/>
    <cellStyle name="Warning Text 29 4" xfId="54141" xr:uid="{AC648D71-DC54-4E0B-8567-294E16FABE75}"/>
    <cellStyle name="Warning Text 3" xfId="1784" xr:uid="{1E0F1B02-97D4-4A68-B150-EA2159CCAF6B}"/>
    <cellStyle name="Warning Text 3 2" xfId="19051" xr:uid="{2BD06FF3-4440-4479-A255-1F290FA9B996}"/>
    <cellStyle name="Warning Text 3 2 2" xfId="19052" xr:uid="{F542E4A7-B113-4E95-90C2-06B505E19EB1}"/>
    <cellStyle name="Warning Text 3 2 2 2" xfId="54146" xr:uid="{0B7B326E-C5D1-453F-AE4C-B9EA6AE0F63F}"/>
    <cellStyle name="Warning Text 3 2 3" xfId="19053" xr:uid="{F1A60E80-A33B-4948-9E77-76A1372F7F31}"/>
    <cellStyle name="Warning Text 3 2 3 2" xfId="54147" xr:uid="{35FFC2E3-54BA-4846-AF8D-C1841A4D763C}"/>
    <cellStyle name="Warning Text 3 2 4" xfId="54145" xr:uid="{37F682B8-90FB-4ED9-82D6-FF33D13658C0}"/>
    <cellStyle name="Warning Text 3 3" xfId="19054" xr:uid="{00EE10C9-5634-4340-81BF-649B1720B450}"/>
    <cellStyle name="Warning Text 3 3 2" xfId="54148" xr:uid="{8E9A19A9-55D5-4453-B882-C0BF892E12B9}"/>
    <cellStyle name="Warning Text 3 4" xfId="19055" xr:uid="{C6F88742-CEDB-4CE7-A3FE-DE8EE09CE405}"/>
    <cellStyle name="Warning Text 3 4 2" xfId="54149" xr:uid="{6CE88B43-0F76-49B9-899D-6F5FAE5C9F1C}"/>
    <cellStyle name="Warning Text 3 5" xfId="19056" xr:uid="{EC4461F1-0FD8-4B76-9365-D58ADAACCC85}"/>
    <cellStyle name="Warning Text 3 5 2" xfId="54150" xr:uid="{AF84C50D-A4B6-485C-8E92-2B8ACEE464F3}"/>
    <cellStyle name="Warning Text 3 6" xfId="31082" xr:uid="{C9F85363-DBD6-43CD-B577-4CD32DECA2AC}"/>
    <cellStyle name="Warning Text 3 7" xfId="54144" xr:uid="{2E19F123-0D00-4D07-BD9A-A469E2CD083D}"/>
    <cellStyle name="Warning Text 3 8" xfId="19050" xr:uid="{687E336E-9891-468B-B351-70C6CD5403D0}"/>
    <cellStyle name="Warning Text 30" xfId="19057" xr:uid="{7A8D06AF-BC06-4E85-A503-F2F0B6FB91AF}"/>
    <cellStyle name="Warning Text 30 2" xfId="19058" xr:uid="{34EB7D53-2BC0-403F-8184-DA07DCB6F440}"/>
    <cellStyle name="Warning Text 30 2 2" xfId="54152" xr:uid="{8C64C4E1-08FA-4851-B8C7-1C2284E356C8}"/>
    <cellStyle name="Warning Text 30 3" xfId="19059" xr:uid="{9B5D29BF-87E5-43F9-A4B8-03EC94B4B95D}"/>
    <cellStyle name="Warning Text 30 3 2" xfId="54153" xr:uid="{24D39607-7A98-4172-8EFA-75935728F28C}"/>
    <cellStyle name="Warning Text 30 4" xfId="54151" xr:uid="{31867998-B3BC-4225-B0B3-5D5EFB536546}"/>
    <cellStyle name="Warning Text 31" xfId="19060" xr:uid="{9779AF19-CFBE-4E75-8CD7-B06095E5D87B}"/>
    <cellStyle name="Warning Text 31 2" xfId="19061" xr:uid="{BDFECF6B-FA7A-4E29-9F09-F84B117904E8}"/>
    <cellStyle name="Warning Text 31 2 2" xfId="54155" xr:uid="{3CABABDE-74DA-4639-86AF-FAE08B9D4C22}"/>
    <cellStyle name="Warning Text 31 3" xfId="19062" xr:uid="{4739B5C8-5B04-4CB2-B7FE-93A1E2BD0097}"/>
    <cellStyle name="Warning Text 31 3 2" xfId="54156" xr:uid="{36FF0BF1-F4B9-4F45-9CEA-3303394025C7}"/>
    <cellStyle name="Warning Text 31 4" xfId="54154" xr:uid="{DF7D2522-BBCF-4F82-9B65-B47E5F85C600}"/>
    <cellStyle name="Warning Text 32" xfId="19063" xr:uid="{9BB6821B-4395-4F84-AE1B-DAB2AA28887B}"/>
    <cellStyle name="Warning Text 32 2" xfId="19064" xr:uid="{D4C37F93-F011-4420-966A-91DE827F6C73}"/>
    <cellStyle name="Warning Text 32 2 2" xfId="54158" xr:uid="{A9138DDC-D74B-4C50-9BD4-F0E9402A1017}"/>
    <cellStyle name="Warning Text 32 3" xfId="19065" xr:uid="{34C237D9-66BB-499D-847E-C9A509DE1EC9}"/>
    <cellStyle name="Warning Text 32 3 2" xfId="54159" xr:uid="{85DA0341-2841-4DB1-A26B-39A01E603BBD}"/>
    <cellStyle name="Warning Text 32 4" xfId="54157" xr:uid="{0ABF7CDE-6C95-44A3-B6C6-CDA7E418D9B2}"/>
    <cellStyle name="Warning Text 33" xfId="19066" xr:uid="{7F20BEAF-F57B-4563-9ABF-FB705F462DAB}"/>
    <cellStyle name="Warning Text 33 2" xfId="19067" xr:uid="{E225F5C1-CBC5-40B7-9B2A-3F90A307299A}"/>
    <cellStyle name="Warning Text 33 2 2" xfId="54161" xr:uid="{5F62EFB5-2045-44E3-8145-4CB835925BE9}"/>
    <cellStyle name="Warning Text 33 3" xfId="19068" xr:uid="{15CEFC63-641E-4C16-BDDB-6E50039EEF0E}"/>
    <cellStyle name="Warning Text 33 3 2" xfId="54162" xr:uid="{2E278B15-9979-415E-813C-C9FD865E43EA}"/>
    <cellStyle name="Warning Text 33 4" xfId="54160" xr:uid="{9FC1E7C6-55EF-481C-A07C-73DDFCF0095E}"/>
    <cellStyle name="Warning Text 34" xfId="19069" xr:uid="{7443E5F9-4D64-48EC-AA27-197EBBBE03C8}"/>
    <cellStyle name="Warning Text 34 2" xfId="19070" xr:uid="{48C7DA77-2855-41F6-B8C6-DBF48BD1CEAD}"/>
    <cellStyle name="Warning Text 34 2 2" xfId="54164" xr:uid="{78DFAAC9-8A05-4204-BCBD-142D4A3F6BEE}"/>
    <cellStyle name="Warning Text 34 3" xfId="19071" xr:uid="{1AB46BF2-7D90-4CFD-95BF-14D76B04F4FD}"/>
    <cellStyle name="Warning Text 34 3 2" xfId="54165" xr:uid="{7D63213B-3F8B-4EF3-AD66-C10699D17FBE}"/>
    <cellStyle name="Warning Text 34 4" xfId="54163" xr:uid="{C7B026EB-F77B-452A-A1E2-1E61DD628248}"/>
    <cellStyle name="Warning Text 35" xfId="19072" xr:uid="{555F7B33-9E36-4070-8E86-275018EA55CA}"/>
    <cellStyle name="Warning Text 35 2" xfId="19073" xr:uid="{601BAB7B-2DEF-4ADC-A436-25F69A6E05AE}"/>
    <cellStyle name="Warning Text 35 2 2" xfId="54167" xr:uid="{0732615C-17FD-4D1A-9AB6-B7363C78D21A}"/>
    <cellStyle name="Warning Text 35 3" xfId="19074" xr:uid="{ECA80C10-C84C-44CD-AAF5-670F7C0C0A4B}"/>
    <cellStyle name="Warning Text 35 3 2" xfId="54168" xr:uid="{014BF606-A350-4E31-AC20-04BE197E23A1}"/>
    <cellStyle name="Warning Text 35 4" xfId="54166" xr:uid="{BB56F9A6-823D-44F2-AD54-888F5950DA16}"/>
    <cellStyle name="Warning Text 36" xfId="19075" xr:uid="{D786CC6C-D2F7-4259-8EB3-00B15005FAC3}"/>
    <cellStyle name="Warning Text 36 2" xfId="19076" xr:uid="{069E299B-F052-4B2B-9A1B-20623EB2637E}"/>
    <cellStyle name="Warning Text 36 2 2" xfId="54170" xr:uid="{6395CEDF-17C1-4AEC-B4A1-8BF38FFE4E0A}"/>
    <cellStyle name="Warning Text 36 3" xfId="19077" xr:uid="{0A9AC7D8-B02E-41EC-88B6-FFD7DB1EE0FB}"/>
    <cellStyle name="Warning Text 36 3 2" xfId="54171" xr:uid="{D9F5B7C7-A527-4B74-9545-F14620B0CF13}"/>
    <cellStyle name="Warning Text 36 4" xfId="54169" xr:uid="{ACD5E1C5-F5E4-4B23-B1BD-771F87B7AEC8}"/>
    <cellStyle name="Warning Text 37" xfId="19078" xr:uid="{88B5C900-13A7-4E48-97C2-CD574DAA009F}"/>
    <cellStyle name="Warning Text 37 2" xfId="19079" xr:uid="{7E543FAF-9545-4B59-894C-E84EEE85AC57}"/>
    <cellStyle name="Warning Text 37 2 2" xfId="54173" xr:uid="{5810BCDC-2C39-4FD8-9E14-3428785DB019}"/>
    <cellStyle name="Warning Text 37 3" xfId="19080" xr:uid="{5BC1225F-6C29-4143-AD77-441B114F1BD3}"/>
    <cellStyle name="Warning Text 37 3 2" xfId="54174" xr:uid="{6B707806-82A3-44DE-BBD4-55DAE8AD3886}"/>
    <cellStyle name="Warning Text 37 4" xfId="54172" xr:uid="{78BE6C11-32AC-4C4B-BA57-385B3C193F7A}"/>
    <cellStyle name="Warning Text 38" xfId="19081" xr:uid="{9E149240-D869-4583-86AC-57E67579FC8F}"/>
    <cellStyle name="Warning Text 38 2" xfId="19082" xr:uid="{EC5BD700-6A63-4A60-9093-6D78D43F5E45}"/>
    <cellStyle name="Warning Text 38 2 2" xfId="54176" xr:uid="{983407A3-29C6-4FAC-9885-214D1451E9B8}"/>
    <cellStyle name="Warning Text 38 3" xfId="19083" xr:uid="{4E29BF00-2A08-4C37-AFA4-CDEB72F1FEE5}"/>
    <cellStyle name="Warning Text 38 3 2" xfId="54177" xr:uid="{F434BA29-CCD8-4DFF-A776-A8068DC22D1D}"/>
    <cellStyle name="Warning Text 38 4" xfId="54175" xr:uid="{33947B8B-D5C9-462B-A7DA-53869F631A13}"/>
    <cellStyle name="Warning Text 39" xfId="19084" xr:uid="{B6D483A9-CC80-4B0A-9D16-88AAF5128708}"/>
    <cellStyle name="Warning Text 39 2" xfId="19085" xr:uid="{057ABBA6-474A-4AFC-B227-5C98E8EF11ED}"/>
    <cellStyle name="Warning Text 39 2 2" xfId="54179" xr:uid="{58E15D57-F1E0-410A-99AE-179607A86E04}"/>
    <cellStyle name="Warning Text 39 3" xfId="19086" xr:uid="{03627258-F8AC-4947-AA53-081E1E216DB5}"/>
    <cellStyle name="Warning Text 39 3 2" xfId="54180" xr:uid="{138B469B-33D7-4E7C-8E99-09FE372D83A5}"/>
    <cellStyle name="Warning Text 39 4" xfId="54178" xr:uid="{CC40F1E5-EC96-4EB4-9FF7-C2A1B2DD6B39}"/>
    <cellStyle name="Warning Text 4" xfId="19087" xr:uid="{85EA6065-EF28-447D-8F7A-1E2CDE0B7D57}"/>
    <cellStyle name="Warning Text 4 2" xfId="19088" xr:uid="{533EBC7E-E2E3-4576-AA27-D45A539C0650}"/>
    <cellStyle name="Warning Text 4 2 2" xfId="54182" xr:uid="{B46CB279-03BB-450A-BFF9-FFE8FC68BEB7}"/>
    <cellStyle name="Warning Text 4 3" xfId="19089" xr:uid="{5C8B2DCF-3237-4085-B12E-222E8B619530}"/>
    <cellStyle name="Warning Text 4 3 2" xfId="54183" xr:uid="{39CFCE9F-6752-449C-A7CA-A1123CCAD59C}"/>
    <cellStyle name="Warning Text 4 4" xfId="19090" xr:uid="{4CA32304-79E3-4389-B357-D3C4301726EC}"/>
    <cellStyle name="Warning Text 4 4 2" xfId="54184" xr:uid="{0BA44FAB-2498-47EB-8523-55B16E73F4AE}"/>
    <cellStyle name="Warning Text 4 5" xfId="19091" xr:uid="{94BF5B96-747A-4E0D-9241-6A2704692D93}"/>
    <cellStyle name="Warning Text 4 5 2" xfId="54185" xr:uid="{43BA0A11-811F-4B2B-86A3-D55559CCAB85}"/>
    <cellStyle name="Warning Text 4 6" xfId="54181" xr:uid="{A0A6E561-8484-4F87-A204-FDD985E19953}"/>
    <cellStyle name="Warning Text 40" xfId="19092" xr:uid="{6CDF0A50-A581-4E7A-AD68-DE417F4A3884}"/>
    <cellStyle name="Warning Text 40 2" xfId="19093" xr:uid="{04EF97F9-3D1F-48F0-95EB-4C7C938EAA33}"/>
    <cellStyle name="Warning Text 40 2 2" xfId="54187" xr:uid="{6F6D9CE9-20AD-4803-B442-C741B8EFBD6A}"/>
    <cellStyle name="Warning Text 40 3" xfId="19094" xr:uid="{5EA6002F-F866-4CB4-951D-6495B5BFC7F6}"/>
    <cellStyle name="Warning Text 40 3 2" xfId="54188" xr:uid="{0C21BE59-20BA-446E-A9CE-907993E0CE19}"/>
    <cellStyle name="Warning Text 40 4" xfId="54186" xr:uid="{2C1BB673-3770-4786-8873-CB9A0DE8BEA7}"/>
    <cellStyle name="Warning Text 41" xfId="19095" xr:uid="{71BF80AB-9907-472D-9C7E-8F1BD9FA70F7}"/>
    <cellStyle name="Warning Text 41 2" xfId="19096" xr:uid="{7A920686-B0E6-46D5-B3A0-3BFBC3A5B526}"/>
    <cellStyle name="Warning Text 41 2 2" xfId="54190" xr:uid="{D2037373-F9E1-4DB3-8991-508BFFEE38F6}"/>
    <cellStyle name="Warning Text 41 3" xfId="19097" xr:uid="{FC3E5845-C625-4DDA-8DF7-136A7D730E13}"/>
    <cellStyle name="Warning Text 41 3 2" xfId="54191" xr:uid="{7F8BF2BC-63B1-4781-B4F3-340535E8FCCA}"/>
    <cellStyle name="Warning Text 41 4" xfId="54189" xr:uid="{70F92518-EA29-40AA-A88D-39A0EBF5EDBC}"/>
    <cellStyle name="Warning Text 42" xfId="19098" xr:uid="{5E4A7A92-6126-4376-BD6C-66516D0BF486}"/>
    <cellStyle name="Warning Text 42 2" xfId="54192" xr:uid="{A0B49F5A-765D-493C-B2F3-0C2001953963}"/>
    <cellStyle name="Warning Text 5" xfId="19099" xr:uid="{423B4989-B447-4F21-AB99-C11B38382383}"/>
    <cellStyle name="Warning Text 5 2" xfId="19100" xr:uid="{F7FFD8C3-1139-4F62-B347-A02758C7576B}"/>
    <cellStyle name="Warning Text 5 2 2" xfId="54194" xr:uid="{65614F77-9CE3-4DF9-BB4D-2371A8A3188A}"/>
    <cellStyle name="Warning Text 5 3" xfId="19101" xr:uid="{E01408E5-99F3-4957-BBEA-9D2785C8DFFA}"/>
    <cellStyle name="Warning Text 5 3 2" xfId="54195" xr:uid="{31A5368D-A74A-4BA3-BB0B-2B71D815BC5A}"/>
    <cellStyle name="Warning Text 5 4" xfId="19102" xr:uid="{1967CDD2-FD3B-490F-A15D-E3DEF8E6A4A2}"/>
    <cellStyle name="Warning Text 5 4 2" xfId="54196" xr:uid="{6E141993-8BEC-4144-8FDF-E44D2E8C7175}"/>
    <cellStyle name="Warning Text 5 5" xfId="19103" xr:uid="{0AE7F013-2823-48F5-834C-0FCB701CE931}"/>
    <cellStyle name="Warning Text 5 5 2" xfId="54197" xr:uid="{DCDB550B-90F5-4078-81E7-75311B14A38E}"/>
    <cellStyle name="Warning Text 5 6" xfId="54193" xr:uid="{9B348841-0D08-4364-8215-F178B3A25A89}"/>
    <cellStyle name="Warning Text 6" xfId="19104" xr:uid="{1FD62294-9EC4-41F9-BDCB-FC827DE21F30}"/>
    <cellStyle name="Warning Text 6 2" xfId="19105" xr:uid="{C77B5905-9C0C-4D05-9B08-D26DD8C8DE77}"/>
    <cellStyle name="Warning Text 6 2 2" xfId="54199" xr:uid="{DEDE1A4D-A117-4F14-B60B-8CE331BB67D1}"/>
    <cellStyle name="Warning Text 6 3" xfId="19106" xr:uid="{77422680-8807-4767-80E6-5FAC3866BE30}"/>
    <cellStyle name="Warning Text 6 3 2" xfId="54200" xr:uid="{A0313F1E-315C-4D63-8E29-5DEF8DD7642C}"/>
    <cellStyle name="Warning Text 6 4" xfId="19107" xr:uid="{7E709F5E-092C-4EE4-9412-36E59D89C9C5}"/>
    <cellStyle name="Warning Text 6 4 2" xfId="54201" xr:uid="{F3630532-B69C-489B-A55E-FAB67C457BA2}"/>
    <cellStyle name="Warning Text 6 5" xfId="19108" xr:uid="{60407645-BCBB-43DF-82D4-834C8D58E164}"/>
    <cellStyle name="Warning Text 6 5 2" xfId="54202" xr:uid="{6F592611-CDF3-4422-B048-6F51BFC63BF8}"/>
    <cellStyle name="Warning Text 6 6" xfId="54198" xr:uid="{74FA4621-EC86-4849-9702-6CCD3B87D84B}"/>
    <cellStyle name="Warning Text 7" xfId="19109" xr:uid="{F30B8A6C-27A7-40D5-AC55-591A417437B7}"/>
    <cellStyle name="Warning Text 7 2" xfId="19110" xr:uid="{61771EBA-E3FF-4F31-B021-6FA09AB34000}"/>
    <cellStyle name="Warning Text 7 2 2" xfId="54204" xr:uid="{78E125A0-7314-438F-8CCA-0113798E728A}"/>
    <cellStyle name="Warning Text 7 3" xfId="19111" xr:uid="{E502C092-467E-4A61-938E-EDC432FE500B}"/>
    <cellStyle name="Warning Text 7 3 2" xfId="54205" xr:uid="{9C133116-BF88-4772-A3CF-9602E1312708}"/>
    <cellStyle name="Warning Text 7 4" xfId="54203" xr:uid="{6831A95E-BD8E-4B56-923B-9756568F0EEF}"/>
    <cellStyle name="Warning Text 8" xfId="19112" xr:uid="{7D963F20-3BD4-43A7-A8EA-1224E479518C}"/>
    <cellStyle name="Warning Text 8 2" xfId="19113" xr:uid="{D40E8B45-EDD9-4B87-A20D-C9748EC59D00}"/>
    <cellStyle name="Warning Text 8 2 2" xfId="54207" xr:uid="{C165485F-1C74-4A3D-947B-724410595CF6}"/>
    <cellStyle name="Warning Text 8 3" xfId="19114" xr:uid="{7BDC6931-83CE-4E18-8119-0140D162D186}"/>
    <cellStyle name="Warning Text 8 3 2" xfId="54208" xr:uid="{E37427BF-E578-4144-895E-3C210EF584A2}"/>
    <cellStyle name="Warning Text 8 4" xfId="54206" xr:uid="{C631E23D-A2CA-4C70-8F9F-6216BB13C3B5}"/>
    <cellStyle name="Warning Text 9" xfId="19115" xr:uid="{B8B17D07-1B18-4D41-BDA0-08637225536A}"/>
    <cellStyle name="Warning Text 9 2" xfId="19116" xr:uid="{1A3075B1-C33C-423B-8EB3-B5609D574AAB}"/>
    <cellStyle name="Warning Text 9 2 2" xfId="54210" xr:uid="{C94E5E29-F99E-4D0F-9F77-E22730717795}"/>
    <cellStyle name="Warning Text 9 3" xfId="19117" xr:uid="{052AA24A-5C32-4EB6-A974-92745589A713}"/>
    <cellStyle name="Warning Text 9 3 2" xfId="54211" xr:uid="{199AF606-446D-4C20-BFAE-5F5B015E9755}"/>
    <cellStyle name="Warning Text 9 4" xfId="54209" xr:uid="{457F6D5A-38BD-4930-AF0D-DA51B9E351D8}"/>
    <cellStyle name="Worksheet Title" xfId="36168" xr:uid="{FB153F37-F6CA-4221-80BA-A28C0E70321E}"/>
    <cellStyle name="Year" xfId="19118" xr:uid="{F9390BD6-AE14-476C-820D-84A0F190B15B}"/>
    <cellStyle name="Year 2" xfId="54212" xr:uid="{884B8C7F-C2C9-431A-816F-3372ECED1FE1}"/>
    <cellStyle name="Years" xfId="21740" xr:uid="{289224E2-EB9C-48DD-AEF2-F9B93C4F286A}"/>
    <cellStyle name="Zelle überprüfen" xfId="19119" xr:uid="{B53B9777-7157-41FA-B4C4-BF70397486D0}"/>
    <cellStyle name="Zelle überprüfen 2" xfId="19120" xr:uid="{70C72E51-0D0D-475C-B0BF-9034E45F085E}"/>
    <cellStyle name="Zelle überprüfen 2 2" xfId="54214" xr:uid="{728B952D-CE14-4A51-9D22-3AD474219AC0}"/>
    <cellStyle name="Zelle überprüfen 3" xfId="19121" xr:uid="{DE8BC567-7B75-4C70-942D-5B6F3CB43343}"/>
    <cellStyle name="Zelle überprüfen 3 2" xfId="54215" xr:uid="{73235D3A-9433-416E-A476-30466D134370}"/>
    <cellStyle name="Zelle überprüfen 4" xfId="54213" xr:uid="{3E87074D-1605-464C-8093-73A017409E5C}"/>
    <cellStyle name="Гиперссылка" xfId="19122" xr:uid="{FE5DAB84-E529-4BFD-AF2A-382547907DF1}"/>
    <cellStyle name="Гиперссылка 2" xfId="19123" xr:uid="{BF0D8DF2-B724-4C5E-A517-D502D770DC9F}"/>
    <cellStyle name="Гиперссылка 2 2" xfId="54217" xr:uid="{0C6CB43B-E40A-41D1-9950-D377103C8101}"/>
    <cellStyle name="Гиперссылка 3" xfId="19124" xr:uid="{CE82BF57-4AA3-4131-AB7B-24141150E838}"/>
    <cellStyle name="Гиперссылка 3 2" xfId="54218" xr:uid="{77993307-B5E5-40E2-865D-7866DFD74B9A}"/>
    <cellStyle name="Гиперссылка 4" xfId="19125" xr:uid="{ED03D11D-182F-4918-924A-4522BD44FECD}"/>
    <cellStyle name="Гиперссылка 4 2" xfId="54219" xr:uid="{443BA39E-DFA5-4C96-99D2-1E98EDF64296}"/>
    <cellStyle name="Гиперссылка 5" xfId="54216" xr:uid="{4038A5FB-BF5E-4185-8D1C-FA868B7A6DCB}"/>
    <cellStyle name="Обычный_2++" xfId="19126" xr:uid="{37AF86ED-ECDF-4F74-AD46-1FAB2CBBA79D}"/>
    <cellStyle name="已访问的超链接" xfId="1785" xr:uid="{C3A25391-43CC-4EA7-9AA7-8044D9FE55F9}"/>
    <cellStyle name="已访问的超链接 2" xfId="19128" xr:uid="{4F5FED81-BDAB-45A1-AA9F-71DEBBBEBC75}"/>
    <cellStyle name="已访问的超链接 2 2" xfId="54221" xr:uid="{63DCD492-DF67-4C00-90A7-69BC1BDCED92}"/>
    <cellStyle name="已访问的超链接 3" xfId="19129" xr:uid="{124F115C-5754-4298-BAB3-AE384DEFD1F1}"/>
    <cellStyle name="已访问的超链接 3 2" xfId="54222" xr:uid="{F62890D3-1899-4F06-962D-EDC13BEDE264}"/>
    <cellStyle name="已访问的超链接 4" xfId="19130" xr:uid="{76192263-636E-4E19-A8BB-B4F7037A1F4F}"/>
    <cellStyle name="已访问的超链接 4 2" xfId="54223" xr:uid="{D5B2E5E0-9246-4C11-B44E-0107548B144F}"/>
    <cellStyle name="已访问的超链接 5" xfId="31083" xr:uid="{E477119F-33EE-48BD-9031-52B9DAC3254C}"/>
    <cellStyle name="已访问的超链接 5 2" xfId="35784" xr:uid="{906B74E3-BCE2-430A-A5A4-B135D41223DA}"/>
    <cellStyle name="已访问的超链接 6" xfId="54220" xr:uid="{09B8D2D9-CFC6-4634-84F5-6242C36DF0B9}"/>
    <cellStyle name="已访问的超链接 7" xfId="19127" xr:uid="{7790ECB3-2520-49CE-B24C-42EB55330717}"/>
  </cellStyles>
  <dxfs count="3">
    <dxf>
      <font>
        <b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rgb="FFFFFF00"/>
        </patternFill>
      </fill>
    </dxf>
  </dxfs>
  <tableStyles count="2" defaultTableStyle="TableStyleMedium9" defaultPivotStyle="PivotStyleLight16">
    <tableStyle name="Table Style 1" pivot="0" count="1" xr9:uid="{96CD4D6B-70A6-402D-8D84-B862AA83DB7A}">
      <tableStyleElement type="firstRowStripe" dxfId="2"/>
    </tableStyle>
    <tableStyle name="Tmpl_Table" pivot="0" count="2" xr9:uid="{3D9C5E2D-DD12-4098-8998-2C1C4B173FBE}">
      <tableStyleElement type="wholeTable" dxfId="1"/>
      <tableStyleElement type="headerRow" dxfId="0"/>
    </tableStyle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1186357</xdr:colOff>
      <xdr:row>47</xdr:row>
      <xdr:rowOff>90129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6" zoomScaleNormal="100" workbookViewId="0">
      <selection activeCell="F38" sqref="F38"/>
    </sheetView>
  </sheetViews>
  <sheetFormatPr defaultColWidth="8.81640625" defaultRowHeight="14.5"/>
  <cols>
    <col min="1" max="4" width="21.7265625" customWidth="1"/>
    <col min="5" max="6" width="14.08984375" customWidth="1"/>
    <col min="7" max="7" width="12.08984375" customWidth="1"/>
    <col min="8" max="10" width="8.08984375" customWidth="1"/>
    <col min="11" max="11" width="9.7265625" customWidth="1"/>
    <col min="12" max="12" width="8.08984375" customWidth="1"/>
    <col min="13" max="13" width="10" customWidth="1"/>
    <col min="14" max="14" width="11.26953125" customWidth="1"/>
    <col min="15" max="15" width="13.2695312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3" t="s">
        <v>89</v>
      </c>
      <c r="B16" s="43"/>
      <c r="C16" s="43"/>
      <c r="D16" s="43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90</v>
      </c>
      <c r="B19" s="42" t="s">
        <v>99</v>
      </c>
      <c r="C19" s="42"/>
      <c r="D19" s="42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91</v>
      </c>
      <c r="B20" s="42" t="s">
        <v>98</v>
      </c>
      <c r="C20" s="42"/>
      <c r="D20" s="42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92</v>
      </c>
      <c r="B21" s="28" t="s">
        <v>129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93</v>
      </c>
      <c r="B23" s="42" t="s">
        <v>128</v>
      </c>
      <c r="C23" s="42"/>
      <c r="D23" s="42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94</v>
      </c>
      <c r="B26" s="42" t="s">
        <v>128</v>
      </c>
      <c r="C26" s="42"/>
      <c r="D26" s="42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95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96</v>
      </c>
      <c r="B30" s="44"/>
      <c r="C30" s="42"/>
      <c r="D30" s="42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97</v>
      </c>
      <c r="B31" s="42"/>
      <c r="C31" s="42"/>
      <c r="D31" s="42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/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08984375" defaultRowHeight="14.5"/>
  <cols>
    <col min="1" max="1" width="12.08984375" customWidth="1"/>
    <col min="2" max="2" width="11.7265625" customWidth="1"/>
    <col min="3" max="3" width="3.08984375" bestFit="1" customWidth="1"/>
    <col min="4" max="4" width="8.54296875" bestFit="1" customWidth="1"/>
    <col min="5" max="5" width="6.26953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26953125" bestFit="1" customWidth="1"/>
    <col min="10" max="11" width="5.7265625" bestFit="1" customWidth="1"/>
    <col min="12" max="12" width="6.54296875" bestFit="1" customWidth="1"/>
    <col min="13" max="13" width="6.089843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089843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089843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L26"/>
  <sheetViews>
    <sheetView workbookViewId="0">
      <selection activeCell="G10" sqref="G10"/>
    </sheetView>
  </sheetViews>
  <sheetFormatPr defaultColWidth="9.08984375" defaultRowHeight="14.5"/>
  <cols>
    <col min="2" max="2" width="14" bestFit="1" customWidth="1"/>
    <col min="3" max="3" width="30.08984375" bestFit="1" customWidth="1"/>
    <col min="4" max="4" width="28" bestFit="1" customWidth="1"/>
    <col min="5" max="5" width="26" bestFit="1" customWidth="1"/>
    <col min="6" max="6" width="31.08984375" customWidth="1"/>
    <col min="7" max="7" width="12.36328125" customWidth="1"/>
    <col min="13" max="13" width="10.54296875" bestFit="1" customWidth="1"/>
    <col min="14" max="14" width="12" bestFit="1" customWidth="1"/>
  </cols>
  <sheetData>
    <row r="4" spans="2:12">
      <c r="B4" t="s">
        <v>61</v>
      </c>
      <c r="C4" t="str">
        <f xml:space="preserve"> _xlfn.TEXTJOIN("_",TRUE,"UC","CB",ROUND(C7,0),"Mt",C6)</f>
        <v>UC_CB_1150_Mt_2021-2050</v>
      </c>
      <c r="D4" t="str">
        <f t="shared" ref="D4:E4" si="0" xml:space="preserve"> _xlfn.TEXTJOIN("_",TRUE,"UC","CB",ROUND(D7,0),"Mt",D6)</f>
        <v>UC_CB_476_Mt_2021-2030</v>
      </c>
      <c r="E4" t="str">
        <f t="shared" si="0"/>
        <v>UC_CB_674_Mt_2031-2050</v>
      </c>
      <c r="F4" t="str">
        <f t="shared" ref="F4" si="1" xml:space="preserve"> _xlfn.TEXTJOIN("_",TRUE,"UC","CB",ROUND(F7,0),"Mt",F6)</f>
        <v>UC_CB_0_Mt_2051-2100</v>
      </c>
    </row>
    <row r="5" spans="2:12">
      <c r="B5" t="s">
        <v>68</v>
      </c>
      <c r="C5" t="str">
        <f xml:space="preserve"> _xlfn.TEXTJOIN(" ",TRUE,"Carbon budget",ROUND(C7,0),"Mt",C6)</f>
        <v>Carbon budget 1150 Mt 2021-2050</v>
      </c>
      <c r="D5" t="str">
        <f t="shared" ref="D5:F5" si="2" xml:space="preserve"> _xlfn.TEXTJOIN(" ",TRUE,"Carbon budget",ROUND(D7,0),"Mt",D6)</f>
        <v>Carbon budget 476 Mt 2021-2030</v>
      </c>
      <c r="E5" t="str">
        <f t="shared" si="2"/>
        <v>Carbon budget 674 Mt 2031-2050</v>
      </c>
      <c r="F5" t="str">
        <f t="shared" si="2"/>
        <v>Carbon budget 0 Mt 2051-2100</v>
      </c>
    </row>
    <row r="6" spans="2:12">
      <c r="B6" t="s">
        <v>74</v>
      </c>
      <c r="C6" t="s">
        <v>114</v>
      </c>
      <c r="D6" t="s">
        <v>113</v>
      </c>
      <c r="E6" t="s">
        <v>102</v>
      </c>
      <c r="F6" t="s">
        <v>83</v>
      </c>
    </row>
    <row r="7" spans="2:12">
      <c r="B7" t="s">
        <v>69</v>
      </c>
      <c r="C7" s="17">
        <v>1150</v>
      </c>
      <c r="D7" s="17">
        <f>D24+E24</f>
        <v>476.2</v>
      </c>
      <c r="E7" s="17">
        <f>F24</f>
        <v>673.8</v>
      </c>
      <c r="F7">
        <v>0</v>
      </c>
    </row>
    <row r="8" spans="2:12">
      <c r="B8" t="s">
        <v>81</v>
      </c>
      <c r="C8" t="s">
        <v>82</v>
      </c>
      <c r="D8" t="s">
        <v>82</v>
      </c>
      <c r="E8" t="s">
        <v>82</v>
      </c>
      <c r="F8" t="s">
        <v>82</v>
      </c>
    </row>
    <row r="9" spans="2:12">
      <c r="B9" t="s">
        <v>62</v>
      </c>
      <c r="C9" t="s">
        <v>115</v>
      </c>
      <c r="D9" t="s">
        <v>115</v>
      </c>
      <c r="E9" t="s">
        <v>115</v>
      </c>
      <c r="F9" t="s">
        <v>115</v>
      </c>
    </row>
    <row r="10" spans="2:12">
      <c r="B10" t="s">
        <v>73</v>
      </c>
      <c r="C10" t="s">
        <v>79</v>
      </c>
      <c r="D10" t="s">
        <v>79</v>
      </c>
      <c r="E10" t="s">
        <v>79</v>
      </c>
      <c r="F10" t="s">
        <v>79</v>
      </c>
    </row>
    <row r="11" spans="2:12">
      <c r="B11" t="s">
        <v>77</v>
      </c>
      <c r="C11" t="s">
        <v>78</v>
      </c>
      <c r="D11" t="s">
        <v>78</v>
      </c>
      <c r="E11" t="s">
        <v>78</v>
      </c>
      <c r="F11" t="s">
        <v>78</v>
      </c>
    </row>
    <row r="12" spans="2:12">
      <c r="B12" t="s">
        <v>0</v>
      </c>
      <c r="C12" t="s">
        <v>70</v>
      </c>
      <c r="D12" t="s">
        <v>70</v>
      </c>
      <c r="E12" t="s">
        <v>70</v>
      </c>
      <c r="F12" t="s">
        <v>70</v>
      </c>
    </row>
    <row r="13" spans="2:12">
      <c r="B13" t="s">
        <v>80</v>
      </c>
      <c r="C13">
        <v>-1</v>
      </c>
      <c r="D13">
        <v>-1</v>
      </c>
      <c r="E13">
        <v>-1</v>
      </c>
      <c r="F13">
        <v>-1</v>
      </c>
    </row>
    <row r="14" spans="2:12">
      <c r="B14" t="s">
        <v>76</v>
      </c>
      <c r="C14">
        <v>1</v>
      </c>
      <c r="D14">
        <v>1</v>
      </c>
      <c r="E14">
        <v>1</v>
      </c>
      <c r="F14">
        <v>1</v>
      </c>
      <c r="L14" s="41"/>
    </row>
    <row r="18" spans="3:7">
      <c r="C18" s="33"/>
    </row>
    <row r="19" spans="3:7">
      <c r="C19" t="s">
        <v>104</v>
      </c>
      <c r="D19" s="35">
        <v>1150</v>
      </c>
    </row>
    <row r="22" spans="3:7">
      <c r="C22" s="33" t="s">
        <v>103</v>
      </c>
    </row>
    <row r="23" spans="3:7">
      <c r="C23" t="s">
        <v>74</v>
      </c>
      <c r="D23" s="34" t="s">
        <v>100</v>
      </c>
      <c r="E23" s="34" t="s">
        <v>101</v>
      </c>
      <c r="F23" s="34" t="s">
        <v>102</v>
      </c>
      <c r="G23" s="34" t="s">
        <v>83</v>
      </c>
    </row>
    <row r="24" spans="3:7">
      <c r="C24" t="s">
        <v>69</v>
      </c>
      <c r="D24" s="34">
        <f>40+54+29+7+30+5.2+106</f>
        <v>271.2</v>
      </c>
      <c r="E24" s="34">
        <f>20+37+23+5+24+96</f>
        <v>205</v>
      </c>
      <c r="F24" s="34">
        <f>D19-D24-E24</f>
        <v>673.8</v>
      </c>
      <c r="G24" s="34">
        <v>0</v>
      </c>
    </row>
    <row r="26" spans="3:7">
      <c r="C26" t="s">
        <v>105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L25"/>
  <sheetViews>
    <sheetView tabSelected="1" zoomScale="90" zoomScaleNormal="90" workbookViewId="0">
      <selection activeCell="G16" sqref="G16"/>
    </sheetView>
  </sheetViews>
  <sheetFormatPr defaultColWidth="9.08984375" defaultRowHeight="14.5"/>
  <cols>
    <col min="2" max="2" width="37.81640625" customWidth="1"/>
    <col min="3" max="3" width="21.7265625" customWidth="1"/>
    <col min="4" max="4" width="8.26953125" bestFit="1" customWidth="1"/>
    <col min="5" max="5" width="17.1796875" customWidth="1"/>
    <col min="6" max="6" width="10.7265625" customWidth="1"/>
    <col min="7" max="7" width="13.26953125" bestFit="1" customWidth="1"/>
    <col min="8" max="8" width="8.26953125" bestFit="1" customWidth="1"/>
    <col min="9" max="9" width="12.54296875" bestFit="1" customWidth="1"/>
    <col min="10" max="10" width="12.08984375" bestFit="1" customWidth="1"/>
    <col min="11" max="11" width="12.1796875" customWidth="1"/>
    <col min="12" max="12" width="39.1796875" customWidth="1"/>
  </cols>
  <sheetData>
    <row r="1" spans="1:12">
      <c r="A1" t="s">
        <v>64</v>
      </c>
    </row>
    <row r="2" spans="1:12">
      <c r="B2" s="9" t="str">
        <f>"~UC_Sets: R_E: "  &amp; _xlfn.TEXTJOIN(",",TRUE,Regions!C3)</f>
        <v>~UC_Sets: R_E: IE</v>
      </c>
    </row>
    <row r="3" spans="1:12">
      <c r="B3" s="9" t="s">
        <v>75</v>
      </c>
    </row>
    <row r="4" spans="1:12">
      <c r="H4" t="str">
        <f>IF(RIGHT(B2,1)&lt;&gt;" ","~UC_T","")</f>
        <v>~UC_T</v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65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13"/>
    </row>
    <row r="7" spans="1:12" ht="20" customHeight="1">
      <c r="B7" t="str">
        <f>VLOOKUP($B$5, config!$B$4:$F$14,2,FALSE) &amp; "_Single"</f>
        <v>UC_CB_1150_Mt_2021-2050_Single</v>
      </c>
      <c r="C7" t="str">
        <f>VLOOKUP(C$5, config!$B$4:$F$14,2,FALSE)</f>
        <v>TOTGHG</v>
      </c>
      <c r="D7" t="str">
        <f>VLOOKUP(D$5, config!$B$4:$F$14,2,FALSE)</f>
        <v>ENV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1150000</v>
      </c>
      <c r="L7" t="str">
        <f>VLOOKUP($L$5, config!$B$4:$F$14,2,FALSE) &amp; " - Single"</f>
        <v>Carbon budget 1150 Mt 2021-2050 - Single</v>
      </c>
    </row>
    <row r="8" spans="1:12" ht="20" customHeight="1">
      <c r="B8" t="s">
        <v>106</v>
      </c>
      <c r="C8" t="str">
        <f>VLOOKUP(C$5, config!$B$4:$F$14,2,FALSE)</f>
        <v>TOTGHG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 ht="20" customHeight="1">
      <c r="B9" t="str">
        <f>"\I:"&amp;VLOOKUP($B$5, config!$B$4:$F$14,3,FALSE) &amp; "_Single"</f>
        <v>\I:UC_CB_476_Mt_2021-2030_Single</v>
      </c>
      <c r="C9" t="str">
        <f>VLOOKUP(C$5, config!$B$4:$F$14,3,FALSE)</f>
        <v>TOTGHG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476200</v>
      </c>
      <c r="L9" t="str">
        <f>VLOOKUP($L$5, config!$B$4:$F$14,3,FALSE) &amp; " - Single"</f>
        <v>Carbon budget 476 Mt 2021-2030 - Single</v>
      </c>
    </row>
    <row r="10" spans="1:12" ht="20" customHeight="1">
      <c r="B10" t="s">
        <v>106</v>
      </c>
      <c r="C10" t="str">
        <f>VLOOKUP(C$5, config!$B$4:$F$14,3,FALSE)</f>
        <v>TOTGHG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 ht="20" customHeight="1">
      <c r="B11" t="str">
        <f>"\I:"&amp;VLOOKUP($B$5, config!$B$4:$F$14,4,FALSE) &amp; "_Single"</f>
        <v>\I:UC_CB_674_Mt_2031-2050_Single</v>
      </c>
      <c r="C11" t="str">
        <f>VLOOKUP(C$5, config!$B$4:$F$14,4,FALSE)</f>
        <v>TOTGHG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673800</v>
      </c>
      <c r="L11" t="str">
        <f>VLOOKUP($L$5, config!$B$4:$F$14,4,FALSE) &amp; " - Single"</f>
        <v>Carbon budget 674 Mt 2031-2050 - Single</v>
      </c>
    </row>
    <row r="12" spans="1:12" ht="20" customHeight="1">
      <c r="B12" t="s">
        <v>106</v>
      </c>
      <c r="C12" t="str">
        <f>VLOOKUP(C$5, config!$B$4:$F$14,4,FALSE)</f>
        <v>TOTGHG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</row>
    <row r="13" spans="1:12" ht="20" customHeight="1">
      <c r="B13" t="str">
        <f>VLOOKUP($B$5, config!$B$4:$F$14,5,FALSE) &amp; "_Single"</f>
        <v>UC_CB_0_Mt_2051-2100_Single</v>
      </c>
      <c r="C13" t="str">
        <f>VLOOKUP(C$5, config!$B$4:$F$14,5,FALSE)</f>
        <v>TOTGHG</v>
      </c>
      <c r="D13" t="str">
        <f>VLOOKUP(D$5, config!$B$4:$F$14,5,FALSE)</f>
        <v>ENV</v>
      </c>
      <c r="F13" t="s">
        <v>83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>
        <f>VLOOKUP("Value", config!$B$4:$F$14,5,FALSE)*1000</f>
        <v>0</v>
      </c>
      <c r="L13" t="str">
        <f>VLOOKUP($L$5, config!$B$4:$F$14,5,FALSE) &amp; " - Single"</f>
        <v>Carbon budget 0 Mt 2051-2100 - Single</v>
      </c>
    </row>
    <row r="14" spans="1:12" ht="20" customHeight="1">
      <c r="B14" t="s">
        <v>106</v>
      </c>
      <c r="C14" t="str">
        <f>VLOOKUP(C$5, config!$B$4:$F$14,5,FALSE)</f>
        <v>TOTGHG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  <row r="15" spans="1:12" ht="20" customHeight="1"/>
    <row r="16" spans="1:12" ht="20" customHeight="1"/>
    <row r="17" spans="2:12" ht="20" customHeight="1"/>
    <row r="18" spans="2:12" ht="20" customHeight="1">
      <c r="B18" t="s">
        <v>118</v>
      </c>
      <c r="C18" t="s">
        <v>115</v>
      </c>
      <c r="D18" t="s">
        <v>79</v>
      </c>
      <c r="F18" t="s">
        <v>114</v>
      </c>
      <c r="G18" t="s">
        <v>78</v>
      </c>
      <c r="H18" t="s">
        <v>70</v>
      </c>
      <c r="I18">
        <v>1</v>
      </c>
      <c r="K18">
        <v>1140000</v>
      </c>
      <c r="L18" t="s">
        <v>119</v>
      </c>
    </row>
    <row r="19" spans="2:12" ht="20" customHeight="1">
      <c r="B19" t="s">
        <v>106</v>
      </c>
      <c r="C19" t="s">
        <v>115</v>
      </c>
      <c r="D19" t="s">
        <v>79</v>
      </c>
      <c r="E19" t="s">
        <v>82</v>
      </c>
      <c r="F19" t="s">
        <v>114</v>
      </c>
      <c r="J19">
        <v>-1</v>
      </c>
    </row>
    <row r="20" spans="2:12" ht="20" customHeight="1">
      <c r="B20" t="s">
        <v>120</v>
      </c>
      <c r="C20" t="s">
        <v>115</v>
      </c>
      <c r="D20" t="s">
        <v>79</v>
      </c>
      <c r="F20" t="s">
        <v>113</v>
      </c>
      <c r="G20" t="s">
        <v>78</v>
      </c>
      <c r="H20" t="s">
        <v>70</v>
      </c>
      <c r="I20">
        <v>1</v>
      </c>
      <c r="K20">
        <v>476200</v>
      </c>
      <c r="L20" t="s">
        <v>121</v>
      </c>
    </row>
    <row r="21" spans="2:12" ht="20" customHeight="1">
      <c r="B21" t="s">
        <v>106</v>
      </c>
      <c r="C21" t="s">
        <v>115</v>
      </c>
      <c r="D21" t="s">
        <v>79</v>
      </c>
      <c r="E21" t="s">
        <v>82</v>
      </c>
      <c r="F21" t="s">
        <v>113</v>
      </c>
      <c r="J21">
        <v>-1</v>
      </c>
    </row>
    <row r="22" spans="2:12" ht="20" customHeight="1">
      <c r="B22" t="s">
        <v>122</v>
      </c>
      <c r="C22" t="s">
        <v>115</v>
      </c>
      <c r="D22" t="s">
        <v>79</v>
      </c>
      <c r="F22" t="s">
        <v>102</v>
      </c>
      <c r="G22" t="s">
        <v>78</v>
      </c>
      <c r="H22" t="s">
        <v>70</v>
      </c>
      <c r="I22">
        <v>1</v>
      </c>
      <c r="K22">
        <v>663800</v>
      </c>
      <c r="L22" t="s">
        <v>123</v>
      </c>
    </row>
    <row r="23" spans="2:12" ht="20" customHeight="1">
      <c r="B23" t="s">
        <v>106</v>
      </c>
      <c r="C23" t="s">
        <v>115</v>
      </c>
      <c r="D23" t="s">
        <v>79</v>
      </c>
      <c r="E23" t="s">
        <v>82</v>
      </c>
      <c r="F23" t="s">
        <v>102</v>
      </c>
      <c r="J23">
        <v>-1</v>
      </c>
    </row>
    <row r="24" spans="2:12" ht="20" customHeight="1">
      <c r="B24" t="s">
        <v>124</v>
      </c>
      <c r="C24" t="s">
        <v>115</v>
      </c>
      <c r="D24" t="s">
        <v>79</v>
      </c>
      <c r="F24" t="s">
        <v>83</v>
      </c>
      <c r="G24" t="s">
        <v>78</v>
      </c>
      <c r="H24" t="s">
        <v>70</v>
      </c>
      <c r="I24">
        <v>1</v>
      </c>
      <c r="K24">
        <v>0</v>
      </c>
      <c r="L24" t="s">
        <v>125</v>
      </c>
    </row>
    <row r="25" spans="2:12">
      <c r="B25" t="s">
        <v>106</v>
      </c>
      <c r="C25" t="s">
        <v>115</v>
      </c>
      <c r="D25" t="s">
        <v>79</v>
      </c>
      <c r="E25" t="s">
        <v>82</v>
      </c>
      <c r="F25" t="s">
        <v>83</v>
      </c>
      <c r="J25">
        <v>-1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971-91FC-4261-B0BB-58C7F43C1746}">
  <sheetPr codeName="Sheet3"/>
  <dimension ref="A1:L14"/>
  <sheetViews>
    <sheetView workbookViewId="0">
      <selection activeCell="F20" sqref="F20"/>
    </sheetView>
  </sheetViews>
  <sheetFormatPr defaultColWidth="9.08984375" defaultRowHeight="14.5"/>
  <cols>
    <col min="2" max="2" width="33.08984375" customWidth="1"/>
    <col min="3" max="3" width="12" bestFit="1" customWidth="1"/>
    <col min="4" max="4" width="8.26953125" bestFit="1" customWidth="1"/>
    <col min="5" max="5" width="14.26953125" bestFit="1" customWidth="1"/>
    <col min="6" max="6" width="9.26953125" bestFit="1" customWidth="1"/>
    <col min="7" max="7" width="13.26953125" bestFit="1" customWidth="1"/>
    <col min="8" max="8" width="8.26953125" bestFit="1" customWidth="1"/>
    <col min="9" max="9" width="12.54296875" bestFit="1" customWidth="1"/>
    <col min="10" max="10" width="12.08984375" bestFit="1" customWidth="1"/>
    <col min="11" max="11" width="8.26953125" bestFit="1" customWidth="1"/>
    <col min="12" max="12" width="37.54296875" customWidth="1"/>
  </cols>
  <sheetData>
    <row r="1" spans="1:12">
      <c r="A1" t="s">
        <v>66</v>
      </c>
    </row>
    <row r="2" spans="1:12">
      <c r="B2" s="9" t="str">
        <f>"UC_Sets: R_S: " &amp; _xlfn.TEXTJOIN(",",TRUE,Regions!D3:AD3)</f>
        <v xml:space="preserve">UC_Sets: R_S: </v>
      </c>
    </row>
    <row r="3" spans="1:12">
      <c r="B3" s="9" t="s">
        <v>112</v>
      </c>
    </row>
    <row r="4" spans="1:12">
      <c r="H4" t="str">
        <f>IF(RIGHT(B2,1)&lt;&gt;" ","UC_T","")</f>
        <v/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67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7"/>
    </row>
    <row r="7" spans="1:12">
      <c r="B7" t="str">
        <f>VLOOKUP(B$5, config!$B$4:$F$14,2,FALSE) &amp; "_Multi"</f>
        <v>UC_CB_1150_Mt_2021-2050_Multi</v>
      </c>
      <c r="C7" t="str">
        <f>VLOOKUP(C$5, config!$B$4:$F$14,2,FALSE)</f>
        <v>TOTGHG</v>
      </c>
      <c r="D7" t="str">
        <f>VLOOKUP(D$5, config!$B$4:$F$14,2,FALSE)</f>
        <v>ENV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1150000</v>
      </c>
      <c r="L7" t="str">
        <f>VLOOKUP(L$5, config!$B$4:$F$14,2,FALSE) &amp; " - Multi"</f>
        <v>Carbon budget 1150 Mt 2021-2050 - Multi</v>
      </c>
    </row>
    <row r="8" spans="1:12">
      <c r="B8" t="s">
        <v>106</v>
      </c>
      <c r="C8" t="str">
        <f>VLOOKUP(C$5, config!$B$4:$F$14,2,FALSE)</f>
        <v>TOTGHG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VLOOKUP(B$5, config!$B$4:$F$14,3,FALSE) &amp; "_Multi"</f>
        <v>UC_CB_476_Mt_2021-2030_Multi</v>
      </c>
      <c r="C9" t="str">
        <f>VLOOKUP(C$5, config!$B$4:$F$14,3,FALSE)</f>
        <v>TOTGHG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476200</v>
      </c>
      <c r="L9" t="str">
        <f>VLOOKUP(L$5, config!$B$4:$F$14,3,FALSE) &amp; " - Multi"</f>
        <v>Carbon budget 476 Mt 2021-2030 - Multi</v>
      </c>
    </row>
    <row r="10" spans="1:12">
      <c r="B10" t="s">
        <v>106</v>
      </c>
      <c r="C10" t="str">
        <f>VLOOKUP(C$5, config!$B$4:$F$14,3,FALSE)</f>
        <v>TOTGHG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>
      <c r="B11" t="str">
        <f>"\I:"&amp;VLOOKUP(B$5, config!$B$4:$F$14,4,FALSE) &amp; "_Multi"</f>
        <v>\I:UC_CB_674_Mt_2031-2050_Multi</v>
      </c>
      <c r="C11" t="str">
        <f>VLOOKUP(C$5, config!$B$4:$F$14,4,FALSE)</f>
        <v>TOTGHG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673800</v>
      </c>
      <c r="L11" t="str">
        <f>VLOOKUP(L$5, config!$B$4:$F$14,4,FALSE) &amp; " - Multi"</f>
        <v>Carbon budget 674 Mt 2031-2050 - Multi</v>
      </c>
    </row>
    <row r="12" spans="1:12">
      <c r="B12" t="s">
        <v>106</v>
      </c>
      <c r="C12" t="str">
        <f>VLOOKUP(C$5, config!$B$4:$F$14,4,FALSE)</f>
        <v>TOTGHG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  <c r="K12" s="17"/>
    </row>
    <row r="13" spans="1:12">
      <c r="B13" t="str">
        <f>VLOOKUP(B$5, config!$B$4:$F$14,5,FALSE) &amp; "_Multi"</f>
        <v>UC_CB_0_Mt_2051-2100_Multi</v>
      </c>
      <c r="C13" t="str">
        <f>VLOOKUP(C$5, config!$B$4:$F$14,5,FALSE)</f>
        <v>TOTGHG</v>
      </c>
      <c r="D13" t="str">
        <f>VLOOKUP(D$5, config!$B$4:$F$14,5,FALSE)</f>
        <v>ENV</v>
      </c>
      <c r="F13" t="str">
        <f>VLOOKUP(F$5, config!$B$4:$F$14,5,FALSE)</f>
        <v>2051-2100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 s="17">
        <f>VLOOKUP("Value", config!$B$4:$F$14,5,FALSE)*1000</f>
        <v>0</v>
      </c>
      <c r="L13" t="str">
        <f>VLOOKUP(L$5, config!$B$4:$F$14,5,FALSE) &amp; " - Multi"</f>
        <v>Carbon budget 0 Mt 2051-2100 - Multi</v>
      </c>
    </row>
    <row r="14" spans="1:12">
      <c r="B14" t="s">
        <v>106</v>
      </c>
      <c r="C14" t="str">
        <f>VLOOKUP(C$5, config!$B$4:$F$14,5,FALSE)</f>
        <v>TOTGHG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K28"/>
  <sheetViews>
    <sheetView topLeftCell="A2" zoomScale="110" zoomScaleNormal="110" workbookViewId="0">
      <selection activeCell="K22" sqref="K22"/>
    </sheetView>
  </sheetViews>
  <sheetFormatPr defaultRowHeight="14.5"/>
  <cols>
    <col min="2" max="2" width="10.08984375" bestFit="1" customWidth="1"/>
    <col min="4" max="4" width="13.7265625" bestFit="1" customWidth="1"/>
    <col min="5" max="5" width="5.08984375" bestFit="1" customWidth="1"/>
    <col min="6" max="6" width="11.7265625" customWidth="1"/>
    <col min="9" max="9" width="48.08984375" customWidth="1"/>
    <col min="10" max="10" width="17.08984375" customWidth="1"/>
    <col min="11" max="11" width="27.6328125" customWidth="1"/>
  </cols>
  <sheetData>
    <row r="2" spans="2:11">
      <c r="B2" s="14" t="s">
        <v>110</v>
      </c>
    </row>
    <row r="3" spans="2:11" ht="15" thickBot="1">
      <c r="B3" s="15" t="s">
        <v>84</v>
      </c>
      <c r="C3" s="15" t="s">
        <v>0</v>
      </c>
      <c r="D3" s="15" t="s">
        <v>85</v>
      </c>
      <c r="E3" s="15" t="s">
        <v>74</v>
      </c>
      <c r="F3" s="15" t="s">
        <v>62</v>
      </c>
      <c r="G3" s="16" t="str">
        <f>Regions!C3</f>
        <v>IE</v>
      </c>
      <c r="H3" s="16" t="str">
        <f>Regions!D3</f>
        <v/>
      </c>
    </row>
    <row r="4" spans="2:11">
      <c r="C4" s="8" t="s">
        <v>86</v>
      </c>
      <c r="D4" t="s">
        <v>87</v>
      </c>
      <c r="E4">
        <v>0</v>
      </c>
      <c r="F4" t="s">
        <v>88</v>
      </c>
      <c r="G4" s="17">
        <v>-1</v>
      </c>
      <c r="H4" s="17">
        <f>G4</f>
        <v>-1</v>
      </c>
    </row>
    <row r="5" spans="2:11">
      <c r="C5" s="8"/>
    </row>
    <row r="7" spans="2:11">
      <c r="B7" s="38" t="s">
        <v>116</v>
      </c>
      <c r="D7" s="36"/>
      <c r="E7" s="36"/>
      <c r="F7" s="36"/>
      <c r="G7" s="36"/>
      <c r="H7" s="36"/>
      <c r="I7" s="36"/>
    </row>
    <row r="8" spans="2:11" ht="15" thickBot="1">
      <c r="B8" s="39" t="s">
        <v>84</v>
      </c>
      <c r="C8" s="39" t="s">
        <v>0</v>
      </c>
      <c r="D8" s="39" t="s">
        <v>85</v>
      </c>
      <c r="E8" s="39" t="s">
        <v>74</v>
      </c>
      <c r="F8" s="39" t="s">
        <v>107</v>
      </c>
      <c r="G8" s="39" t="s">
        <v>108</v>
      </c>
      <c r="H8" s="39" t="s">
        <v>81</v>
      </c>
      <c r="I8" s="39" t="s">
        <v>62</v>
      </c>
    </row>
    <row r="9" spans="2:11">
      <c r="C9" s="36" t="s">
        <v>109</v>
      </c>
      <c r="D9" s="36" t="s">
        <v>87</v>
      </c>
      <c r="E9" s="36">
        <v>0</v>
      </c>
      <c r="F9" s="36">
        <v>3</v>
      </c>
      <c r="G9" s="36"/>
      <c r="H9" s="36"/>
      <c r="I9" s="37" t="s">
        <v>117</v>
      </c>
      <c r="K9" s="37" t="s">
        <v>127</v>
      </c>
    </row>
    <row r="10" spans="2:11">
      <c r="C10" s="36" t="s">
        <v>109</v>
      </c>
      <c r="D10" s="36" t="s">
        <v>111</v>
      </c>
      <c r="E10" s="36">
        <v>0</v>
      </c>
      <c r="F10" s="36">
        <v>3</v>
      </c>
      <c r="G10" s="36"/>
      <c r="H10" s="36"/>
      <c r="I10" s="37" t="s">
        <v>117</v>
      </c>
      <c r="K10" s="37" t="s">
        <v>127</v>
      </c>
    </row>
    <row r="11" spans="2:11">
      <c r="C11" s="36" t="s">
        <v>109</v>
      </c>
      <c r="D11" s="36" t="s">
        <v>111</v>
      </c>
      <c r="E11" s="36"/>
      <c r="F11" s="40">
        <v>-9999999</v>
      </c>
      <c r="G11" s="36"/>
      <c r="H11" s="36"/>
      <c r="I11" s="37" t="s">
        <v>117</v>
      </c>
      <c r="K11" s="37" t="s">
        <v>127</v>
      </c>
    </row>
    <row r="12" spans="2:11">
      <c r="C12" s="36" t="s">
        <v>109</v>
      </c>
      <c r="D12" s="36" t="s">
        <v>87</v>
      </c>
      <c r="E12" s="36"/>
      <c r="F12" s="40">
        <v>-9999999</v>
      </c>
      <c r="G12" s="36"/>
      <c r="H12" s="36"/>
      <c r="I12" s="37" t="s">
        <v>117</v>
      </c>
      <c r="K12" s="37" t="s">
        <v>127</v>
      </c>
    </row>
    <row r="17" spans="2:9">
      <c r="B17" s="38"/>
      <c r="D17" s="36"/>
      <c r="E17" s="36"/>
      <c r="F17" s="36"/>
      <c r="G17" s="36"/>
      <c r="H17" s="36"/>
      <c r="I17" s="36"/>
    </row>
    <row r="18" spans="2:9" ht="15" thickBot="1">
      <c r="B18" s="39" t="s">
        <v>84</v>
      </c>
      <c r="C18" s="39" t="s">
        <v>0</v>
      </c>
      <c r="D18" s="39" t="s">
        <v>85</v>
      </c>
      <c r="E18" s="39" t="s">
        <v>74</v>
      </c>
      <c r="F18" s="39" t="s">
        <v>107</v>
      </c>
      <c r="G18" s="39" t="s">
        <v>108</v>
      </c>
      <c r="H18" s="39" t="s">
        <v>81</v>
      </c>
      <c r="I18" s="39" t="s">
        <v>62</v>
      </c>
    </row>
    <row r="19" spans="2:9">
      <c r="C19" s="36" t="s">
        <v>109</v>
      </c>
      <c r="D19" s="36" t="s">
        <v>87</v>
      </c>
      <c r="E19" s="36">
        <v>0</v>
      </c>
      <c r="F19" s="36">
        <v>3</v>
      </c>
      <c r="G19" s="36"/>
      <c r="H19" s="36"/>
      <c r="I19" s="37" t="s">
        <v>117</v>
      </c>
    </row>
    <row r="20" spans="2:9">
      <c r="C20" s="36" t="s">
        <v>109</v>
      </c>
      <c r="D20" s="36" t="s">
        <v>111</v>
      </c>
      <c r="E20" s="36">
        <v>0</v>
      </c>
      <c r="F20" s="36">
        <v>3</v>
      </c>
      <c r="G20" s="36"/>
      <c r="H20" s="36"/>
      <c r="I20" s="37" t="s">
        <v>117</v>
      </c>
    </row>
    <row r="21" spans="2:9">
      <c r="C21" s="36" t="s">
        <v>109</v>
      </c>
      <c r="D21" s="36" t="s">
        <v>111</v>
      </c>
      <c r="E21" s="36"/>
      <c r="F21" s="40">
        <v>-9999999</v>
      </c>
      <c r="G21" s="36"/>
      <c r="H21" s="36"/>
      <c r="I21" s="37" t="s">
        <v>117</v>
      </c>
    </row>
    <row r="22" spans="2:9">
      <c r="C22" s="36" t="s">
        <v>109</v>
      </c>
      <c r="D22" s="36" t="s">
        <v>87</v>
      </c>
      <c r="E22" s="36"/>
      <c r="F22" s="40">
        <v>-9999999</v>
      </c>
      <c r="G22" s="36"/>
      <c r="H22" s="36"/>
      <c r="I22" s="37" t="s">
        <v>117</v>
      </c>
    </row>
    <row r="25" spans="2:9">
      <c r="C25" s="36" t="s">
        <v>109</v>
      </c>
      <c r="D25" s="36" t="s">
        <v>87</v>
      </c>
      <c r="E25" s="36">
        <v>0</v>
      </c>
      <c r="F25" s="36">
        <v>3</v>
      </c>
      <c r="G25" s="36"/>
      <c r="H25" s="36"/>
      <c r="I25" s="37" t="s">
        <v>126</v>
      </c>
    </row>
    <row r="26" spans="2:9">
      <c r="C26" s="36" t="s">
        <v>109</v>
      </c>
      <c r="D26" s="36" t="s">
        <v>111</v>
      </c>
      <c r="E26" s="36">
        <v>0</v>
      </c>
      <c r="F26" s="36">
        <v>3</v>
      </c>
      <c r="G26" s="36"/>
      <c r="H26" s="36"/>
      <c r="I26" s="37" t="s">
        <v>126</v>
      </c>
    </row>
    <row r="27" spans="2:9">
      <c r="C27" s="36" t="s">
        <v>109</v>
      </c>
      <c r="D27" s="36" t="s">
        <v>111</v>
      </c>
      <c r="E27" s="36"/>
      <c r="F27" s="40">
        <v>-9999999</v>
      </c>
      <c r="G27" s="36"/>
      <c r="H27" s="36"/>
      <c r="I27" s="37" t="s">
        <v>126</v>
      </c>
    </row>
    <row r="28" spans="2:9">
      <c r="C28" s="36" t="s">
        <v>109</v>
      </c>
      <c r="D28" s="36" t="s">
        <v>87</v>
      </c>
      <c r="E28" s="36"/>
      <c r="F28" s="40">
        <v>-9999999</v>
      </c>
      <c r="G28" s="36"/>
      <c r="H28" s="36"/>
      <c r="I28" s="37" t="s">
        <v>126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Regions</vt:lpstr>
      <vt:lpstr>config</vt:lpstr>
      <vt:lpstr>single</vt:lpstr>
      <vt:lpstr>multi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2026-08-12T12:54:21Z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