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FCA6DBC9-BE41-4BC5-A256-C86C2E91AC94}" xr6:coauthVersionLast="46" xr6:coauthVersionMax="46" xr10:uidLastSave="{00000000-0000-0000-0000-000000000000}"/>
  <bookViews>
    <workbookView xWindow="-120" yWindow="-120" windowWidth="29040" windowHeight="15840" firstSheet="3" activeTab="6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3" l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4" i="23"/>
  <c r="B23" i="26"/>
  <c r="B19" i="26"/>
  <c r="B11" i="26"/>
  <c r="C24" i="25"/>
  <c r="B22" i="26" s="1"/>
  <c r="C23" i="25"/>
  <c r="B21" i="26" s="1"/>
  <c r="C22" i="25"/>
  <c r="B20" i="26" s="1"/>
  <c r="C21" i="25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<sst xmlns="http://schemas.openxmlformats.org/spreadsheetml/2006/main" count="268" uniqueCount="158">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</sst>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1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71437</xdr:rowOff>
    </xdr:from>
    <xdr:to>
      <xdr:col>14</xdr:col>
      <xdr:colOff>402909</xdr:colOff>
      <xdr:row>14</xdr:row>
      <xdr:rowOff>33338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52913" y="395287"/>
          <a:ext cx="6927534" cy="19240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69</v>
      </c>
      <c r="C5" s="2" t="s">
        <v>37</v>
      </c>
      <c r="D5" s="2" t="s">
        <v>70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71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72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5">
      <c r="A10" s="3" t="s">
        <v>73</v>
      </c>
      <c r="B10" s="3" t="s">
        <v>74</v>
      </c>
    </row>
    <row r="11" spans="1:30" x14ac:dyDescent="0.2">
      <c r="A11" s="4" t="s">
        <v>75</v>
      </c>
      <c r="B11" s="4" t="s">
        <v>76</v>
      </c>
    </row>
    <row r="12" spans="1:30" x14ac:dyDescent="0.2">
      <c r="A12" s="5" t="s">
        <v>77</v>
      </c>
      <c r="B12" s="5" t="s">
        <v>78</v>
      </c>
    </row>
    <row r="13" spans="1:30" x14ac:dyDescent="0.2">
      <c r="A13" s="5" t="s">
        <v>79</v>
      </c>
      <c r="B13" s="5" t="s">
        <v>80</v>
      </c>
    </row>
    <row r="14" spans="1:30" x14ac:dyDescent="0.2">
      <c r="A14" s="5" t="s">
        <v>81</v>
      </c>
      <c r="B14" s="5" t="s">
        <v>82</v>
      </c>
    </row>
    <row r="15" spans="1:30" x14ac:dyDescent="0.2">
      <c r="A15" s="5" t="s">
        <v>83</v>
      </c>
      <c r="B15" s="5" t="s">
        <v>84</v>
      </c>
    </row>
    <row r="16" spans="1:30" x14ac:dyDescent="0.2">
      <c r="A16" s="5" t="s">
        <v>85</v>
      </c>
      <c r="B16" s="5" t="s">
        <v>86</v>
      </c>
    </row>
    <row r="17" spans="1:2" x14ac:dyDescent="0.2">
      <c r="A17" s="5" t="s">
        <v>87</v>
      </c>
      <c r="B17" s="5" t="s">
        <v>88</v>
      </c>
    </row>
    <row r="18" spans="1:2" x14ac:dyDescent="0.2">
      <c r="A18" s="5" t="s">
        <v>89</v>
      </c>
      <c r="B18" s="5" t="s">
        <v>90</v>
      </c>
    </row>
    <row r="19" spans="1:2" x14ac:dyDescent="0.2">
      <c r="A19" s="5" t="s">
        <v>91</v>
      </c>
      <c r="B19" s="5" t="s">
        <v>92</v>
      </c>
    </row>
    <row r="20" spans="1:2" x14ac:dyDescent="0.2">
      <c r="A20" s="5" t="s">
        <v>93</v>
      </c>
      <c r="B20" s="5" t="s">
        <v>94</v>
      </c>
    </row>
    <row r="21" spans="1:2" x14ac:dyDescent="0.2">
      <c r="A21" s="5" t="s">
        <v>95</v>
      </c>
      <c r="B21" s="5" t="s">
        <v>96</v>
      </c>
    </row>
    <row r="22" spans="1:2" x14ac:dyDescent="0.2">
      <c r="A22" s="5" t="s">
        <v>97</v>
      </c>
      <c r="B22" s="5" t="s">
        <v>98</v>
      </c>
    </row>
    <row r="23" spans="1:2" x14ac:dyDescent="0.2">
      <c r="A23" s="5" t="s">
        <v>99</v>
      </c>
      <c r="B23" s="5" t="s">
        <v>100</v>
      </c>
    </row>
    <row r="24" spans="1:2" x14ac:dyDescent="0.2">
      <c r="A24" s="5" t="s">
        <v>101</v>
      </c>
      <c r="B24" s="5" t="s">
        <v>102</v>
      </c>
    </row>
    <row r="25" spans="1:2" x14ac:dyDescent="0.2">
      <c r="A25" s="5" t="s">
        <v>103</v>
      </c>
      <c r="B25" s="5" t="s">
        <v>104</v>
      </c>
    </row>
    <row r="26" spans="1:2" x14ac:dyDescent="0.2">
      <c r="A26" s="5" t="s">
        <v>105</v>
      </c>
      <c r="B26" s="5" t="s">
        <v>106</v>
      </c>
    </row>
    <row r="27" spans="1:2" x14ac:dyDescent="0.2">
      <c r="A27" s="5" t="s">
        <v>107</v>
      </c>
      <c r="B27" s="5" t="s">
        <v>108</v>
      </c>
    </row>
    <row r="28" spans="1:2" x14ac:dyDescent="0.2">
      <c r="A28" s="5" t="s">
        <v>109</v>
      </c>
      <c r="B28" s="5" t="s">
        <v>110</v>
      </c>
    </row>
    <row r="29" spans="1:2" x14ac:dyDescent="0.2">
      <c r="A29" s="5" t="s">
        <v>111</v>
      </c>
      <c r="B29" s="5" t="s">
        <v>112</v>
      </c>
    </row>
    <row r="30" spans="1:2" x14ac:dyDescent="0.2">
      <c r="A30" s="5" t="s">
        <v>113</v>
      </c>
      <c r="B30" s="5" t="s">
        <v>114</v>
      </c>
    </row>
    <row r="31" spans="1:2" x14ac:dyDescent="0.2">
      <c r="A31" s="5" t="s">
        <v>115</v>
      </c>
      <c r="B31" s="5" t="s">
        <v>116</v>
      </c>
    </row>
    <row r="32" spans="1:2" x14ac:dyDescent="0.2">
      <c r="A32" s="5" t="s">
        <v>117</v>
      </c>
      <c r="B32" s="5" t="s">
        <v>118</v>
      </c>
    </row>
    <row r="33" spans="1:2" x14ac:dyDescent="0.2">
      <c r="A33" s="5" t="s">
        <v>119</v>
      </c>
      <c r="B33" s="5" t="s">
        <v>120</v>
      </c>
    </row>
    <row r="34" spans="1:2" x14ac:dyDescent="0.2">
      <c r="A34" s="5" t="s">
        <v>121</v>
      </c>
      <c r="B34" s="5" t="s">
        <v>122</v>
      </c>
    </row>
    <row r="35" spans="1:2" x14ac:dyDescent="0.2">
      <c r="A35" s="5" t="s">
        <v>123</v>
      </c>
      <c r="B35" s="5" t="s">
        <v>124</v>
      </c>
    </row>
    <row r="36" spans="1:2" x14ac:dyDescent="0.2">
      <c r="A36" s="5" t="s">
        <v>125</v>
      </c>
      <c r="B36" s="5" t="s">
        <v>126</v>
      </c>
    </row>
    <row r="37" spans="1:2" ht="15" customHeight="1" x14ac:dyDescent="0.25">
      <c r="A37" s="6" t="s">
        <v>127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M28" sqref="M28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129</v>
      </c>
      <c r="L4" t="s">
        <v>130</v>
      </c>
      <c r="N4" t="s">
        <v>131</v>
      </c>
      <c r="O4" t="s">
        <v>132</v>
      </c>
      <c r="Q4" t="s">
        <v>133</v>
      </c>
      <c r="R4" t="s">
        <v>132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128</v>
      </c>
      <c r="F5" s="8" t="s">
        <v>128</v>
      </c>
      <c r="G5" s="8" t="s">
        <v>128</v>
      </c>
      <c r="K5">
        <v>0</v>
      </c>
      <c r="L5" t="s">
        <v>128</v>
      </c>
      <c r="N5">
        <v>0</v>
      </c>
      <c r="O5" t="s">
        <v>128</v>
      </c>
      <c r="Q5">
        <v>0</v>
      </c>
      <c r="R5" t="s">
        <v>128</v>
      </c>
    </row>
    <row r="6" spans="1:18" x14ac:dyDescent="0.2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128</v>
      </c>
      <c r="N6">
        <v>1</v>
      </c>
      <c r="O6" t="s">
        <v>128</v>
      </c>
      <c r="Q6">
        <v>1</v>
      </c>
      <c r="R6" t="s">
        <v>128</v>
      </c>
    </row>
    <row r="7" spans="1:18" x14ac:dyDescent="0.2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128</v>
      </c>
      <c r="N7">
        <v>2</v>
      </c>
      <c r="O7" t="s">
        <v>128</v>
      </c>
      <c r="Q7">
        <v>2</v>
      </c>
      <c r="R7" t="s">
        <v>128</v>
      </c>
    </row>
    <row r="8" spans="1:18" x14ac:dyDescent="0.2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128</v>
      </c>
      <c r="N8">
        <v>3</v>
      </c>
      <c r="O8" t="s">
        <v>128</v>
      </c>
      <c r="Q8">
        <v>3</v>
      </c>
      <c r="R8" t="s">
        <v>128</v>
      </c>
    </row>
    <row r="9" spans="1:18" x14ac:dyDescent="0.2">
      <c r="A9" s="7"/>
      <c r="B9" s="7"/>
      <c r="C9" s="8" t="str">
        <f>Regions!G3</f>
        <v>IE-KE</v>
      </c>
      <c r="K9">
        <v>4</v>
      </c>
      <c r="L9" t="s">
        <v>128</v>
      </c>
      <c r="N9">
        <v>4</v>
      </c>
      <c r="O9" t="s">
        <v>128</v>
      </c>
      <c r="Q9">
        <v>4</v>
      </c>
      <c r="R9" t="s">
        <v>128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128</v>
      </c>
      <c r="N10">
        <v>5</v>
      </c>
      <c r="O10" t="s">
        <v>128</v>
      </c>
      <c r="Q10">
        <v>5</v>
      </c>
      <c r="R10" t="s">
        <v>128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128</v>
      </c>
      <c r="N11">
        <v>6</v>
      </c>
      <c r="O11" t="s">
        <v>128</v>
      </c>
      <c r="Q11">
        <v>6</v>
      </c>
      <c r="R11" t="s">
        <v>128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128</v>
      </c>
      <c r="Q12">
        <v>7</v>
      </c>
      <c r="R12" t="s">
        <v>128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128</v>
      </c>
      <c r="Q13">
        <v>8</v>
      </c>
      <c r="R13" t="s">
        <v>128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128</v>
      </c>
      <c r="Q14">
        <v>9</v>
      </c>
      <c r="R14" t="s">
        <v>128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128</v>
      </c>
      <c r="Q15">
        <v>10</v>
      </c>
      <c r="R15" t="s">
        <v>128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128</v>
      </c>
      <c r="Q16">
        <v>11</v>
      </c>
      <c r="R16" t="s">
        <v>128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128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128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128</v>
      </c>
    </row>
    <row r="20" spans="1:18" x14ac:dyDescent="0.2">
      <c r="A20" s="7"/>
      <c r="C20" s="8" t="str">
        <f>Regions!R3</f>
        <v>IE-CO</v>
      </c>
      <c r="Q20">
        <v>15</v>
      </c>
      <c r="R20" t="s">
        <v>128</v>
      </c>
    </row>
    <row r="21" spans="1:18" x14ac:dyDescent="0.2">
      <c r="A21" s="7"/>
      <c r="C21" s="8" t="str">
        <f>Regions!S3</f>
        <v>IE-KY</v>
      </c>
      <c r="Q21">
        <v>16</v>
      </c>
      <c r="R21" t="s">
        <v>128</v>
      </c>
    </row>
    <row r="22" spans="1:18" x14ac:dyDescent="0.2">
      <c r="A22" s="7"/>
      <c r="C22" s="8" t="str">
        <f>Regions!T3</f>
        <v>IE-LK</v>
      </c>
      <c r="Q22">
        <v>17</v>
      </c>
      <c r="R22" t="s">
        <v>128</v>
      </c>
    </row>
    <row r="23" spans="1:18" x14ac:dyDescent="0.2">
      <c r="A23" s="7"/>
      <c r="C23" s="8" t="str">
        <f>Regions!U3</f>
        <v>IE-TA</v>
      </c>
      <c r="Q23">
        <v>18</v>
      </c>
      <c r="R23" t="s">
        <v>128</v>
      </c>
    </row>
    <row r="24" spans="1:18" x14ac:dyDescent="0.2">
      <c r="A24" s="7"/>
      <c r="C24" s="8" t="str">
        <f>Regions!V3</f>
        <v>IE-WD</v>
      </c>
      <c r="Q24">
        <v>19</v>
      </c>
      <c r="R24" t="s">
        <v>128</v>
      </c>
    </row>
    <row r="25" spans="1:18" x14ac:dyDescent="0.2">
      <c r="A25" s="7"/>
      <c r="C25" s="8" t="str">
        <f>Regions!W3</f>
        <v>IE-G</v>
      </c>
      <c r="Q25">
        <v>20</v>
      </c>
      <c r="R25" t="s">
        <v>128</v>
      </c>
    </row>
    <row r="26" spans="1:18" x14ac:dyDescent="0.2">
      <c r="A26" s="7"/>
      <c r="C26" s="8" t="str">
        <f>Regions!X3</f>
        <v>IE-LM</v>
      </c>
      <c r="Q26">
        <v>21</v>
      </c>
      <c r="R26" t="s">
        <v>128</v>
      </c>
    </row>
    <row r="27" spans="1:18" x14ac:dyDescent="0.2">
      <c r="A27" s="7"/>
      <c r="C27" s="8" t="str">
        <f>Regions!Y3</f>
        <v>IE-MO</v>
      </c>
      <c r="Q27">
        <v>22</v>
      </c>
      <c r="R27" t="s">
        <v>128</v>
      </c>
    </row>
    <row r="28" spans="1:18" x14ac:dyDescent="0.2">
      <c r="A28" s="7"/>
      <c r="C28" s="8" t="str">
        <f>Regions!Z3</f>
        <v>IE-RN</v>
      </c>
      <c r="Q28">
        <v>23</v>
      </c>
      <c r="R28" t="s">
        <v>128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27"/>
  <sheetViews>
    <sheetView zoomScaleNormal="100" workbookViewId="0">
      <selection activeCell="B13" sqref="B13"/>
    </sheetView>
  </sheetViews>
  <sheetFormatPr defaultColWidth="11.42578125" defaultRowHeight="12.75" x14ac:dyDescent="0.2"/>
  <cols>
    <col min="2" max="2" width="16.85546875" customWidth="1"/>
    <col min="3" max="3" width="14.140625" customWidth="1"/>
    <col min="4" max="4" width="17.85546875" customWidth="1"/>
    <col min="5" max="5" width="8.7109375" customWidth="1"/>
    <col min="7" max="7" width="11.85546875" customWidth="1"/>
  </cols>
  <sheetData>
    <row r="3" spans="2:3" x14ac:dyDescent="0.2">
      <c r="B3" s="12" t="s">
        <v>35</v>
      </c>
    </row>
    <row r="4" spans="2:3" x14ac:dyDescent="0.2">
      <c r="B4">
        <v>2018</v>
      </c>
    </row>
    <row r="7" spans="2:3" x14ac:dyDescent="0.2">
      <c r="B7" s="12" t="s">
        <v>36</v>
      </c>
    </row>
    <row r="8" spans="2:3" x14ac:dyDescent="0.2">
      <c r="B8" t="s">
        <v>41</v>
      </c>
    </row>
    <row r="11" spans="2:3" x14ac:dyDescent="0.2">
      <c r="B11" s="12" t="s">
        <v>7</v>
      </c>
    </row>
    <row r="12" spans="2:3" x14ac:dyDescent="0.2">
      <c r="B12" s="14" t="s">
        <v>66</v>
      </c>
      <c r="C12" s="15" t="s">
        <v>41</v>
      </c>
    </row>
    <row r="13" spans="2:3" x14ac:dyDescent="0.2">
      <c r="B13" s="13">
        <v>1</v>
      </c>
      <c r="C13" s="13">
        <v>1</v>
      </c>
    </row>
    <row r="14" spans="2:3" x14ac:dyDescent="0.2">
      <c r="B14" s="13">
        <v>4</v>
      </c>
      <c r="C14" s="13">
        <v>1</v>
      </c>
    </row>
    <row r="15" spans="2:3" x14ac:dyDescent="0.2">
      <c r="B15" s="13">
        <v>5</v>
      </c>
      <c r="C15" s="13">
        <v>1</v>
      </c>
    </row>
    <row r="16" spans="2:3" x14ac:dyDescent="0.2">
      <c r="B16" s="13">
        <v>5</v>
      </c>
      <c r="C16" s="13">
        <v>1</v>
      </c>
    </row>
    <row r="17" spans="2:3" x14ac:dyDescent="0.2">
      <c r="B17" s="13">
        <v>5</v>
      </c>
      <c r="C17" s="13">
        <v>1</v>
      </c>
    </row>
    <row r="18" spans="2:3" x14ac:dyDescent="0.2">
      <c r="B18" s="13">
        <v>5</v>
      </c>
      <c r="C18" s="13">
        <v>5</v>
      </c>
    </row>
    <row r="19" spans="2:3" x14ac:dyDescent="0.2">
      <c r="B19" s="13">
        <v>5</v>
      </c>
      <c r="C19" s="13">
        <v>5</v>
      </c>
    </row>
    <row r="20" spans="2:3" x14ac:dyDescent="0.2">
      <c r="B20" s="13">
        <v>5</v>
      </c>
      <c r="C20" s="13">
        <v>5</v>
      </c>
    </row>
    <row r="21" spans="2:3" x14ac:dyDescent="0.2">
      <c r="B21" s="13">
        <v>5</v>
      </c>
      <c r="C21" s="13">
        <v>5</v>
      </c>
    </row>
    <row r="22" spans="2:3" x14ac:dyDescent="0.2">
      <c r="B22" s="13">
        <v>5</v>
      </c>
      <c r="C22" s="13">
        <v>5</v>
      </c>
    </row>
    <row r="23" spans="2:3" x14ac:dyDescent="0.2">
      <c r="B23" s="13">
        <v>5</v>
      </c>
      <c r="C23" s="13">
        <v>5</v>
      </c>
    </row>
    <row r="24" spans="2:3" x14ac:dyDescent="0.2">
      <c r="B24" s="13">
        <v>5</v>
      </c>
      <c r="C24" s="13">
        <v>5</v>
      </c>
    </row>
    <row r="25" spans="2:3" x14ac:dyDescent="0.2">
      <c r="B25" s="13"/>
      <c r="C25" s="13">
        <v>5</v>
      </c>
    </row>
    <row r="26" spans="2:3" x14ac:dyDescent="0.2">
      <c r="B26" s="13"/>
      <c r="C26" s="13">
        <v>5</v>
      </c>
    </row>
    <row r="27" spans="2:3" x14ac:dyDescent="0.2">
      <c r="B27" s="13"/>
      <c r="C27" s="13">
        <v>5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6" t="s">
        <v>28</v>
      </c>
    </row>
    <row r="4" spans="2:3" x14ac:dyDescent="0.2">
      <c r="B4" s="17" t="s">
        <v>29</v>
      </c>
      <c r="C4" s="18" t="s">
        <v>30</v>
      </c>
    </row>
    <row r="5" spans="2:3" x14ac:dyDescent="0.2">
      <c r="B5" s="19" t="s">
        <v>31</v>
      </c>
      <c r="C5" s="19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5">
      <c r="A1" s="24"/>
    </row>
    <row r="2" spans="1:16" x14ac:dyDescent="0.2">
      <c r="O2" s="7"/>
    </row>
    <row r="3" spans="1:16" x14ac:dyDescent="0.2">
      <c r="O3" s="26"/>
      <c r="P3" s="26"/>
    </row>
    <row r="4" spans="1:16" x14ac:dyDescent="0.2">
      <c r="O4" s="26"/>
      <c r="P4" s="26"/>
    </row>
    <row r="5" spans="1:16" x14ac:dyDescent="0.2">
      <c r="O5" s="26"/>
      <c r="P5" s="26"/>
    </row>
    <row r="6" spans="1:16" x14ac:dyDescent="0.2">
      <c r="O6" s="26"/>
      <c r="P6" s="26"/>
    </row>
    <row r="7" spans="1:16" x14ac:dyDescent="0.2">
      <c r="O7" s="26"/>
      <c r="P7" s="26"/>
    </row>
    <row r="8" spans="1:16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3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x14ac:dyDescent="0.2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2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x14ac:dyDescent="0.2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x14ac:dyDescent="0.2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x14ac:dyDescent="0.2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46" sqref="G46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5">
      <c r="B1" s="24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2012</v>
      </c>
    </row>
    <row r="6" spans="2:7" x14ac:dyDescent="0.2">
      <c r="B6" s="28"/>
      <c r="C6" s="28"/>
      <c r="D6" s="28" t="s">
        <v>44</v>
      </c>
      <c r="E6" s="28"/>
      <c r="F6" s="28"/>
      <c r="G6" s="28">
        <v>0.05</v>
      </c>
    </row>
    <row r="7" spans="2:7" x14ac:dyDescent="0.2">
      <c r="B7" s="28"/>
      <c r="C7" s="28" t="str">
        <f>_xlfn.CONCAT("EUR",RIGHT(CPI!B3,2))</f>
        <v>EUR00</v>
      </c>
      <c r="D7" s="28" t="s">
        <v>45</v>
      </c>
      <c r="E7" s="28"/>
      <c r="F7" s="28" t="s">
        <v>67</v>
      </c>
      <c r="G7" s="29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67</v>
      </c>
      <c r="G8" s="27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67</v>
      </c>
      <c r="G9" s="27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67</v>
      </c>
      <c r="G10" s="27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67</v>
      </c>
      <c r="G11" s="27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67</v>
      </c>
      <c r="G12" s="27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67</v>
      </c>
      <c r="G13" s="27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67</v>
      </c>
      <c r="G14" s="27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67</v>
      </c>
      <c r="G15" s="27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67</v>
      </c>
      <c r="G16" s="27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67</v>
      </c>
      <c r="G17" s="27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67</v>
      </c>
      <c r="G18" s="27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67</v>
      </c>
      <c r="G19" s="27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67</v>
      </c>
      <c r="G20" s="27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67</v>
      </c>
      <c r="G21" s="27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67</v>
      </c>
      <c r="G22" s="27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67</v>
      </c>
      <c r="G23" s="27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67</v>
      </c>
      <c r="G24" s="27">
        <f>CPI!$D$21/CPI!D20</f>
        <v>1.0190000000000001</v>
      </c>
    </row>
    <row r="25" spans="2:7" x14ac:dyDescent="0.2">
      <c r="B25" s="7"/>
      <c r="C25" s="7" t="s">
        <v>68</v>
      </c>
      <c r="D25" s="7" t="s">
        <v>45</v>
      </c>
      <c r="E25" s="7"/>
      <c r="F25" s="7" t="s">
        <v>67</v>
      </c>
      <c r="G25" s="27">
        <f>CPI!$D$21/CPI!D22</f>
        <v>0.98522167487684731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3"/>
  <sheetViews>
    <sheetView tabSelected="1" workbookViewId="0">
      <selection activeCell="R26" sqref="R26"/>
    </sheetView>
  </sheetViews>
  <sheetFormatPr defaultColWidth="11.42578125" defaultRowHeight="12.75" x14ac:dyDescent="0.2"/>
  <cols>
    <col min="4" max="4" width="15.5703125" customWidth="1"/>
  </cols>
  <sheetData>
    <row r="2" spans="2:16" x14ac:dyDescent="0.2">
      <c r="B2" s="11" t="s">
        <v>47</v>
      </c>
      <c r="D2" s="11" t="s">
        <v>142</v>
      </c>
      <c r="N2" s="11" t="s">
        <v>143</v>
      </c>
    </row>
    <row r="3" spans="2:16" ht="13.5" customHeight="1" thickBot="1" x14ac:dyDescent="0.25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  <c r="N3" s="9" t="s">
        <v>144</v>
      </c>
      <c r="O3" s="9" t="s">
        <v>145</v>
      </c>
      <c r="P3" s="9" t="s">
        <v>146</v>
      </c>
    </row>
    <row r="4" spans="2:16" x14ac:dyDescent="0.2">
      <c r="B4" s="7" t="s">
        <v>67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  <c r="N4" t="s">
        <v>147</v>
      </c>
      <c r="O4" t="s">
        <v>63</v>
      </c>
      <c r="P4">
        <v>3.6</v>
      </c>
    </row>
    <row r="5" spans="2:16" x14ac:dyDescent="0.2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  <c r="N5" t="s">
        <v>148</v>
      </c>
      <c r="O5" t="s">
        <v>149</v>
      </c>
      <c r="P5">
        <v>1000</v>
      </c>
    </row>
    <row r="6" spans="2:16" x14ac:dyDescent="0.2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  <c r="N6" t="s">
        <v>156</v>
      </c>
      <c r="O6" t="s">
        <v>157</v>
      </c>
      <c r="P6">
        <v>1000</v>
      </c>
    </row>
    <row r="7" spans="2:16" x14ac:dyDescent="0.2">
      <c r="B7" s="7" t="str">
        <f>Constants!C9</f>
        <v>EUR02</v>
      </c>
      <c r="N7" t="s">
        <v>150</v>
      </c>
      <c r="O7" t="s">
        <v>63</v>
      </c>
      <c r="P7">
        <v>0.04</v>
      </c>
    </row>
    <row r="8" spans="2:16" x14ac:dyDescent="0.2">
      <c r="B8" s="7" t="str">
        <f>Constants!C10</f>
        <v>EUR03</v>
      </c>
      <c r="N8" t="s">
        <v>151</v>
      </c>
      <c r="O8" t="s">
        <v>63</v>
      </c>
      <c r="P8">
        <v>41.87</v>
      </c>
    </row>
    <row r="9" spans="2:16" x14ac:dyDescent="0.2">
      <c r="B9" s="7" t="str">
        <f>Constants!C11</f>
        <v>EUR04</v>
      </c>
      <c r="N9" t="s">
        <v>152</v>
      </c>
      <c r="O9" t="s">
        <v>63</v>
      </c>
      <c r="P9">
        <v>3.5999999999999999E-3</v>
      </c>
    </row>
    <row r="10" spans="2:16" x14ac:dyDescent="0.2">
      <c r="B10" s="7" t="str">
        <f>Constants!C12</f>
        <v>EUR05</v>
      </c>
      <c r="N10" t="s">
        <v>153</v>
      </c>
      <c r="O10" t="s">
        <v>149</v>
      </c>
      <c r="P10">
        <v>1000000</v>
      </c>
    </row>
    <row r="11" spans="2:16" x14ac:dyDescent="0.2">
      <c r="B11" s="7" t="str">
        <f>Constants!C13</f>
        <v>EUR06</v>
      </c>
      <c r="N11" t="s">
        <v>154</v>
      </c>
      <c r="O11" t="s">
        <v>63</v>
      </c>
      <c r="P11">
        <v>1000</v>
      </c>
    </row>
    <row r="12" spans="2:16" x14ac:dyDescent="0.2">
      <c r="B12" s="7" t="str">
        <f>Constants!C14</f>
        <v>EUR07</v>
      </c>
      <c r="N12" t="s">
        <v>155</v>
      </c>
      <c r="O12" t="s">
        <v>63</v>
      </c>
      <c r="P12">
        <v>3.6</v>
      </c>
    </row>
    <row r="13" spans="2:16" x14ac:dyDescent="0.2">
      <c r="B13" s="7" t="str">
        <f>Constants!C15</f>
        <v>EUR08</v>
      </c>
    </row>
    <row r="14" spans="2:16" x14ac:dyDescent="0.2">
      <c r="B14" s="7" t="str">
        <f>Constants!C16</f>
        <v>EUR09</v>
      </c>
    </row>
    <row r="15" spans="2:16" x14ac:dyDescent="0.2">
      <c r="B15" s="7" t="str">
        <f>Constants!C17</f>
        <v>EUR10</v>
      </c>
    </row>
    <row r="16" spans="2:16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30"/>
      <c r="C2" s="31" t="s">
        <v>38</v>
      </c>
      <c r="D2" s="32" t="s">
        <v>39</v>
      </c>
    </row>
    <row r="3" spans="2:4" ht="15" x14ac:dyDescent="0.2">
      <c r="B3" s="33">
        <v>2000</v>
      </c>
      <c r="C3" s="34"/>
      <c r="D3" s="34">
        <v>100</v>
      </c>
    </row>
    <row r="4" spans="2:4" ht="15" x14ac:dyDescent="0.2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5" x14ac:dyDescent="0.2">
      <c r="B5" s="33">
        <v>2002</v>
      </c>
      <c r="C5" s="35">
        <v>2.1000000000000001E-2</v>
      </c>
      <c r="D5" s="36">
        <f t="shared" si="0"/>
        <v>104.34620000000001</v>
      </c>
    </row>
    <row r="6" spans="2:4" ht="15" x14ac:dyDescent="0.2">
      <c r="B6" s="33">
        <v>2003</v>
      </c>
      <c r="C6" s="35">
        <v>0.02</v>
      </c>
      <c r="D6" s="36">
        <f t="shared" si="0"/>
        <v>106.43312400000001</v>
      </c>
    </row>
    <row r="7" spans="2:4" ht="15" x14ac:dyDescent="0.2">
      <c r="B7" s="33">
        <v>2004</v>
      </c>
      <c r="C7" s="35">
        <v>0.02</v>
      </c>
      <c r="D7" s="36">
        <f t="shared" si="0"/>
        <v>108.56178648000001</v>
      </c>
    </row>
    <row r="8" spans="2:4" ht="15" x14ac:dyDescent="0.2">
      <c r="B8" s="33">
        <v>2005</v>
      </c>
      <c r="C8" s="35">
        <v>2.1999999999999999E-2</v>
      </c>
      <c r="D8" s="36">
        <f t="shared" si="0"/>
        <v>110.95014578256001</v>
      </c>
    </row>
    <row r="9" spans="2:4" ht="15" x14ac:dyDescent="0.2">
      <c r="B9" s="33">
        <v>2006</v>
      </c>
      <c r="C9" s="35">
        <v>2.1999999999999999E-2</v>
      </c>
      <c r="D9" s="36">
        <f t="shared" si="0"/>
        <v>113.39104898977634</v>
      </c>
    </row>
    <row r="10" spans="2:4" ht="15" x14ac:dyDescent="0.2">
      <c r="B10" s="33">
        <v>2007</v>
      </c>
      <c r="C10" s="35">
        <v>2.3E-2</v>
      </c>
      <c r="D10" s="36">
        <f t="shared" si="0"/>
        <v>115.99904311654119</v>
      </c>
    </row>
    <row r="11" spans="2:4" ht="15" x14ac:dyDescent="0.2">
      <c r="B11" s="33">
        <v>2008</v>
      </c>
      <c r="C11" s="35">
        <v>3.6999999999999998E-2</v>
      </c>
      <c r="D11" s="36">
        <f t="shared" si="0"/>
        <v>120.29100771185321</v>
      </c>
    </row>
    <row r="12" spans="2:4" ht="15" x14ac:dyDescent="0.2">
      <c r="B12" s="33">
        <v>2009</v>
      </c>
      <c r="C12" s="35">
        <v>0.01</v>
      </c>
      <c r="D12" s="36">
        <f t="shared" si="0"/>
        <v>121.49391778897174</v>
      </c>
    </row>
    <row r="13" spans="2:4" ht="15" x14ac:dyDescent="0.2">
      <c r="B13" s="33">
        <v>2010</v>
      </c>
      <c r="C13" s="35">
        <v>2.1000000000000001E-2</v>
      </c>
      <c r="D13" s="36">
        <f t="shared" si="0"/>
        <v>124.04529006254015</v>
      </c>
    </row>
    <row r="14" spans="2:4" ht="15" x14ac:dyDescent="0.2">
      <c r="B14" s="33">
        <v>2011</v>
      </c>
      <c r="C14" s="35">
        <v>3.1E-2</v>
      </c>
      <c r="D14" s="36">
        <f t="shared" si="0"/>
        <v>127.89069405447889</v>
      </c>
    </row>
    <row r="15" spans="2:4" ht="15" x14ac:dyDescent="0.2">
      <c r="B15" s="33">
        <v>2012</v>
      </c>
      <c r="C15" s="35">
        <v>2.6000000000000002E-2</v>
      </c>
      <c r="D15" s="36">
        <f t="shared" si="0"/>
        <v>131.21585209989533</v>
      </c>
    </row>
    <row r="16" spans="2:4" ht="15" x14ac:dyDescent="0.2">
      <c r="B16" s="33">
        <v>2013</v>
      </c>
      <c r="C16" s="35">
        <v>1.4999999999999999E-2</v>
      </c>
      <c r="D16" s="36">
        <f t="shared" si="0"/>
        <v>133.18408988139376</v>
      </c>
    </row>
    <row r="17" spans="2:4" ht="15" x14ac:dyDescent="0.2">
      <c r="B17" s="33">
        <v>2014</v>
      </c>
      <c r="C17" s="35">
        <v>6.0000000000000001E-3</v>
      </c>
      <c r="D17" s="36">
        <f t="shared" si="0"/>
        <v>133.98319442068211</v>
      </c>
    </row>
    <row r="18" spans="2:4" ht="15" x14ac:dyDescent="0.2">
      <c r="B18" s="33">
        <v>2015</v>
      </c>
      <c r="C18" s="41">
        <v>1E-3</v>
      </c>
      <c r="D18" s="36">
        <f>D17+D17*C18</f>
        <v>134.1171776151028</v>
      </c>
    </row>
    <row r="19" spans="2:4" ht="15" x14ac:dyDescent="0.2">
      <c r="B19" s="38">
        <v>2016</v>
      </c>
      <c r="C19" s="39">
        <v>2E-3</v>
      </c>
      <c r="D19" s="40">
        <f t="shared" si="0"/>
        <v>134.385411970333</v>
      </c>
    </row>
    <row r="20" spans="2:4" ht="15" x14ac:dyDescent="0.2">
      <c r="B20" s="38">
        <v>2017</v>
      </c>
      <c r="C20" s="39">
        <v>1.7000000000000001E-2</v>
      </c>
      <c r="D20" s="40">
        <f t="shared" si="0"/>
        <v>136.66996397382866</v>
      </c>
    </row>
    <row r="21" spans="2:4" ht="15" x14ac:dyDescent="0.2">
      <c r="B21" s="38">
        <v>2018</v>
      </c>
      <c r="C21" s="39">
        <v>1.9E-2</v>
      </c>
      <c r="D21" s="40">
        <f t="shared" si="0"/>
        <v>139.26669328933141</v>
      </c>
    </row>
    <row r="22" spans="2:4" ht="15" x14ac:dyDescent="0.2">
      <c r="B22" s="38">
        <v>2019</v>
      </c>
      <c r="C22" s="39">
        <v>1.4999999999999999E-2</v>
      </c>
      <c r="D22" s="40">
        <f t="shared" si="0"/>
        <v>141.35569368867138</v>
      </c>
    </row>
    <row r="24" spans="2:4" ht="15" x14ac:dyDescent="0.2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workbookViewId="0">
      <selection activeCell="E6" sqref="E6"/>
    </sheetView>
  </sheetViews>
  <sheetFormatPr defaultRowHeight="12.75" x14ac:dyDescent="0.2"/>
  <cols>
    <col min="2" max="2" width="15.28515625" bestFit="1" customWidth="1"/>
    <col min="3" max="3" width="20.5703125" bestFit="1" customWidth="1"/>
    <col min="4" max="4" width="30.140625" bestFit="1" customWidth="1"/>
  </cols>
  <sheetData>
    <row r="3" spans="2:5" x14ac:dyDescent="0.2">
      <c r="B3" t="s">
        <v>134</v>
      </c>
    </row>
    <row r="4" spans="2:5" x14ac:dyDescent="0.2">
      <c r="B4" t="s">
        <v>135</v>
      </c>
      <c r="C4" t="s">
        <v>136</v>
      </c>
      <c r="D4" t="s">
        <v>25</v>
      </c>
      <c r="E4" t="s">
        <v>140</v>
      </c>
    </row>
    <row r="5" spans="2:5" x14ac:dyDescent="0.2">
      <c r="B5" t="s">
        <v>137</v>
      </c>
      <c r="C5" t="s">
        <v>138</v>
      </c>
      <c r="D5" t="s">
        <v>139</v>
      </c>
      <c r="E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2021-01-29T22:32:37Z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859142482280731</vt:r8>
  </property>
</Properties>
</file>