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TIM\SubRES_TMPL\"/>
    </mc:Choice>
  </mc:AlternateContent>
  <xr:revisionPtr revIDLastSave="0" documentId="13_ncr:1_{126D0C17-73B2-412E-830A-BDD09698BF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5" l="1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<sst xmlns="http://schemas.openxmlformats.org/spreadsheetml/2006/main" count="822" uniqueCount="406">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</sst>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4" fillId="3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/>
    <xf numFmtId="166" fontId="3" fillId="0" borderId="0" xfId="0" applyNumberFormat="1" applyFont="1"/>
    <xf numFmtId="166" fontId="4" fillId="0" borderId="0" xfId="0" applyNumberFormat="1" applyFont="1"/>
    <xf numFmtId="166" fontId="5" fillId="2" borderId="1" xfId="0" applyNumberFormat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left"/>
    </xf>
    <xf numFmtId="166" fontId="16" fillId="3" borderId="3" xfId="1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7" fillId="0" borderId="0" xfId="0" applyFont="1"/>
    <xf numFmtId="166" fontId="0" fillId="0" borderId="0" xfId="0" applyNumberForma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6" fillId="3" borderId="1" xfId="1" applyFont="1" applyBorder="1" applyAlignment="1">
      <alignment horizontal="left" wrapText="1"/>
    </xf>
    <xf numFmtId="0" fontId="16" fillId="3" borderId="1" xfId="1" applyFont="1" applyBorder="1" applyAlignment="1">
      <alignment horizontal="right" wrapText="1"/>
    </xf>
    <xf numFmtId="0" fontId="16" fillId="3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0" fontId="18" fillId="4" borderId="0" xfId="0" applyFont="1" applyFill="1"/>
    <xf numFmtId="0" fontId="0" fillId="4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19" fillId="5" borderId="2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0" fontId="19" fillId="5" borderId="3" xfId="0" applyFont="1" applyFill="1" applyBorder="1" applyAlignment="1">
      <alignment vertical="center"/>
    </xf>
    <xf numFmtId="0" fontId="15" fillId="6" borderId="0" xfId="0" applyFont="1" applyFill="1"/>
    <xf numFmtId="166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0" fillId="7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66" fontId="20" fillId="7" borderId="3" xfId="0" applyNumberFormat="1" applyFont="1" applyFill="1" applyBorder="1" applyAlignment="1">
      <alignment horizontal="left" vertical="top"/>
    </xf>
    <xf numFmtId="0" fontId="16" fillId="3" borderId="1" xfId="1" applyFont="1" applyBorder="1" applyAlignment="1">
      <alignment horizontal="left" vertical="top" wrapText="1"/>
    </xf>
    <xf numFmtId="166" fontId="20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2" fillId="8" borderId="0" xfId="2" applyFont="1" applyFill="1"/>
    <xf numFmtId="164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2" applyFont="1"/>
    <xf numFmtId="164" fontId="21" fillId="8" borderId="0" xfId="0" applyNumberFormat="1" applyFont="1" applyFill="1"/>
    <xf numFmtId="0" fontId="22" fillId="0" borderId="0" xfId="0" applyFont="1"/>
    <xf numFmtId="166" fontId="20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2" fillId="0" borderId="0" xfId="0" applyFont="1"/>
    <xf numFmtId="0" fontId="0" fillId="0" borderId="0" xfId="0" applyBorder="1"/>
    <xf numFmtId="0" fontId="26" fillId="0" borderId="0" xfId="0" applyFont="1" applyAlignment="1">
      <alignment vertical="center"/>
    </xf>
    <xf numFmtId="0" fontId="5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27" fillId="1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7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165" fontId="15" fillId="6" borderId="0" xfId="0" applyNumberFormat="1" applyFont="1" applyFill="1"/>
    <xf numFmtId="165" fontId="0" fillId="0" borderId="0" xfId="0" applyNumberFormat="1" applyBorder="1"/>
    <xf numFmtId="0" fontId="15" fillId="6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0" borderId="4" xfId="0" applyFill="1" applyBorder="1"/>
    <xf numFmtId="166" fontId="2" fillId="0" borderId="0" xfId="0" applyNumberFormat="1" applyFont="1"/>
    <xf numFmtId="165" fontId="0" fillId="0" borderId="4" xfId="0" applyNumberFormat="1" applyFill="1" applyBorder="1"/>
    <xf numFmtId="166" fontId="2" fillId="0" borderId="4" xfId="0" applyNumberFormat="1" applyFont="1" applyBorder="1"/>
    <xf numFmtId="166" fontId="0" fillId="0" borderId="4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6" fillId="0" borderId="4" xfId="0" applyFont="1" applyFill="1" applyBorder="1" applyAlignment="1">
      <alignment vertical="center"/>
    </xf>
    <xf numFmtId="0" fontId="29" fillId="12" borderId="1" xfId="0" applyFont="1" applyFill="1" applyBorder="1"/>
    <xf numFmtId="165" fontId="29" fillId="11" borderId="0" xfId="0" applyNumberFormat="1" applyFont="1" applyFill="1" applyBorder="1"/>
    <xf numFmtId="165" fontId="29" fillId="12" borderId="4" xfId="0" applyNumberFormat="1" applyFont="1" applyFill="1" applyBorder="1"/>
    <xf numFmtId="0" fontId="29" fillId="12" borderId="0" xfId="0" applyFont="1" applyFill="1" applyBorder="1"/>
    <xf numFmtId="0" fontId="29" fillId="11" borderId="0" xfId="0" applyFont="1" applyFill="1" applyBorder="1" applyAlignment="1">
      <alignment horizontal="right"/>
    </xf>
    <xf numFmtId="0" fontId="29" fillId="12" borderId="4" xfId="0" applyFont="1" applyFill="1" applyBorder="1" applyAlignment="1">
      <alignment horizontal="right"/>
    </xf>
    <xf numFmtId="165" fontId="29" fillId="12" borderId="1" xfId="0" applyNumberFormat="1" applyFont="1" applyFill="1" applyBorder="1"/>
    <xf numFmtId="0" fontId="2" fillId="12" borderId="4" xfId="0" applyFont="1" applyFill="1" applyBorder="1"/>
    <xf numFmtId="0" fontId="29" fillId="11" borderId="0" xfId="0" applyFont="1" applyFill="1" applyBorder="1"/>
    <xf numFmtId="165" fontId="29" fillId="12" borderId="0" xfId="0" applyNumberFormat="1" applyFont="1" applyFill="1" applyBorder="1"/>
    <xf numFmtId="0" fontId="29" fillId="12" borderId="1" xfId="0" applyFont="1" applyFill="1" applyBorder="1" applyAlignment="1">
      <alignment horizontal="right"/>
    </xf>
    <xf numFmtId="0" fontId="2" fillId="12" borderId="0" xfId="0" applyFont="1" applyFill="1" applyBorder="1"/>
    <xf numFmtId="0" fontId="29" fillId="12" borderId="4" xfId="0" applyFont="1" applyFill="1" applyBorder="1"/>
    <xf numFmtId="0" fontId="29" fillId="12" borderId="0" xfId="0" applyFont="1" applyFill="1" applyBorder="1" applyAlignment="1">
      <alignment horizontal="right"/>
    </xf>
    <xf numFmtId="0" fontId="0" fillId="0" borderId="0" xfId="0"/>
    <xf numFmtId="167" fontId="0" fillId="0" borderId="0" xfId="0" applyNumberFormat="1"/>
    <xf numFmtId="0" fontId="19" fillId="5" borderId="2" xfId="0" applyFont="1" applyFill="1" applyBorder="1" applyAlignment="1">
      <alignment vertical="center"/>
    </xf>
    <xf numFmtId="168" fontId="0" fillId="0" borderId="0" xfId="0" applyNumberFormat="1" applyBorder="1"/>
    <xf numFmtId="0" fontId="28" fillId="4" borderId="0" xfId="0" applyFont="1" applyFill="1"/>
    <xf numFmtId="0" fontId="19" fillId="5" borderId="2" xfId="0" applyFont="1" applyFill="1" applyBorder="1" applyAlignment="1">
      <alignment horizontal="right" vertical="center"/>
    </xf>
    <xf numFmtId="0" fontId="1" fillId="12" borderId="0" xfId="3" applyFont="1" applyFill="1" applyAlignment="1">
      <alignment vertical="center"/>
    </xf>
    <xf numFmtId="0" fontId="1" fillId="11" borderId="0" xfId="3" applyFont="1" applyFill="1" applyAlignment="1">
      <alignment vertical="center"/>
    </xf>
    <xf numFmtId="0" fontId="1" fillId="0" borderId="0" xfId="4"/>
    <xf numFmtId="0" fontId="30" fillId="11" borderId="0" xfId="3" applyFont="1" applyFill="1" applyAlignment="1">
      <alignment vertical="center"/>
    </xf>
    <xf numFmtId="0" fontId="31" fillId="11" borderId="0" xfId="3" applyFont="1" applyFill="1" applyAlignment="1">
      <alignment vertical="center"/>
    </xf>
    <xf numFmtId="0" fontId="1" fillId="13" borderId="0" xfId="3" applyFont="1" applyFill="1" applyAlignment="1">
      <alignment vertical="center"/>
    </xf>
    <xf numFmtId="0" fontId="19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33" fillId="12" borderId="0" xfId="3" applyFont="1" applyFill="1" applyAlignment="1">
      <alignment vertical="center"/>
    </xf>
    <xf numFmtId="0" fontId="34" fillId="11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169" fontId="34" fillId="12" borderId="0" xfId="3" applyNumberFormat="1" applyFont="1" applyFill="1" applyAlignment="1">
      <alignment horizontal="left" vertical="center"/>
    </xf>
    <xf numFmtId="0" fontId="36" fillId="11" borderId="0" xfId="3" applyFont="1" applyFill="1" applyAlignment="1">
      <alignment vertical="center"/>
    </xf>
    <xf numFmtId="0" fontId="37" fillId="12" borderId="0" xfId="3" applyFont="1" applyFill="1" applyAlignment="1">
      <alignment vertical="center"/>
    </xf>
    <xf numFmtId="0" fontId="31" fillId="12" borderId="0" xfId="5" applyFill="1" applyAlignment="1">
      <alignment vertical="center"/>
    </xf>
    <xf numFmtId="0" fontId="34" fillId="12" borderId="0" xfId="3" applyFont="1" applyFill="1" applyAlignment="1">
      <alignment vertical="center"/>
    </xf>
    <xf numFmtId="0" fontId="30" fillId="12" borderId="0" xfId="3" applyFont="1" applyFill="1" applyAlignment="1">
      <alignment horizontal="center" vertical="center"/>
    </xf>
    <xf numFmtId="0" fontId="31" fillId="12" borderId="0" xfId="5" applyFill="1" applyAlignment="1">
      <alignment vertical="center"/>
    </xf>
    <xf numFmtId="0" fontId="23" fillId="4" borderId="4" xfId="0" applyFont="1" applyFill="1" applyBorder="1" applyAlignment="1">
      <alignment horizontal="center"/>
    </xf>
  </cellXfs>
  <cellStyles count="6">
    <cellStyle name="20% - Accent5" xfId="1" builtinId="46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abSelected="1" topLeftCell="A13" zoomScaleNormal="100" workbookViewId="0">
      <selection activeCell="H17" sqref="H17"/>
    </sheetView>
  </sheetViews>
  <sheetFormatPr defaultColWidth="8.88671875" defaultRowHeight="14.4" x14ac:dyDescent="0.3"/>
  <cols>
    <col min="1" max="4" width="21.6640625" style="100" customWidth="1"/>
    <col min="5" max="6" width="14.109375" style="100" customWidth="1"/>
    <col min="7" max="7" width="12.109375" style="100" customWidth="1"/>
    <col min="8" max="10" width="8.109375" style="100" customWidth="1"/>
    <col min="11" max="11" width="9.6640625" style="100" customWidth="1"/>
    <col min="12" max="12" width="8.109375" style="100" customWidth="1"/>
    <col min="13" max="13" width="10" style="100" customWidth="1"/>
    <col min="14" max="14" width="11.44140625" style="100" customWidth="1"/>
    <col min="15" max="15" width="13.44140625" style="100" customWidth="1"/>
    <col min="16" max="16384" width="8.88671875" style="100"/>
  </cols>
  <sheetData>
    <row r="1" spans="1:26" x14ac:dyDescent="0.3">
      <c r="A1" s="98"/>
      <c r="B1" s="98"/>
      <c r="C1" s="98"/>
      <c r="D1" s="98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x14ac:dyDescent="0.3">
      <c r="A2" s="98"/>
      <c r="B2" s="98"/>
      <c r="C2" s="98"/>
      <c r="D2" s="98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x14ac:dyDescent="0.3">
      <c r="A3" s="98"/>
      <c r="B3" s="98"/>
      <c r="C3" s="98"/>
      <c r="D3" s="98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x14ac:dyDescent="0.3">
      <c r="A4" s="98"/>
      <c r="B4" s="98"/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x14ac:dyDescent="0.3">
      <c r="A5" s="98"/>
      <c r="B5" s="98"/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x14ac:dyDescent="0.3">
      <c r="A6" s="98"/>
      <c r="B6" s="98"/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x14ac:dyDescent="0.3">
      <c r="A7" s="98"/>
      <c r="B7" s="98"/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x14ac:dyDescent="0.3">
      <c r="A8" s="98"/>
      <c r="B8" s="98"/>
      <c r="C8" s="98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x14ac:dyDescent="0.3">
      <c r="A9" s="98"/>
      <c r="B9" s="98"/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x14ac:dyDescent="0.3">
      <c r="A10" s="98"/>
      <c r="B10" s="98"/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x14ac:dyDescent="0.3">
      <c r="A11" s="98"/>
      <c r="B11" s="98"/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x14ac:dyDescent="0.3">
      <c r="A12" s="98"/>
      <c r="B12" s="98"/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x14ac:dyDescent="0.3">
      <c r="A13" s="98"/>
      <c r="B13" s="98"/>
      <c r="C13" s="98"/>
      <c r="D13" s="98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x14ac:dyDescent="0.3">
      <c r="A14" s="98"/>
      <c r="B14" s="98"/>
      <c r="C14" s="98"/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x14ac:dyDescent="0.3">
      <c r="A15" s="98"/>
      <c r="B15" s="98"/>
      <c r="C15" s="98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02.75" customHeight="1" x14ac:dyDescent="0.3">
      <c r="A16" s="115" t="s">
        <v>390</v>
      </c>
      <c r="B16" s="115"/>
      <c r="C16" s="115"/>
      <c r="D16" s="115"/>
      <c r="E16" s="101"/>
      <c r="F16" s="101"/>
      <c r="G16" s="102"/>
      <c r="H16" s="102"/>
      <c r="I16" s="102"/>
      <c r="J16" s="102"/>
      <c r="K16" s="102"/>
      <c r="L16" s="102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7.25" customHeight="1" x14ac:dyDescent="0.3">
      <c r="A17" s="103"/>
      <c r="B17" s="103"/>
      <c r="C17" s="103"/>
      <c r="D17" s="103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7.25" customHeight="1" x14ac:dyDescent="0.3">
      <c r="A18" s="103"/>
      <c r="B18" s="103"/>
      <c r="C18" s="103"/>
      <c r="D18" s="103"/>
      <c r="E18" s="104"/>
      <c r="F18" s="104"/>
      <c r="G18" s="105"/>
      <c r="H18" s="105"/>
      <c r="I18" s="105"/>
      <c r="J18" s="105"/>
      <c r="K18" s="105"/>
      <c r="L18" s="105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7.25" customHeight="1" x14ac:dyDescent="0.3">
      <c r="A19" s="106" t="s">
        <v>391</v>
      </c>
      <c r="B19" s="114" t="s">
        <v>404</v>
      </c>
      <c r="C19" s="114"/>
      <c r="D19" s="114"/>
      <c r="E19" s="107"/>
      <c r="F19" s="107"/>
      <c r="G19" s="108"/>
      <c r="H19" s="108"/>
      <c r="I19" s="108"/>
      <c r="J19" s="108"/>
      <c r="K19" s="108"/>
      <c r="L19" s="108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7.25" customHeight="1" x14ac:dyDescent="0.3">
      <c r="A20" s="106" t="s">
        <v>392</v>
      </c>
      <c r="B20" s="114" t="s">
        <v>405</v>
      </c>
      <c r="C20" s="114"/>
      <c r="D20" s="114"/>
      <c r="E20" s="107"/>
      <c r="F20" s="107"/>
      <c r="G20" s="108"/>
      <c r="H20" s="108"/>
      <c r="I20" s="108"/>
      <c r="J20" s="108"/>
      <c r="K20" s="108"/>
      <c r="L20" s="108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7.25" customHeight="1" x14ac:dyDescent="0.3">
      <c r="A21" s="106" t="s">
        <v>393</v>
      </c>
      <c r="B21" s="109" t="s">
        <v>403</v>
      </c>
      <c r="C21" s="109"/>
      <c r="D21" s="109"/>
      <c r="E21" s="107"/>
      <c r="F21" s="107"/>
      <c r="G21" s="108"/>
      <c r="H21" s="108"/>
      <c r="I21" s="108"/>
      <c r="J21" s="108"/>
      <c r="K21" s="108"/>
      <c r="L21" s="108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7.25" customHeight="1" x14ac:dyDescent="0.3">
      <c r="A22" s="106"/>
      <c r="B22" s="109"/>
      <c r="C22" s="109"/>
      <c r="D22" s="109"/>
      <c r="E22" s="107"/>
      <c r="F22" s="107"/>
      <c r="G22" s="108"/>
      <c r="H22" s="108"/>
      <c r="I22" s="108"/>
      <c r="J22" s="108"/>
      <c r="K22" s="108"/>
      <c r="L22" s="108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7.25" customHeight="1" x14ac:dyDescent="0.3">
      <c r="A23" s="106" t="s">
        <v>394</v>
      </c>
      <c r="B23" s="114" t="s">
        <v>402</v>
      </c>
      <c r="C23" s="114"/>
      <c r="D23" s="114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7.25" customHeight="1" x14ac:dyDescent="0.3">
      <c r="A24" s="106"/>
      <c r="B24" s="109"/>
      <c r="C24" s="109"/>
      <c r="D24" s="10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7.25" customHeight="1" x14ac:dyDescent="0.3">
      <c r="A25" s="106"/>
      <c r="B25" s="109"/>
      <c r="C25" s="109"/>
      <c r="D25" s="10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7.25" customHeight="1" x14ac:dyDescent="0.3">
      <c r="A26" s="106" t="s">
        <v>395</v>
      </c>
      <c r="B26" s="114" t="s">
        <v>402</v>
      </c>
      <c r="C26" s="114"/>
      <c r="D26" s="114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7.25" customHeight="1" x14ac:dyDescent="0.3">
      <c r="A27" s="106"/>
      <c r="B27" s="114"/>
      <c r="C27" s="114"/>
      <c r="D27" s="114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7.25" customHeight="1" x14ac:dyDescent="0.3">
      <c r="A28" s="106"/>
      <c r="B28" s="109"/>
      <c r="C28" s="109"/>
      <c r="D28" s="10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7.25" customHeight="1" x14ac:dyDescent="0.3">
      <c r="A29" s="106" t="s">
        <v>396</v>
      </c>
      <c r="B29" s="110">
        <v>1</v>
      </c>
      <c r="C29" s="109"/>
      <c r="D29" s="10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7.25" customHeight="1" x14ac:dyDescent="0.3">
      <c r="A30" s="106" t="s">
        <v>397</v>
      </c>
      <c r="B30" s="116" t="s">
        <v>398</v>
      </c>
      <c r="C30" s="114"/>
      <c r="D30" s="114"/>
      <c r="E30" s="111"/>
      <c r="F30" s="111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7.25" customHeight="1" x14ac:dyDescent="0.3">
      <c r="A31" s="106" t="s">
        <v>399</v>
      </c>
      <c r="B31" s="114" t="s">
        <v>400</v>
      </c>
      <c r="C31" s="114"/>
      <c r="D31" s="114"/>
      <c r="E31" s="111"/>
      <c r="F31" s="111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7.25" customHeight="1" x14ac:dyDescent="0.3">
      <c r="A32" s="112"/>
      <c r="B32" s="113" t="s">
        <v>401</v>
      </c>
      <c r="C32" s="112"/>
      <c r="D32" s="112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x14ac:dyDescent="0.3">
      <c r="A33" s="98"/>
      <c r="B33" s="98"/>
      <c r="C33" s="98"/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x14ac:dyDescent="0.3">
      <c r="A34" s="98"/>
      <c r="B34" s="98"/>
      <c r="C34" s="98"/>
      <c r="D34" s="98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x14ac:dyDescent="0.3">
      <c r="A35" s="98"/>
      <c r="B35" s="98"/>
      <c r="C35" s="98"/>
      <c r="D35" s="98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x14ac:dyDescent="0.3">
      <c r="A36" s="98"/>
      <c r="B36" s="98"/>
      <c r="C36" s="98"/>
      <c r="D36" s="98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x14ac:dyDescent="0.3">
      <c r="A37" s="98"/>
      <c r="B37" s="98"/>
      <c r="C37" s="98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x14ac:dyDescent="0.3">
      <c r="A38" s="98"/>
      <c r="B38" s="98"/>
      <c r="C38" s="98"/>
      <c r="D38" s="98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x14ac:dyDescent="0.3">
      <c r="A39" s="98"/>
      <c r="B39" s="98"/>
      <c r="C39" s="98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x14ac:dyDescent="0.3">
      <c r="A40" s="98"/>
      <c r="B40" s="98"/>
      <c r="C40" s="98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x14ac:dyDescent="0.3">
      <c r="A41" s="98"/>
      <c r="B41" s="98"/>
      <c r="C41" s="98"/>
      <c r="D41" s="98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x14ac:dyDescent="0.3">
      <c r="A42" s="98"/>
      <c r="B42" s="98"/>
      <c r="C42" s="98"/>
      <c r="D42" s="98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x14ac:dyDescent="0.3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x14ac:dyDescent="0.3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x14ac:dyDescent="0.3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x14ac:dyDescent="0.3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x14ac:dyDescent="0.3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x14ac:dyDescent="0.3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x14ac:dyDescent="0.3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x14ac:dyDescent="0.3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x14ac:dyDescent="0.3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x14ac:dyDescent="0.3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x14ac:dyDescent="0.3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x14ac:dyDescent="0.3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x14ac:dyDescent="0.3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x14ac:dyDescent="0.3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x14ac:dyDescent="0.3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x14ac:dyDescent="0.3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x14ac:dyDescent="0.3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x14ac:dyDescent="0.3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x14ac:dyDescent="0.3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x14ac:dyDescent="0.3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x14ac:dyDescent="0.3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x14ac:dyDescent="0.3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x14ac:dyDescent="0.3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x14ac:dyDescent="0.3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x14ac:dyDescent="0.3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x14ac:dyDescent="0.3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x14ac:dyDescent="0.3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x14ac:dyDescent="0.3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x14ac:dyDescent="0.3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x14ac:dyDescent="0.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x14ac:dyDescent="0.3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x14ac:dyDescent="0.3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x14ac:dyDescent="0.3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x14ac:dyDescent="0.3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x14ac:dyDescent="0.3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x14ac:dyDescent="0.3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x14ac:dyDescent="0.3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3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x14ac:dyDescent="0.3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x14ac:dyDescent="0.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x14ac:dyDescent="0.3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x14ac:dyDescent="0.3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x14ac:dyDescent="0.3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x14ac:dyDescent="0.3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x14ac:dyDescent="0.3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x14ac:dyDescent="0.3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x14ac:dyDescent="0.3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x14ac:dyDescent="0.3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x14ac:dyDescent="0.3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x14ac:dyDescent="0.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x14ac:dyDescent="0.3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x14ac:dyDescent="0.3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x14ac:dyDescent="0.3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x14ac:dyDescent="0.3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x14ac:dyDescent="0.3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x14ac:dyDescent="0.3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x14ac:dyDescent="0.25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5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5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5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5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5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17" t="s">
        <v>101</v>
      </c>
      <c r="C38" s="117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209</v>
      </c>
      <c r="C40" s="55"/>
    </row>
    <row r="41" spans="1:9" x14ac:dyDescent="0.25">
      <c r="B41" s="56" t="s">
        <v>210</v>
      </c>
      <c r="C41" s="56"/>
    </row>
    <row r="42" spans="1:9" x14ac:dyDescent="0.25">
      <c r="B42" s="57" t="s">
        <v>211</v>
      </c>
      <c r="C42" s="57" t="s">
        <v>212</v>
      </c>
    </row>
    <row r="43" spans="1:9" x14ac:dyDescent="0.25">
      <c r="B43" s="57" t="s">
        <v>213</v>
      </c>
      <c r="C43" s="57" t="s">
        <v>214</v>
      </c>
    </row>
    <row r="44" spans="1:9" x14ac:dyDescent="0.25">
      <c r="B44" s="56" t="s">
        <v>69</v>
      </c>
      <c r="C44" s="56"/>
    </row>
    <row r="45" spans="1:9" x14ac:dyDescent="0.25">
      <c r="B45" s="57" t="s">
        <v>215</v>
      </c>
      <c r="C45" s="57" t="s">
        <v>216</v>
      </c>
      <c r="I45" s="22"/>
    </row>
    <row r="46" spans="1:9" x14ac:dyDescent="0.25">
      <c r="B46" s="57" t="s">
        <v>217</v>
      </c>
      <c r="C46" s="57" t="s">
        <v>218</v>
      </c>
      <c r="I46" s="22"/>
    </row>
    <row r="47" spans="1:9" x14ac:dyDescent="0.25">
      <c r="B47" s="57" t="s">
        <v>219</v>
      </c>
      <c r="C47" s="57" t="s">
        <v>220</v>
      </c>
    </row>
    <row r="48" spans="1:9" x14ac:dyDescent="0.25">
      <c r="B48" s="57" t="s">
        <v>221</v>
      </c>
      <c r="C48" s="57" t="s">
        <v>222</v>
      </c>
    </row>
    <row r="49" spans="2:3" x14ac:dyDescent="0.25">
      <c r="B49" s="57" t="s">
        <v>223</v>
      </c>
      <c r="C49" s="57" t="s">
        <v>224</v>
      </c>
    </row>
    <row r="50" spans="2:3" x14ac:dyDescent="0.25">
      <c r="B50" s="57" t="s">
        <v>225</v>
      </c>
      <c r="C50" s="57" t="s">
        <v>226</v>
      </c>
    </row>
    <row r="51" spans="2:3" x14ac:dyDescent="0.25">
      <c r="B51" s="57" t="s">
        <v>227</v>
      </c>
      <c r="C51" s="57" t="s">
        <v>228</v>
      </c>
    </row>
    <row r="52" spans="2:3" x14ac:dyDescent="0.25">
      <c r="B52" s="57" t="s">
        <v>229</v>
      </c>
      <c r="C52" s="57" t="s">
        <v>230</v>
      </c>
    </row>
    <row r="53" spans="2:3" x14ac:dyDescent="0.25">
      <c r="B53" s="57" t="s">
        <v>231</v>
      </c>
      <c r="C53" s="57" t="s">
        <v>232</v>
      </c>
    </row>
    <row r="54" spans="2:3" x14ac:dyDescent="0.25">
      <c r="B54" s="57" t="s">
        <v>233</v>
      </c>
      <c r="C54" s="57" t="s">
        <v>234</v>
      </c>
    </row>
    <row r="55" spans="2:3" x14ac:dyDescent="0.25">
      <c r="B55" s="57" t="s">
        <v>235</v>
      </c>
      <c r="C55" s="57" t="s">
        <v>236</v>
      </c>
    </row>
    <row r="56" spans="2:3" x14ac:dyDescent="0.25">
      <c r="B56" s="57" t="s">
        <v>237</v>
      </c>
      <c r="C56" s="57" t="s">
        <v>238</v>
      </c>
    </row>
    <row r="57" spans="2:3" x14ac:dyDescent="0.25">
      <c r="B57" s="57" t="s">
        <v>239</v>
      </c>
      <c r="C57" s="57" t="s">
        <v>240</v>
      </c>
    </row>
    <row r="58" spans="2:3" x14ac:dyDescent="0.25">
      <c r="B58" s="57" t="s">
        <v>241</v>
      </c>
      <c r="C58" s="57" t="s">
        <v>242</v>
      </c>
    </row>
    <row r="59" spans="2:3" x14ac:dyDescent="0.25">
      <c r="B59" s="57" t="s">
        <v>243</v>
      </c>
      <c r="C59" s="57" t="s">
        <v>244</v>
      </c>
    </row>
    <row r="60" spans="2:3" x14ac:dyDescent="0.25">
      <c r="B60" s="57" t="s">
        <v>356</v>
      </c>
      <c r="C60" s="57" t="s">
        <v>245</v>
      </c>
    </row>
    <row r="61" spans="2:3" x14ac:dyDescent="0.25">
      <c r="B61" s="57" t="s">
        <v>357</v>
      </c>
      <c r="C61" s="57" t="s">
        <v>246</v>
      </c>
    </row>
    <row r="62" spans="2:3" x14ac:dyDescent="0.25">
      <c r="B62" s="57" t="s">
        <v>247</v>
      </c>
      <c r="C62" s="57" t="s">
        <v>248</v>
      </c>
    </row>
    <row r="63" spans="2:3" x14ac:dyDescent="0.25">
      <c r="B63" s="57" t="s">
        <v>249</v>
      </c>
      <c r="C63" s="57" t="s">
        <v>250</v>
      </c>
    </row>
    <row r="64" spans="2:3" x14ac:dyDescent="0.25">
      <c r="B64" s="56" t="s">
        <v>251</v>
      </c>
      <c r="C64" s="56"/>
    </row>
    <row r="65" spans="2:3" x14ac:dyDescent="0.25">
      <c r="B65" s="57" t="s">
        <v>252</v>
      </c>
      <c r="C65" s="57" t="s">
        <v>253</v>
      </c>
    </row>
    <row r="66" spans="2:3" x14ac:dyDescent="0.25">
      <c r="B66" s="57" t="s">
        <v>328</v>
      </c>
      <c r="C66" s="57" t="s">
        <v>254</v>
      </c>
    </row>
    <row r="67" spans="2:3" x14ac:dyDescent="0.25">
      <c r="B67" s="57" t="s">
        <v>314</v>
      </c>
      <c r="C67" s="57" t="s">
        <v>255</v>
      </c>
    </row>
    <row r="68" spans="2:3" x14ac:dyDescent="0.25">
      <c r="B68" s="57" t="s">
        <v>315</v>
      </c>
      <c r="C68" s="57" t="s">
        <v>256</v>
      </c>
    </row>
    <row r="69" spans="2:3" x14ac:dyDescent="0.25">
      <c r="B69" s="57" t="s">
        <v>316</v>
      </c>
      <c r="C69" s="57" t="s">
        <v>257</v>
      </c>
    </row>
    <row r="70" spans="2:3" x14ac:dyDescent="0.25">
      <c r="B70" s="57" t="s">
        <v>317</v>
      </c>
      <c r="C70" s="57" t="s">
        <v>258</v>
      </c>
    </row>
    <row r="71" spans="2:3" x14ac:dyDescent="0.25">
      <c r="B71" s="57" t="s">
        <v>318</v>
      </c>
      <c r="C71" s="57" t="s">
        <v>259</v>
      </c>
    </row>
    <row r="72" spans="2:3" x14ac:dyDescent="0.25">
      <c r="B72" s="57" t="s">
        <v>319</v>
      </c>
      <c r="C72" s="57" t="s">
        <v>260</v>
      </c>
    </row>
    <row r="73" spans="2:3" x14ac:dyDescent="0.25">
      <c r="B73" s="57" t="s">
        <v>320</v>
      </c>
      <c r="C73" s="57" t="s">
        <v>261</v>
      </c>
    </row>
    <row r="74" spans="2:3" x14ac:dyDescent="0.25">
      <c r="B74" s="57" t="s">
        <v>321</v>
      </c>
      <c r="C74" s="57" t="s">
        <v>262</v>
      </c>
    </row>
    <row r="75" spans="2:3" x14ac:dyDescent="0.25">
      <c r="B75" s="57" t="s">
        <v>322</v>
      </c>
      <c r="C75" s="57" t="s">
        <v>263</v>
      </c>
    </row>
    <row r="76" spans="2:3" x14ac:dyDescent="0.25">
      <c r="B76" s="57" t="s">
        <v>323</v>
      </c>
      <c r="C76" s="57" t="s">
        <v>264</v>
      </c>
    </row>
    <row r="77" spans="2:3" x14ac:dyDescent="0.25">
      <c r="B77" s="57" t="s">
        <v>324</v>
      </c>
      <c r="C77" s="57" t="s">
        <v>265</v>
      </c>
    </row>
    <row r="78" spans="2:3" x14ac:dyDescent="0.25">
      <c r="B78" s="57" t="s">
        <v>325</v>
      </c>
      <c r="C78" s="57" t="s">
        <v>266</v>
      </c>
    </row>
    <row r="79" spans="2:3" x14ac:dyDescent="0.25">
      <c r="B79" s="57" t="s">
        <v>358</v>
      </c>
      <c r="C79" s="57" t="s">
        <v>267</v>
      </c>
    </row>
    <row r="80" spans="2:3" x14ac:dyDescent="0.25">
      <c r="B80" s="57" t="s">
        <v>359</v>
      </c>
      <c r="C80" s="57" t="s">
        <v>268</v>
      </c>
    </row>
    <row r="81" spans="2:3" x14ac:dyDescent="0.25">
      <c r="B81" s="57" t="s">
        <v>360</v>
      </c>
      <c r="C81" s="57" t="s">
        <v>269</v>
      </c>
    </row>
    <row r="82" spans="2:3" x14ac:dyDescent="0.25">
      <c r="B82" s="57" t="s">
        <v>326</v>
      </c>
      <c r="C82" s="57" t="s">
        <v>270</v>
      </c>
    </row>
    <row r="83" spans="2:3" x14ac:dyDescent="0.25">
      <c r="B83" s="57" t="s">
        <v>327</v>
      </c>
      <c r="C83" s="57" t="s">
        <v>271</v>
      </c>
    </row>
    <row r="84" spans="2:3" x14ac:dyDescent="0.25">
      <c r="B84" s="56" t="s">
        <v>272</v>
      </c>
      <c r="C84" s="56"/>
    </row>
    <row r="85" spans="2:3" x14ac:dyDescent="0.25">
      <c r="B85" s="57" t="s">
        <v>273</v>
      </c>
      <c r="C85" s="57" t="s">
        <v>274</v>
      </c>
    </row>
    <row r="86" spans="2:3" x14ac:dyDescent="0.25">
      <c r="B86" s="57" t="s">
        <v>275</v>
      </c>
      <c r="C86" s="57" t="s">
        <v>276</v>
      </c>
    </row>
    <row r="87" spans="2:3" x14ac:dyDescent="0.25">
      <c r="B87" s="57" t="s">
        <v>277</v>
      </c>
      <c r="C87" s="57" t="s">
        <v>278</v>
      </c>
    </row>
    <row r="88" spans="2:3" x14ac:dyDescent="0.25">
      <c r="B88" s="57" t="s">
        <v>279</v>
      </c>
      <c r="C88" s="57" t="s">
        <v>280</v>
      </c>
    </row>
    <row r="89" spans="2:3" x14ac:dyDescent="0.25">
      <c r="B89" s="57" t="s">
        <v>281</v>
      </c>
      <c r="C89" s="57" t="s">
        <v>282</v>
      </c>
    </row>
    <row r="90" spans="2:3" x14ac:dyDescent="0.25">
      <c r="B90" s="56" t="s">
        <v>283</v>
      </c>
      <c r="C90" s="56"/>
    </row>
    <row r="91" spans="2:3" x14ac:dyDescent="0.25">
      <c r="B91" s="57" t="s">
        <v>361</v>
      </c>
      <c r="C91" s="57" t="s">
        <v>284</v>
      </c>
    </row>
    <row r="92" spans="2:3" x14ac:dyDescent="0.25">
      <c r="B92" s="57" t="s">
        <v>362</v>
      </c>
      <c r="C92" s="57" t="s">
        <v>285</v>
      </c>
    </row>
    <row r="93" spans="2:3" x14ac:dyDescent="0.25">
      <c r="B93" s="57" t="s">
        <v>286</v>
      </c>
      <c r="C93" s="57" t="s">
        <v>287</v>
      </c>
    </row>
    <row r="94" spans="2:3" x14ac:dyDescent="0.25">
      <c r="B94" s="58" t="s">
        <v>76</v>
      </c>
      <c r="C94" s="59"/>
    </row>
    <row r="95" spans="2:3" x14ac:dyDescent="0.25">
      <c r="B95" s="56" t="s">
        <v>288</v>
      </c>
      <c r="C95" s="56"/>
    </row>
    <row r="96" spans="2:3" x14ac:dyDescent="0.25">
      <c r="B96" s="57" t="s">
        <v>289</v>
      </c>
      <c r="C96" s="57" t="s">
        <v>290</v>
      </c>
    </row>
    <row r="97" spans="2:10" x14ac:dyDescent="0.25">
      <c r="B97" s="57" t="s">
        <v>291</v>
      </c>
      <c r="C97" s="57" t="s">
        <v>292</v>
      </c>
    </row>
    <row r="98" spans="2:10" x14ac:dyDescent="0.25">
      <c r="B98" s="57" t="s">
        <v>293</v>
      </c>
      <c r="C98" s="57" t="s">
        <v>294</v>
      </c>
    </row>
    <row r="99" spans="2:10" x14ac:dyDescent="0.25">
      <c r="B99" s="57" t="s">
        <v>383</v>
      </c>
      <c r="C99" s="57" t="s">
        <v>295</v>
      </c>
    </row>
    <row r="100" spans="2:10" s="1" customFormat="1" x14ac:dyDescent="0.25">
      <c r="B100" s="57" t="s">
        <v>296</v>
      </c>
      <c r="C100" s="57" t="s">
        <v>297</v>
      </c>
    </row>
    <row r="101" spans="2:10" x14ac:dyDescent="0.25">
      <c r="B101" s="57" t="s">
        <v>298</v>
      </c>
      <c r="C101" s="57" t="s">
        <v>299</v>
      </c>
    </row>
    <row r="102" spans="2:10" x14ac:dyDescent="0.25">
      <c r="B102" s="57" t="s">
        <v>300</v>
      </c>
      <c r="C102" s="57" t="s">
        <v>301</v>
      </c>
    </row>
    <row r="103" spans="2:10" x14ac:dyDescent="0.25">
      <c r="B103" s="56" t="s">
        <v>330</v>
      </c>
      <c r="C103" s="56"/>
    </row>
    <row r="104" spans="2:10" x14ac:dyDescent="0.25">
      <c r="B104" s="57" t="s">
        <v>347</v>
      </c>
      <c r="C104" s="57" t="s">
        <v>331</v>
      </c>
    </row>
    <row r="105" spans="2:10" x14ac:dyDescent="0.25">
      <c r="B105" s="57" t="s">
        <v>348</v>
      </c>
      <c r="C105" s="57" t="s">
        <v>332</v>
      </c>
      <c r="J105" s="22"/>
    </row>
    <row r="106" spans="2:10" x14ac:dyDescent="0.25">
      <c r="B106" s="57" t="s">
        <v>349</v>
      </c>
      <c r="C106" s="57" t="s">
        <v>344</v>
      </c>
      <c r="J106" s="22"/>
    </row>
    <row r="107" spans="2:10" x14ac:dyDescent="0.25">
      <c r="B107" s="57" t="s">
        <v>350</v>
      </c>
      <c r="C107" s="57" t="s">
        <v>333</v>
      </c>
      <c r="J107" s="22"/>
    </row>
    <row r="108" spans="2:10" s="1" customFormat="1" x14ac:dyDescent="0.25">
      <c r="B108" s="57" t="s">
        <v>351</v>
      </c>
      <c r="C108" s="57" t="s">
        <v>345</v>
      </c>
      <c r="J108" s="22"/>
    </row>
    <row r="109" spans="2:10" s="1" customFormat="1" x14ac:dyDescent="0.25">
      <c r="B109" s="57" t="s">
        <v>352</v>
      </c>
      <c r="C109" s="57" t="s">
        <v>346</v>
      </c>
      <c r="J109" s="22"/>
    </row>
    <row r="110" spans="2:10" s="1" customFormat="1" x14ac:dyDescent="0.25">
      <c r="B110" s="57" t="s">
        <v>353</v>
      </c>
      <c r="C110" s="57" t="s">
        <v>334</v>
      </c>
      <c r="J110" s="22"/>
    </row>
    <row r="111" spans="2:10" x14ac:dyDescent="0.25">
      <c r="B111" s="56" t="s">
        <v>302</v>
      </c>
      <c r="C111" s="56"/>
      <c r="J111" s="22"/>
    </row>
    <row r="112" spans="2:10" x14ac:dyDescent="0.25">
      <c r="B112" s="57" t="s">
        <v>335</v>
      </c>
      <c r="C112" s="57" t="s">
        <v>303</v>
      </c>
      <c r="J112" s="22"/>
    </row>
    <row r="113" spans="2:10" x14ac:dyDescent="0.25">
      <c r="B113" s="57" t="s">
        <v>336</v>
      </c>
      <c r="C113" s="57" t="s">
        <v>304</v>
      </c>
      <c r="J113" s="22"/>
    </row>
    <row r="114" spans="2:10" x14ac:dyDescent="0.25">
      <c r="B114" s="57" t="s">
        <v>337</v>
      </c>
      <c r="C114" s="57" t="s">
        <v>305</v>
      </c>
      <c r="J114" s="22"/>
    </row>
    <row r="115" spans="2:10" x14ac:dyDescent="0.25">
      <c r="B115" s="57" t="s">
        <v>338</v>
      </c>
      <c r="C115" s="57" t="s">
        <v>306</v>
      </c>
      <c r="J115" s="22"/>
    </row>
    <row r="116" spans="2:10" x14ac:dyDescent="0.25">
      <c r="B116" s="57" t="s">
        <v>339</v>
      </c>
      <c r="C116" s="57" t="s">
        <v>307</v>
      </c>
      <c r="J116" s="22"/>
    </row>
    <row r="117" spans="2:10" x14ac:dyDescent="0.25">
      <c r="B117" s="57" t="s">
        <v>340</v>
      </c>
      <c r="C117" s="57" t="s">
        <v>308</v>
      </c>
      <c r="J117" s="22"/>
    </row>
    <row r="118" spans="2:10" x14ac:dyDescent="0.25">
      <c r="B118" s="57" t="s">
        <v>341</v>
      </c>
      <c r="C118" s="57" t="s">
        <v>309</v>
      </c>
      <c r="J118" s="22"/>
    </row>
    <row r="119" spans="2:10" x14ac:dyDescent="0.25">
      <c r="B119" s="56" t="s">
        <v>310</v>
      </c>
      <c r="C119" s="56"/>
      <c r="J119" s="22"/>
    </row>
    <row r="120" spans="2:10" x14ac:dyDescent="0.25">
      <c r="B120" s="57" t="s">
        <v>342</v>
      </c>
      <c r="C120" s="57" t="s">
        <v>311</v>
      </c>
    </row>
    <row r="121" spans="2:10" x14ac:dyDescent="0.25">
      <c r="B121" s="57" t="s">
        <v>363</v>
      </c>
      <c r="C121" s="57" t="s">
        <v>312</v>
      </c>
    </row>
    <row r="122" spans="2:10" x14ac:dyDescent="0.25">
      <c r="B122" s="57" t="s">
        <v>343</v>
      </c>
      <c r="C122" s="57" t="s">
        <v>313</v>
      </c>
    </row>
    <row r="123" spans="2:10" s="1" customFormat="1" x14ac:dyDescent="0.25">
      <c r="B123" s="58" t="s">
        <v>365</v>
      </c>
      <c r="C123" s="59"/>
    </row>
    <row r="124" spans="2:10" x14ac:dyDescent="0.25">
      <c r="B124" s="56" t="s">
        <v>369</v>
      </c>
      <c r="C124" s="56"/>
    </row>
    <row r="125" spans="2:10" x14ac:dyDescent="0.25">
      <c r="B125" s="70" t="s">
        <v>378</v>
      </c>
      <c r="C125" s="70" t="s">
        <v>366</v>
      </c>
    </row>
    <row r="126" spans="2:10" x14ac:dyDescent="0.25">
      <c r="B126" s="70" t="s">
        <v>376</v>
      </c>
      <c r="C126" s="70" t="s">
        <v>367</v>
      </c>
    </row>
    <row r="127" spans="2:10" x14ac:dyDescent="0.25">
      <c r="B127" s="70" t="s">
        <v>377</v>
      </c>
      <c r="C127" s="70" t="s">
        <v>368</v>
      </c>
    </row>
    <row r="128" spans="2:10" x14ac:dyDescent="0.25">
      <c r="B128" s="56" t="s">
        <v>372</v>
      </c>
      <c r="C128" s="56"/>
    </row>
    <row r="129" spans="2:12" x14ac:dyDescent="0.25">
      <c r="B129" s="71" t="s">
        <v>379</v>
      </c>
      <c r="C129" s="72" t="s">
        <v>373</v>
      </c>
    </row>
    <row r="130" spans="2:12" x14ac:dyDescent="0.25">
      <c r="B130" s="73" t="s">
        <v>380</v>
      </c>
      <c r="C130" s="73" t="s">
        <v>374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opLeftCell="A83" zoomScale="85" zoomScaleNormal="85" workbookViewId="0">
      <selection activeCell="Q108" sqref="Q108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664062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332031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4.4" x14ac:dyDescent="0.3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55.8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16.7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16.7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v>16.7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16.7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16.7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v>16.7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v>16.7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v>16.7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v>16.7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v>16.7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v>16.7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v>16.7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v>16.7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v>16.7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v>16.7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v>16.7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v>16.7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5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v>16.7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5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v>16.7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4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4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5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4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5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4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5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4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5"/>
        <v>39.93</v>
      </c>
      <c r="R129" s="48">
        <v>1.49</v>
      </c>
      <c r="S129" s="1">
        <v>15</v>
      </c>
      <c r="T129" s="1">
        <v>1E-3</v>
      </c>
    </row>
    <row r="130" spans="2:20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4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5"/>
        <v>39.93</v>
      </c>
      <c r="R130" s="48">
        <v>1.49</v>
      </c>
      <c r="S130" s="1">
        <v>15</v>
      </c>
      <c r="T130" s="1">
        <v>1E-3</v>
      </c>
    </row>
    <row r="131" spans="2:20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4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5"/>
        <v>39.93</v>
      </c>
      <c r="R131" s="48">
        <v>1.49</v>
      </c>
      <c r="S131" s="1">
        <v>15</v>
      </c>
      <c r="T131" s="1">
        <v>1E-3</v>
      </c>
    </row>
    <row r="132" spans="2:20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4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5"/>
        <v>39.93</v>
      </c>
      <c r="R132" s="48">
        <v>1.49</v>
      </c>
      <c r="S132" s="1">
        <v>15</v>
      </c>
      <c r="T132" s="1">
        <v>1E-3</v>
      </c>
    </row>
    <row r="133" spans="2:20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4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5"/>
        <v>39.93</v>
      </c>
      <c r="R133" s="48">
        <v>1.49</v>
      </c>
      <c r="S133" s="1">
        <v>15</v>
      </c>
      <c r="T133" s="1">
        <v>1E-3</v>
      </c>
    </row>
    <row r="134" spans="2:20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4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5"/>
        <v>39.93</v>
      </c>
      <c r="R134" s="48">
        <v>1.49</v>
      </c>
      <c r="S134" s="1">
        <v>15</v>
      </c>
      <c r="T134" s="1">
        <v>1E-3</v>
      </c>
    </row>
    <row r="135" spans="2:20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4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5"/>
        <v>39.93</v>
      </c>
      <c r="R135" s="48">
        <v>1.49</v>
      </c>
      <c r="S135" s="1">
        <v>15</v>
      </c>
      <c r="T135" s="1">
        <v>1E-3</v>
      </c>
    </row>
    <row r="136" spans="2:20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4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5"/>
        <v>39.93</v>
      </c>
      <c r="R136" s="48">
        <v>1.49</v>
      </c>
      <c r="S136" s="1">
        <v>15</v>
      </c>
      <c r="T136" s="1">
        <v>1E-3</v>
      </c>
    </row>
    <row r="137" spans="2:20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4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5"/>
        <v>39.93</v>
      </c>
      <c r="R137" s="48">
        <v>1.49</v>
      </c>
      <c r="S137" s="1">
        <v>15</v>
      </c>
      <c r="T137" s="1">
        <v>1E-3</v>
      </c>
    </row>
    <row r="138" spans="2:20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4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5"/>
        <v>39.93</v>
      </c>
      <c r="R138" s="48">
        <v>1.49</v>
      </c>
      <c r="S138" s="1">
        <v>15</v>
      </c>
      <c r="T138" s="1">
        <v>1E-3</v>
      </c>
    </row>
    <row r="139" spans="2:20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4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5"/>
        <v>39.93</v>
      </c>
      <c r="R139" s="48">
        <v>1.49</v>
      </c>
      <c r="S139" s="1">
        <v>15</v>
      </c>
      <c r="T139" s="1">
        <v>1E-3</v>
      </c>
    </row>
    <row r="140" spans="2:20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4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5"/>
        <v>39.93</v>
      </c>
      <c r="R140" s="48">
        <v>1.49</v>
      </c>
      <c r="S140" s="1">
        <v>15</v>
      </c>
      <c r="T140" s="1">
        <v>1E-3</v>
      </c>
    </row>
    <row r="141" spans="2:20" x14ac:dyDescent="0.25">
      <c r="B141" s="1" t="str">
        <f t="shared" si="3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4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5"/>
        <v>39.93</v>
      </c>
      <c r="R141" s="48">
        <v>1.49</v>
      </c>
      <c r="S141" s="1">
        <v>15</v>
      </c>
      <c r="T141" s="1">
        <v>1E-3</v>
      </c>
    </row>
    <row r="142" spans="2:20" x14ac:dyDescent="0.25">
      <c r="B142" s="1" t="str">
        <f t="shared" si="3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4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5"/>
        <v>39.93</v>
      </c>
      <c r="R142" s="48">
        <v>1.49</v>
      </c>
      <c r="S142" s="1">
        <v>15</v>
      </c>
      <c r="T142" s="1">
        <v>1E-3</v>
      </c>
    </row>
    <row r="143" spans="2:20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6">AVERAGE(I145,K145)</f>
        <v>111.762</v>
      </c>
      <c r="K145" s="48">
        <v>113.565</v>
      </c>
      <c r="L145" s="48">
        <f t="shared" ref="L145:L160" si="7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6"/>
        <v>111.762</v>
      </c>
      <c r="K146" s="48">
        <v>113.565</v>
      </c>
      <c r="L146" s="48">
        <f t="shared" si="7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6"/>
        <v>323.60950000000003</v>
      </c>
      <c r="K147" s="48">
        <v>250</v>
      </c>
      <c r="L147" s="48">
        <f t="shared" si="7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6"/>
        <v>352.79750000000001</v>
      </c>
      <c r="K148" s="48">
        <v>308.37599999999998</v>
      </c>
      <c r="L148" s="48">
        <f t="shared" si="7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7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8">AVERAGE(I151,K151)</f>
        <v>935.5223742338045</v>
      </c>
      <c r="K151" s="48">
        <v>935.5223742338045</v>
      </c>
      <c r="L151" s="48">
        <f t="shared" si="7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8"/>
        <v>989.2715097553122</v>
      </c>
      <c r="K152" s="48">
        <v>989.2715097553122</v>
      </c>
      <c r="L152" s="48">
        <f t="shared" si="7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5">
      <c r="B154" s="1" t="str">
        <f t="shared" ref="B154:B160" si="9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7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5">
      <c r="B155" s="1" t="str">
        <f t="shared" si="9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0">AVERAGE(I155,K155)</f>
        <v>27.027999999999999</v>
      </c>
      <c r="K155" s="50">
        <v>27.109000000000002</v>
      </c>
      <c r="L155" s="48">
        <f t="shared" si="7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5">
      <c r="B156" s="1" t="str">
        <f t="shared" si="9"/>
        <v>T-LGT-PHEV_DST61</v>
      </c>
      <c r="C156" s="1" t="str">
        <f>Commodities!B9&amp;","&amp;Commodities!B15</f>
        <v>TRADST,TRAELC</v>
      </c>
      <c r="D156" s="49" t="str">
        <f t="shared" ref="D156:D160" si="11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0"/>
        <v>31.293500000000002</v>
      </c>
      <c r="K156" s="50">
        <v>29.062999999999999</v>
      </c>
      <c r="L156" s="48">
        <f t="shared" si="7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5">
      <c r="B157" s="1" t="str">
        <f t="shared" si="9"/>
        <v>T-LGT-ICE_NGB61</v>
      </c>
      <c r="C157" s="1" t="str">
        <f>Commodities!B13&amp;","&amp;Commodities!B14</f>
        <v>TRACNG,TRABNG</v>
      </c>
      <c r="D157" s="49" t="str">
        <f t="shared" si="11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0"/>
        <v>26.765499999999999</v>
      </c>
      <c r="K157" s="50">
        <v>25.433</v>
      </c>
      <c r="L157" s="48">
        <f t="shared" si="7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5">
      <c r="B158" s="1" t="str">
        <f t="shared" si="9"/>
        <v>T-LGT-PHEV_NGB61</v>
      </c>
      <c r="C158" s="1" t="str">
        <f>Commodities!B13&amp;","&amp;Commodities!B15</f>
        <v>TRACNG,TRAELC</v>
      </c>
      <c r="D158" s="49" t="str">
        <f t="shared" si="11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0"/>
        <v>33.258000000000003</v>
      </c>
      <c r="K158" s="50">
        <v>29.968</v>
      </c>
      <c r="L158" s="48">
        <f t="shared" si="7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5">
      <c r="B159" s="1" t="str">
        <f t="shared" si="9"/>
        <v>T-LGT-FCV_HYD61</v>
      </c>
      <c r="C159" s="1" t="str">
        <f>Commodities!B17</f>
        <v>TRAH2</v>
      </c>
      <c r="D159" s="49" t="str">
        <f t="shared" si="11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0"/>
        <v>44.363</v>
      </c>
      <c r="K159" s="50">
        <v>32.58</v>
      </c>
      <c r="L159" s="48">
        <f t="shared" si="7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5">
      <c r="B160" s="1" t="str">
        <f t="shared" si="9"/>
        <v>T-LGT-BEV_ELC61</v>
      </c>
      <c r="C160" s="1" t="str">
        <f>Commodities!B15</f>
        <v>TRAELC</v>
      </c>
      <c r="D160" s="49" t="str">
        <f t="shared" si="11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0"/>
        <v>30.351500000000001</v>
      </c>
      <c r="K160" s="50">
        <v>28.533000000000001</v>
      </c>
      <c r="L160" s="48">
        <f t="shared" si="7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4.4" x14ac:dyDescent="0.3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5">
      <c r="B162" s="1" t="str">
        <f t="shared" ref="B162:B168" si="12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3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3"/>
        <v>95.69</v>
      </c>
      <c r="J162" s="48">
        <f>AVERAGE(I162,K162)</f>
        <v>98.32</v>
      </c>
      <c r="K162" s="1">
        <f t="shared" ref="K162:K168" si="14"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5">
      <c r="B163" s="1" t="str">
        <f t="shared" si="12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 t="shared" si="14"/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5">
      <c r="B164" s="1" t="str">
        <f t="shared" si="12"/>
        <v>T-MGT-FCV_HYD71</v>
      </c>
      <c r="C164" s="1" t="str">
        <f t="shared" si="18"/>
        <v>TRAH2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 t="shared" si="14"/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5">
      <c r="B165" s="1" t="str">
        <f t="shared" si="12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 t="shared" si="14"/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5">
      <c r="B166" s="1" t="str">
        <f t="shared" si="12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 t="shared" si="14"/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5">
      <c r="B167" s="1" t="str">
        <f t="shared" si="12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 t="shared" si="14"/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5">
      <c r="B168" s="1" t="str">
        <f t="shared" si="12"/>
        <v>T-MGT-BEV_ELC71</v>
      </c>
      <c r="C168" s="1" t="str">
        <f t="shared" si="18"/>
        <v>TRAELC</v>
      </c>
      <c r="D168" s="1" t="str">
        <f t="shared" si="20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 t="shared" si="14"/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5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5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5">
      <c r="B172" s="1" t="str">
        <f t="shared" si="22"/>
        <v>T-HGT-FCV_HYD81</v>
      </c>
      <c r="C172" s="1" t="str">
        <f>Commodities!B17</f>
        <v>TRAH2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5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5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5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5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4.4" x14ac:dyDescent="0.3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5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5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4.4" x14ac:dyDescent="0.3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5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5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5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5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5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5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5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5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5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5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5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5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5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>G200</f>
        <v>0.8</v>
      </c>
      <c r="H226" s="81">
        <f t="shared" si="31"/>
        <v>5</v>
      </c>
    </row>
    <row r="227" spans="2:26" s="1" customFormat="1" x14ac:dyDescent="0.25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5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5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5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0.8</v>
      </c>
      <c r="H236" s="81">
        <f t="shared" si="31"/>
        <v>5</v>
      </c>
    </row>
    <row r="237" spans="2:26" s="1" customFormat="1" x14ac:dyDescent="0.25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5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5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5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5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5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5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5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5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5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5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5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5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5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5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5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5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5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5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5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5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5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5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5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5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5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5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5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5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5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5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5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5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5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5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5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5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5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5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5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5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5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5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5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5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5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5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5">
      <c r="B292" s="86" t="str">
        <f t="shared" si="36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5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5">
      <c r="B294" s="86" t="str">
        <f t="shared" si="36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5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5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5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5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9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2021-11-15T12:20:43Z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168899774551391</vt:r8>
  </property>
</Properties>
</file>