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7E28C18-8C01-4DB7-992F-FC273DB20C6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RSD" sheetId="22" r:id="rId5"/>
    <sheet name="DataFill" sheetId="23" r:id="rId6"/>
    <sheet name="RSDAFC" sheetId="25" r:id="rId7"/>
    <sheet name="RSDAFA" sheetId="2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1" l="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120" i="22"/>
  <c r="I118" i="22"/>
  <c r="I121" i="22"/>
  <c r="I120" i="22"/>
  <c r="H121" i="22"/>
  <c r="I119" i="22"/>
  <c r="H119" i="22"/>
  <c r="H118" i="22"/>
  <c r="H82" i="22"/>
  <c r="S22" i="22" l="1"/>
  <c r="R22" i="22"/>
  <c r="Q22" i="22"/>
  <c r="S21" i="22"/>
  <c r="R21" i="22"/>
  <c r="Q21" i="22"/>
  <c r="S20" i="22"/>
  <c r="R20" i="22"/>
  <c r="Q20" i="22"/>
  <c r="B2" i="1" l="1"/>
  <c r="H127" i="22" l="1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K126" i="22"/>
  <c r="I126" i="22"/>
  <c r="H1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I82" i="22"/>
  <c r="K82" i="22"/>
  <c r="H83" i="22"/>
  <c r="H86" i="22" s="1"/>
  <c r="H87" i="22" s="1"/>
  <c r="I83" i="22"/>
  <c r="I86" i="22" s="1"/>
  <c r="I87" i="22" s="1"/>
  <c r="K83" i="22"/>
  <c r="H88" i="22"/>
  <c r="I88" i="22"/>
  <c r="K88" i="22"/>
  <c r="H89" i="22"/>
  <c r="I89" i="22"/>
  <c r="K89" i="22"/>
  <c r="H90" i="22"/>
  <c r="H84" i="22" s="1"/>
  <c r="I90" i="22"/>
  <c r="I84" i="22" s="1"/>
  <c r="K90" i="22"/>
  <c r="H91" i="22"/>
  <c r="H85" i="22" s="1"/>
  <c r="I91" i="22"/>
  <c r="I85" i="22" s="1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I26" i="22"/>
  <c r="H26" i="22"/>
  <c r="K26" i="22"/>
  <c r="I24" i="22"/>
  <c r="H2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<sst xmlns="http://schemas.openxmlformats.org/spreadsheetml/2006/main" count="1736" uniqueCount="235">
  <si>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</si>
  <si>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</si>
  <si>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</si>
  <si>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</si>
  <si>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</si>
  <si>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</si>
  <si>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</si>
  <si>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</si>
  <si>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</si>
  <si>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</si>
  <si>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</si>
  <si>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</si>
  <si>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</si>
  <si>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</si>
  <si>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</si>
  <si>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</si>
  <si>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</si>
  <si>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</si>
  <si>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</si>
  <si>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</si>
  <si>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</si>
  <si>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</si>
  <si>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</si>
  <si>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</si>
  <si>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</si>
  <si>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</si>
  <si>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</si>
  <si>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</si>
  <si>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</si>
  <si>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</si>
  <si>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</si>
  <si>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</si>
  <si>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</si>
  <si>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</si>
  <si>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</si>
  <si>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</si>
  <si>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</si>
  <si>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</si>
  <si>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</si>
  <si>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</si>
  <si>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</si>
  <si>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</si>
  <si>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</si>
  <si>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</si>
  <si>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</si>
  <si>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</si>
  <si>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</si>
  <si>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</si>
  <si>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</si>
  <si>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</si>
  <si>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</si>
  <si>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</si>
  <si>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</si>
  <si>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</si>
  <si>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</si>
  <si>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</si>
  <si>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</si>
  <si>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</si>
  <si>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</si>
  <si>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</si>
  <si>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</si>
  <si>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</si>
  <si>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</si>
  <si>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</si>
  <si>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</si>
  <si>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</si>
  <si>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</si>
  <si>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</si>
  <si>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</si>
  <si>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</si>
  <si>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</si>
  <si>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</si>
  <si>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</si>
  <si>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</si>
  <si>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</si>
  <si>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</si>
  <si>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</si>
  <si>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</si>
  <si>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</si>
  <si>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</si>
  <si>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</si>
  <si>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</si>
  <si>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</si>
  <si>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</si>
  <si>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</si>
  <si>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</si>
  <si>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</si>
  <si>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</si>
  <si>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</si>
  <si>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</si>
  <si>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</si>
  <si>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</si>
  <si>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</si>
  <si>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</si>
  <si>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</si>
  <si>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</si>
  <si>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</si>
  <si>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</si>
  <si>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</si>
  <si>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</si>
  <si>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</si>
  <si>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</si>
  <si>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</si>
  <si>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</si>
  <si>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</si>
  <si>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</si>
  <si>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</si>
  <si>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</si>
  <si>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</si>
  <si>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</si>
  <si>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</si>
  <si>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</si>
  <si>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</si>
  <si>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</si>
  <si>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</si>
  <si>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</si>
  <si>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</si>
  <si>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</si>
  <si>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</si>
  <si>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</si>
  <si>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</si>
  <si>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</si>
  <si>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</si>
  <si>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</si>
  <si>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</si>
  <si>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</si>
  <si>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</si>
  <si>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</si>
  <si>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</si>
  <si>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</si>
  <si>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</si>
  <si>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</si>
  <si>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</si>
  <si>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</si>
  <si>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</si>
  <si>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</si>
  <si>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</si>
  <si>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</si>
  <si>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</si>
  <si>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</si>
  <si>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</si>
  <si>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</si>
  <si>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</si>
  <si>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</si>
  <si>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</si>
  <si>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</si>
  <si>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</si>
  <si>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</si>
  <si>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</si>
  <si>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</si>
  <si>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</si>
  <si>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</si>
  <si>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</si>
  <si>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</si>
  <si>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</si>
  <si>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</si>
  <si>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</si>
  <si>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</si>
  <si>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</si>
  <si>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</si>
  <si>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</si>
  <si>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</si>
  <si>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</si>
  <si>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</si>
  <si>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</si>
  <si>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</si>
  <si>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</si>
  <si>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</si>
  <si>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</si>
  <si>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</si>
  <si>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</si>
  <si>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</si>
  <si>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</si>
  <si>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</si>
  <si>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</si>
  <si>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</si>
  <si>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</si>
  <si>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</si>
  <si>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</si>
  <si>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</si>
  <si>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</si>
  <si>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</si>
  <si>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</si>
  <si>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</si>
  <si>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</si>
  <si>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</si>
  <si>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</si>
  <si>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</si>
  <si>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</si>
  <si>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</si>
  <si>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</si>
  <si>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</si>
  <si>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</si>
  <si>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</si>
  <si>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</si>
  <si>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</si>
  <si>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</si>
  <si>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</si>
  <si>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</si>
  <si>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</si>
  <si>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</si>
  <si>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</si>
  <si>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</si>
  <si>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</si>
  <si>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</si>
  <si>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</si>
  <si>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</si>
  <si>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</si>
  <si>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</si>
  <si>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</si>
  <si>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</si>
  <si>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</si>
  <si>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</si>
  <si>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</si>
  <si>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</si>
  <si>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</si>
  <si>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</si>
  <si>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</si>
  <si>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</si>
  <si>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</si>
  <si>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</si>
  <si>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</si>
  <si>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</si>
  <si>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</si>
  <si>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</si>
  <si>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</si>
  <si>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</si>
  <si>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</si>
  <si>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</si>
  <si>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IMPBIO*1G*2,IMPBIO*1G*3</t>
  </si>
  <si>
    <t>ACT_BND</t>
  </si>
  <si>
    <t>- limit import of 1G bio fuels</t>
  </si>
  <si>
    <t>TS_Filter</t>
  </si>
  <si>
    <t>HETC</t>
  </si>
  <si>
    <t>*GRID*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</si>
</sst>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1"/>
  <sheetViews>
    <sheetView workbookViewId="0">
      <selection activeCell="G29" sqref="G29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4"/>
  <sheetViews>
    <sheetView tabSelected="1" workbookViewId="0">
      <selection activeCell="C13" sqref="C1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25.855468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232</v>
      </c>
      <c r="L4" s="19" t="s">
        <v>231</v>
      </c>
    </row>
    <row r="5" spans="2:12" x14ac:dyDescent="0.25">
      <c r="C5" t="s">
        <v>83</v>
      </c>
      <c r="D5" t="s">
        <v>230</v>
      </c>
      <c r="E5">
        <v>2018</v>
      </c>
      <c r="F5">
        <v>0</v>
      </c>
      <c r="G5">
        <f>F5</f>
        <v>0</v>
      </c>
      <c r="I5" t="s">
        <v>229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230</v>
      </c>
      <c r="E13">
        <v>2018</v>
      </c>
      <c r="F13">
        <v>0.35</v>
      </c>
      <c r="G13">
        <f>F13</f>
        <v>0.35</v>
      </c>
      <c r="H13" t="s">
        <v>233</v>
      </c>
      <c r="I13" t="s">
        <v>234</v>
      </c>
    </row>
    <row r="14" spans="2:12" x14ac:dyDescent="0.25">
      <c r="C14" t="str">
        <f>C13</f>
        <v>UP</v>
      </c>
      <c r="D14" t="str">
        <f t="shared" ref="D14" si="1">D13</f>
        <v>ACT_BND</v>
      </c>
      <c r="E14">
        <v>0</v>
      </c>
      <c r="F14">
        <v>5</v>
      </c>
      <c r="G14">
        <f>F14</f>
        <v>5</v>
      </c>
      <c r="H14" t="s">
        <v>233</v>
      </c>
      <c r="I14" t="str">
        <f>I13</f>
        <v>*GRID*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C14" sqref="C14:L16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73"/>
  <sheetViews>
    <sheetView zoomScaleNormal="100" workbookViewId="0">
      <selection activeCell="A17" sqref="A17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208</v>
      </c>
      <c r="D25" t="s">
        <v>110</v>
      </c>
      <c r="H25">
        <v>5</v>
      </c>
      <c r="I25">
        <v>5</v>
      </c>
      <c r="J25" t="s">
        <v>109</v>
      </c>
      <c r="K25" t="s">
        <v>108</v>
      </c>
      <c r="M25" s="25">
        <v>0.5</v>
      </c>
    </row>
    <row r="26" spans="2:19" x14ac:dyDescent="0.25">
      <c r="C26" t="s">
        <v>208</v>
      </c>
      <c r="D26" t="s">
        <v>110</v>
      </c>
      <c r="H26" s="26">
        <f>RSDAFC!L2*$M$25</f>
        <v>1.2406827591965401E-2</v>
      </c>
      <c r="I26" s="26">
        <f>RSDAFC!M2*$M$25</f>
        <v>1.2406827591965401E-2</v>
      </c>
      <c r="K26" t="str">
        <f>RSDAFC!C2</f>
        <v>R-HC_Apt_ELC_HPN1</v>
      </c>
    </row>
    <row r="27" spans="2:19" x14ac:dyDescent="0.25">
      <c r="C27" t="s">
        <v>208</v>
      </c>
      <c r="D27" t="s">
        <v>110</v>
      </c>
      <c r="H27" s="26">
        <f>RSDAFC!L3*$M$25</f>
        <v>1.2406827591965401E-2</v>
      </c>
      <c r="I27" s="26">
        <f>RSDAFC!M3*$M$25</f>
        <v>1.2406827591965401E-2</v>
      </c>
      <c r="K27" t="str">
        <f>RSDAFC!C3</f>
        <v>R-HC_Apt_ELC_HPN1</v>
      </c>
    </row>
    <row r="28" spans="2:19" x14ac:dyDescent="0.25">
      <c r="C28" t="s">
        <v>208</v>
      </c>
      <c r="D28" t="s">
        <v>110</v>
      </c>
      <c r="H28" s="26">
        <f>RSDAFC!L4*$M$25</f>
        <v>1.2406827591965401E-2</v>
      </c>
      <c r="I28" s="26">
        <f>RSDAFC!M4*$M$25</f>
        <v>1.2406827591965401E-2</v>
      </c>
      <c r="K28" t="str">
        <f>RSDAFC!C4</f>
        <v>R-HC_Apt_ELC_HPN2</v>
      </c>
    </row>
    <row r="29" spans="2:19" x14ac:dyDescent="0.25">
      <c r="C29" t="s">
        <v>208</v>
      </c>
      <c r="D29" t="s">
        <v>110</v>
      </c>
      <c r="H29" s="26">
        <f>RSDAFC!L5*$M$25</f>
        <v>1.2406827591965401E-2</v>
      </c>
      <c r="I29" s="26">
        <f>RSDAFC!M5*$M$25</f>
        <v>1.2406827591965401E-2</v>
      </c>
      <c r="K29" t="str">
        <f>RSDAFC!C5</f>
        <v>R-HC_Apt_ELC_HPN2</v>
      </c>
    </row>
    <row r="30" spans="2:19" x14ac:dyDescent="0.25">
      <c r="C30" t="s">
        <v>208</v>
      </c>
      <c r="D30" t="s">
        <v>110</v>
      </c>
      <c r="H30" s="26">
        <f>RSDAFC!L6*$M$25</f>
        <v>8.6842891028111498E-3</v>
      </c>
      <c r="I30" s="26">
        <f>RSDAFC!M6*$M$25</f>
        <v>8.6842891028111498E-3</v>
      </c>
      <c r="K30" t="str">
        <f>RSDAFC!C6</f>
        <v>R-HC_Att_ELC_HPN1</v>
      </c>
    </row>
    <row r="31" spans="2:19" x14ac:dyDescent="0.25">
      <c r="C31" t="s">
        <v>208</v>
      </c>
      <c r="D31" t="s">
        <v>110</v>
      </c>
      <c r="H31" s="26">
        <f>RSDAFC!L7*$M$25</f>
        <v>8.6842891028111498E-3</v>
      </c>
      <c r="I31" s="26">
        <f>RSDAFC!M7*$M$25</f>
        <v>8.6842891028111498E-3</v>
      </c>
      <c r="K31" t="str">
        <f>RSDAFC!C7</f>
        <v>R-HC_Att_ELC_HPN1</v>
      </c>
    </row>
    <row r="32" spans="2:19" x14ac:dyDescent="0.25">
      <c r="C32" t="s">
        <v>208</v>
      </c>
      <c r="D32" t="s">
        <v>110</v>
      </c>
      <c r="H32" s="26">
        <f>RSDAFC!L8*$M$25</f>
        <v>8.6842891028111498E-3</v>
      </c>
      <c r="I32" s="26">
        <f>RSDAFC!M8*$M$25</f>
        <v>8.6842891028111498E-3</v>
      </c>
      <c r="K32" t="str">
        <f>RSDAFC!C8</f>
        <v>R-HC_Att_ELC_HPN2</v>
      </c>
    </row>
    <row r="33" spans="3:11" x14ac:dyDescent="0.25">
      <c r="C33" t="s">
        <v>208</v>
      </c>
      <c r="D33" t="s">
        <v>110</v>
      </c>
      <c r="H33" s="26">
        <f>RSDAFC!L9*$M$25</f>
        <v>8.6842891028111498E-3</v>
      </c>
      <c r="I33" s="26">
        <f>RSDAFC!M9*$M$25</f>
        <v>8.6842891028111498E-3</v>
      </c>
      <c r="K33" t="str">
        <f>RSDAFC!C9</f>
        <v>R-HC_Att_ELC_HPN2</v>
      </c>
    </row>
    <row r="34" spans="3:11" x14ac:dyDescent="0.25">
      <c r="C34" t="s">
        <v>208</v>
      </c>
      <c r="D34" t="s">
        <v>110</v>
      </c>
      <c r="H34" s="26">
        <f>RSDAFC!L10*$M$25</f>
        <v>1.58935057836939E-2</v>
      </c>
      <c r="I34" s="26">
        <f>RSDAFC!M10*$M$25</f>
        <v>1.58935057836939E-2</v>
      </c>
      <c r="K34" t="str">
        <f>RSDAFC!C10</f>
        <v>R-HC_Det_ELC_HPN1</v>
      </c>
    </row>
    <row r="35" spans="3:11" x14ac:dyDescent="0.25">
      <c r="C35" t="s">
        <v>208</v>
      </c>
      <c r="D35" t="s">
        <v>110</v>
      </c>
      <c r="H35" s="26">
        <f>RSDAFC!L11*$M$25</f>
        <v>1.58935057836939E-2</v>
      </c>
      <c r="I35" s="26">
        <f>RSDAFC!M11*$M$25</f>
        <v>1.58935057836939E-2</v>
      </c>
      <c r="K35" t="str">
        <f>RSDAFC!C11</f>
        <v>R-HC_Det_ELC_HPN1</v>
      </c>
    </row>
    <row r="36" spans="3:11" x14ac:dyDescent="0.25">
      <c r="C36" t="s">
        <v>208</v>
      </c>
      <c r="D36" t="s">
        <v>110</v>
      </c>
      <c r="H36" s="26">
        <f>RSDAFC!L12*$M$25</f>
        <v>1.58935057836939E-2</v>
      </c>
      <c r="I36" s="26">
        <f>RSDAFC!M12*$M$25</f>
        <v>1.58935057836939E-2</v>
      </c>
      <c r="K36" t="str">
        <f>RSDAFC!C12</f>
        <v>R-HC_Det_ELC_HPN2</v>
      </c>
    </row>
    <row r="37" spans="3:11" x14ac:dyDescent="0.25">
      <c r="C37" t="s">
        <v>208</v>
      </c>
      <c r="D37" t="s">
        <v>110</v>
      </c>
      <c r="H37" s="26">
        <f>RSDAFC!L13*$M$25</f>
        <v>1.58935057836939E-2</v>
      </c>
      <c r="I37" s="26">
        <f>RSDAFC!M13*$M$25</f>
        <v>1.58935057836939E-2</v>
      </c>
      <c r="K37" t="str">
        <f>RSDAFC!C13</f>
        <v>R-HC_Det_ELC_HPN2</v>
      </c>
    </row>
    <row r="38" spans="3:11" x14ac:dyDescent="0.25">
      <c r="C38" t="s">
        <v>208</v>
      </c>
      <c r="D38" t="s">
        <v>110</v>
      </c>
      <c r="H38" s="26">
        <f>RSDAFC!L14*$M$25</f>
        <v>1.04804159170382E-2</v>
      </c>
      <c r="I38" s="26">
        <f>RSDAFC!M14*$M$25</f>
        <v>1.04804159170382E-2</v>
      </c>
      <c r="K38" t="str">
        <f>RSDAFC!C14</f>
        <v>R-SW_Apt_ELC_HPN1</v>
      </c>
    </row>
    <row r="39" spans="3:11" x14ac:dyDescent="0.25">
      <c r="C39" t="s">
        <v>208</v>
      </c>
      <c r="D39" t="s">
        <v>110</v>
      </c>
      <c r="H39" s="26">
        <f>RSDAFC!L15*$M$25</f>
        <v>1.04804159170382E-2</v>
      </c>
      <c r="I39" s="26">
        <f>RSDAFC!M15*$M$25</f>
        <v>1.04804159170382E-2</v>
      </c>
      <c r="K39" t="str">
        <f>RSDAFC!C15</f>
        <v>R-SW_Apt_ELC_HPN1</v>
      </c>
    </row>
    <row r="40" spans="3:11" x14ac:dyDescent="0.25">
      <c r="C40" t="s">
        <v>208</v>
      </c>
      <c r="D40" t="s">
        <v>110</v>
      </c>
      <c r="H40" s="26">
        <f>RSDAFC!L16*$M$25</f>
        <v>4.7397506033708351E-3</v>
      </c>
      <c r="I40" s="26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208</v>
      </c>
      <c r="D41" t="s">
        <v>110</v>
      </c>
      <c r="H41" s="26">
        <f>RSDAFC!L17*$M$25</f>
        <v>4.7397506033708351E-3</v>
      </c>
      <c r="I41" s="26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208</v>
      </c>
      <c r="D42" t="s">
        <v>110</v>
      </c>
      <c r="H42" s="26">
        <f>RSDAFC!L18*$M$25</f>
        <v>4.7397506033708351E-3</v>
      </c>
      <c r="I42" s="26">
        <f>RSDAFC!M18*$M$25</f>
        <v>4.7397506033708351E-3</v>
      </c>
      <c r="K42" t="str">
        <f>RSDAFC!C18</f>
        <v>R-SW_Apt_GAS_HPN1</v>
      </c>
    </row>
    <row r="43" spans="3:11" x14ac:dyDescent="0.25">
      <c r="C43" t="s">
        <v>208</v>
      </c>
      <c r="D43" t="s">
        <v>110</v>
      </c>
      <c r="H43" s="26">
        <f>RSDAFC!L19*$M$25</f>
        <v>4.7397506033708351E-3</v>
      </c>
      <c r="I43" s="26">
        <f>RSDAFC!M19*$M$25</f>
        <v>4.7397506033708351E-3</v>
      </c>
      <c r="K43" t="str">
        <f>RSDAFC!C19</f>
        <v>R-SW_Apt_GAS_HPN1</v>
      </c>
    </row>
    <row r="44" spans="3:11" x14ac:dyDescent="0.25">
      <c r="C44" t="s">
        <v>208</v>
      </c>
      <c r="D44" t="s">
        <v>110</v>
      </c>
      <c r="H44" s="26">
        <f>RSDAFC!L20*$M$25</f>
        <v>4.7397506033708351E-3</v>
      </c>
      <c r="I44" s="26">
        <f>RSDAFC!M20*$M$25</f>
        <v>4.7397506033708351E-3</v>
      </c>
      <c r="K44" t="str">
        <f>RSDAFC!C20</f>
        <v>R-SW_Apt_GAS_HPN2</v>
      </c>
    </row>
    <row r="45" spans="3:11" x14ac:dyDescent="0.25">
      <c r="C45" t="s">
        <v>208</v>
      </c>
      <c r="D45" t="s">
        <v>110</v>
      </c>
      <c r="H45" s="26">
        <f>RSDAFC!L21*$M$25</f>
        <v>4.7397506033708351E-3</v>
      </c>
      <c r="I45" s="26">
        <f>RSDAFC!M21*$M$25</f>
        <v>4.7397506033708351E-3</v>
      </c>
      <c r="K45" t="str">
        <f>RSDAFC!C21</f>
        <v>R-SW_Apt_GAS_HPN2</v>
      </c>
    </row>
    <row r="46" spans="3:11" x14ac:dyDescent="0.25">
      <c r="C46" t="s">
        <v>208</v>
      </c>
      <c r="D46" t="s">
        <v>110</v>
      </c>
      <c r="H46" s="26">
        <f>RSDAFC!L22*$M$25</f>
        <v>4.7397506033708351E-3</v>
      </c>
      <c r="I46" s="26">
        <f>RSDAFC!M22*$M$25</f>
        <v>4.7397506033708351E-3</v>
      </c>
      <c r="K46" t="str">
        <f>RSDAFC!C22</f>
        <v>R-SW_Apt_GAS_N1</v>
      </c>
    </row>
    <row r="47" spans="3:11" x14ac:dyDescent="0.25">
      <c r="C47" t="s">
        <v>208</v>
      </c>
      <c r="D47" t="s">
        <v>110</v>
      </c>
      <c r="H47" s="26">
        <f>RSDAFC!L23*$M$25</f>
        <v>4.7397506033708351E-3</v>
      </c>
      <c r="I47" s="26">
        <f>RSDAFC!M23*$M$25</f>
        <v>4.7397506033708351E-3</v>
      </c>
      <c r="K47" t="str">
        <f>RSDAFC!C23</f>
        <v>R-SW_Apt_GAS_N1</v>
      </c>
    </row>
    <row r="48" spans="3:11" x14ac:dyDescent="0.25">
      <c r="C48" t="s">
        <v>208</v>
      </c>
      <c r="D48" t="s">
        <v>110</v>
      </c>
      <c r="H48" s="26">
        <f>RSDAFC!L24*$M$25</f>
        <v>3.5434891836400251E-4</v>
      </c>
      <c r="I48" s="26">
        <f>RSDAFC!M24*$M$25</f>
        <v>3.5434891836400251E-4</v>
      </c>
      <c r="K48" t="str">
        <f>RSDAFC!C24</f>
        <v>R-SW_Apt_HET_N1</v>
      </c>
    </row>
    <row r="49" spans="3:11" x14ac:dyDescent="0.25">
      <c r="C49" t="s">
        <v>208</v>
      </c>
      <c r="D49" t="s">
        <v>110</v>
      </c>
      <c r="H49" s="26">
        <f>RSDAFC!L25*$M$25</f>
        <v>3.5434891836400251E-4</v>
      </c>
      <c r="I49" s="26">
        <f>RSDAFC!M25*$M$25</f>
        <v>3.5434891836400251E-4</v>
      </c>
      <c r="K49" t="str">
        <f>RSDAFC!C25</f>
        <v>R-SW_Apt_HET_N1</v>
      </c>
    </row>
    <row r="50" spans="3:11" x14ac:dyDescent="0.25">
      <c r="C50" t="s">
        <v>208</v>
      </c>
      <c r="D50" t="s">
        <v>110</v>
      </c>
      <c r="H50" s="26">
        <f>RSDAFC!L26*$M$25</f>
        <v>3.5434891836400251E-4</v>
      </c>
      <c r="I50" s="26">
        <f>RSDAFC!M26*$M$25</f>
        <v>3.5434891836400251E-4</v>
      </c>
      <c r="K50" t="str">
        <f>RSDAFC!C26</f>
        <v>R-SW_Apt_HET_N2</v>
      </c>
    </row>
    <row r="51" spans="3:11" x14ac:dyDescent="0.25">
      <c r="C51" t="s">
        <v>208</v>
      </c>
      <c r="D51" t="s">
        <v>110</v>
      </c>
      <c r="H51" s="26">
        <f>RSDAFC!L27*$M$25</f>
        <v>3.5434891836400251E-4</v>
      </c>
      <c r="I51" s="26">
        <f>RSDAFC!M27*$M$25</f>
        <v>3.5434891836400251E-4</v>
      </c>
      <c r="K51" t="str">
        <f>RSDAFC!C27</f>
        <v>R-SW_Apt_HET_N2</v>
      </c>
    </row>
    <row r="52" spans="3:11" x14ac:dyDescent="0.25">
      <c r="C52" t="s">
        <v>208</v>
      </c>
      <c r="D52" t="s">
        <v>110</v>
      </c>
      <c r="H52" s="26">
        <f>RSDAFC!L28*$M$25</f>
        <v>1.199300219050925E-2</v>
      </c>
      <c r="I52" s="26">
        <f>RSDAFC!M28*$M$25</f>
        <v>1.199300219050925E-2</v>
      </c>
      <c r="K52" t="str">
        <f>RSDAFC!C28</f>
        <v>R-SW_Apt_KER_N1</v>
      </c>
    </row>
    <row r="53" spans="3:11" x14ac:dyDescent="0.25">
      <c r="C53" t="s">
        <v>208</v>
      </c>
      <c r="D53" t="s">
        <v>110</v>
      </c>
      <c r="H53" s="26">
        <f>RSDAFC!L29*$M$25</f>
        <v>1.199300219050925E-2</v>
      </c>
      <c r="I53" s="26">
        <f>RSDAFC!M29*$M$25</f>
        <v>1.199300219050925E-2</v>
      </c>
      <c r="K53" t="str">
        <f>RSDAFC!C29</f>
        <v>R-SW_Apt_KER_N1</v>
      </c>
    </row>
    <row r="54" spans="3:11" x14ac:dyDescent="0.25">
      <c r="C54" t="s">
        <v>208</v>
      </c>
      <c r="D54" t="s">
        <v>110</v>
      </c>
      <c r="H54" s="26">
        <f>RSDAFC!L30*$M$25</f>
        <v>8.90395563099655E-3</v>
      </c>
      <c r="I54" s="26">
        <f>RSDAFC!M30*$M$25</f>
        <v>8.90395563099655E-3</v>
      </c>
      <c r="K54" t="str">
        <f>RSDAFC!C30</f>
        <v>R-SW_Apt_LPG_N1</v>
      </c>
    </row>
    <row r="55" spans="3:11" x14ac:dyDescent="0.25">
      <c r="C55" t="s">
        <v>208</v>
      </c>
      <c r="D55" t="s">
        <v>110</v>
      </c>
      <c r="H55" s="26">
        <f>RSDAFC!L31*$M$25</f>
        <v>8.90395563099655E-3</v>
      </c>
      <c r="I55" s="26">
        <f>RSDAFC!M31*$M$25</f>
        <v>8.90395563099655E-3</v>
      </c>
      <c r="K55" t="str">
        <f>RSDAFC!C31</f>
        <v>R-SW_Apt_LPG_N1</v>
      </c>
    </row>
    <row r="56" spans="3:11" x14ac:dyDescent="0.25">
      <c r="C56" t="s">
        <v>208</v>
      </c>
      <c r="D56" t="s">
        <v>110</v>
      </c>
      <c r="H56" s="26">
        <f>RSDAFC!L32*$M$25</f>
        <v>6.8519450639461001E-3</v>
      </c>
      <c r="I56" s="26">
        <f>RSDAFC!M32*$M$25</f>
        <v>6.8519450639461001E-3</v>
      </c>
      <c r="K56" t="str">
        <f>RSDAFC!C32</f>
        <v>R-SW_Apt_WOO_N1</v>
      </c>
    </row>
    <row r="57" spans="3:11" x14ac:dyDescent="0.25">
      <c r="C57" t="s">
        <v>208</v>
      </c>
      <c r="D57" t="s">
        <v>110</v>
      </c>
      <c r="H57" s="26">
        <f>RSDAFC!L33*$M$25</f>
        <v>6.8519450639461001E-3</v>
      </c>
      <c r="I57" s="26">
        <f>RSDAFC!M33*$M$25</f>
        <v>6.8519450639461001E-3</v>
      </c>
      <c r="K57" t="str">
        <f>RSDAFC!C33</f>
        <v>R-SW_Apt_WOO_N1</v>
      </c>
    </row>
    <row r="58" spans="3:11" x14ac:dyDescent="0.25">
      <c r="C58" t="s">
        <v>208</v>
      </c>
      <c r="D58" t="s">
        <v>110</v>
      </c>
      <c r="H58" s="26">
        <f>RSDAFC!L34*$M$25</f>
        <v>9.3952077625382002E-3</v>
      </c>
      <c r="I58" s="26">
        <f>RSDAFC!M34*$M$25</f>
        <v>9.3952077625382002E-3</v>
      </c>
      <c r="K58" t="str">
        <f>RSDAFC!C34</f>
        <v>R-SW_Att_ELC_HPN1</v>
      </c>
    </row>
    <row r="59" spans="3:11" x14ac:dyDescent="0.25">
      <c r="C59" t="s">
        <v>208</v>
      </c>
      <c r="D59" t="s">
        <v>110</v>
      </c>
      <c r="H59" s="26">
        <f>RSDAFC!L35*$M$25</f>
        <v>9.3952077625382002E-3</v>
      </c>
      <c r="I59" s="26">
        <f>RSDAFC!M35*$M$25</f>
        <v>9.3952077625382002E-3</v>
      </c>
      <c r="K59" t="str">
        <f>RSDAFC!C35</f>
        <v>R-SW_Att_ELC_HPN1</v>
      </c>
    </row>
    <row r="60" spans="3:11" x14ac:dyDescent="0.25">
      <c r="C60" t="s">
        <v>208</v>
      </c>
      <c r="D60" t="s">
        <v>110</v>
      </c>
      <c r="H60" s="26">
        <f>RSDAFC!L36*$M$25</f>
        <v>9.3952077625382002E-3</v>
      </c>
      <c r="I60" s="26">
        <f>RSDAFC!M36*$M$25</f>
        <v>9.3952077625382002E-3</v>
      </c>
      <c r="K60" t="str">
        <f>RSDAFC!C36</f>
        <v>R-SW_Att_ELC_HPN2</v>
      </c>
    </row>
    <row r="61" spans="3:11" x14ac:dyDescent="0.25">
      <c r="C61" t="s">
        <v>208</v>
      </c>
      <c r="D61" t="s">
        <v>110</v>
      </c>
      <c r="H61" s="26">
        <f>RSDAFC!L37*$M$25</f>
        <v>9.3952077625382002E-3</v>
      </c>
      <c r="I61" s="26">
        <f>RSDAFC!M37*$M$25</f>
        <v>9.3952077625382002E-3</v>
      </c>
      <c r="K61" t="str">
        <f>RSDAFC!C37</f>
        <v>R-SW_Att_ELC_HPN2</v>
      </c>
    </row>
    <row r="62" spans="3:11" x14ac:dyDescent="0.25">
      <c r="C62" t="s">
        <v>208</v>
      </c>
      <c r="D62" t="s">
        <v>110</v>
      </c>
      <c r="H62" s="26">
        <f>RSDAFC!L38*$M$25</f>
        <v>7.8256501810713003E-3</v>
      </c>
      <c r="I62" s="26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208</v>
      </c>
      <c r="D63" t="s">
        <v>110</v>
      </c>
      <c r="H63" s="26">
        <f>RSDAFC!L39*$M$25</f>
        <v>7.8256501810713003E-3</v>
      </c>
      <c r="I63" s="26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208</v>
      </c>
      <c r="D64" t="s">
        <v>110</v>
      </c>
      <c r="H64" s="26">
        <f>RSDAFC!L40*$M$25</f>
        <v>7.8256501810713003E-3</v>
      </c>
      <c r="I64" s="26">
        <f>RSDAFC!M40*$M$25</f>
        <v>7.8256501810713003E-3</v>
      </c>
      <c r="K64" t="str">
        <f>RSDAFC!C40</f>
        <v>R-SW_Att_GAS_HPN1</v>
      </c>
    </row>
    <row r="65" spans="3:11" x14ac:dyDescent="0.25">
      <c r="C65" t="s">
        <v>208</v>
      </c>
      <c r="D65" t="s">
        <v>110</v>
      </c>
      <c r="H65" s="26">
        <f>RSDAFC!L41*$M$25</f>
        <v>7.8256501810713003E-3</v>
      </c>
      <c r="I65" s="26">
        <f>RSDAFC!M41*$M$25</f>
        <v>7.8256501810713003E-3</v>
      </c>
      <c r="K65" t="str">
        <f>RSDAFC!C41</f>
        <v>R-SW_Att_GAS_HPN1</v>
      </c>
    </row>
    <row r="66" spans="3:11" x14ac:dyDescent="0.25">
      <c r="C66" t="s">
        <v>208</v>
      </c>
      <c r="D66" t="s">
        <v>110</v>
      </c>
      <c r="H66" s="26">
        <f>RSDAFC!L42*$M$25</f>
        <v>7.8256501810713003E-3</v>
      </c>
      <c r="I66" s="26">
        <f>RSDAFC!M42*$M$25</f>
        <v>7.8256501810713003E-3</v>
      </c>
      <c r="K66" t="str">
        <f>RSDAFC!C42</f>
        <v>R-SW_Att_GAS_HPN2</v>
      </c>
    </row>
    <row r="67" spans="3:11" x14ac:dyDescent="0.25">
      <c r="C67" t="s">
        <v>208</v>
      </c>
      <c r="D67" t="s">
        <v>110</v>
      </c>
      <c r="H67" s="26">
        <f>RSDAFC!L43*$M$25</f>
        <v>7.8256501810713003E-3</v>
      </c>
      <c r="I67" s="26">
        <f>RSDAFC!M43*$M$25</f>
        <v>7.8256501810713003E-3</v>
      </c>
      <c r="K67" t="str">
        <f>RSDAFC!C43</f>
        <v>R-SW_Att_GAS_HPN2</v>
      </c>
    </row>
    <row r="68" spans="3:11" x14ac:dyDescent="0.25">
      <c r="C68" t="s">
        <v>208</v>
      </c>
      <c r="D68" t="s">
        <v>110</v>
      </c>
      <c r="H68" s="26">
        <f>RSDAFC!L44*$M$25</f>
        <v>7.8256501810713003E-3</v>
      </c>
      <c r="I68" s="26">
        <f>RSDAFC!M44*$M$25</f>
        <v>7.8256501810713003E-3</v>
      </c>
      <c r="K68" t="str">
        <f>RSDAFC!C44</f>
        <v>R-SW_Att_GAS_N1</v>
      </c>
    </row>
    <row r="69" spans="3:11" x14ac:dyDescent="0.25">
      <c r="C69" t="s">
        <v>208</v>
      </c>
      <c r="D69" t="s">
        <v>110</v>
      </c>
      <c r="H69" s="26">
        <f>RSDAFC!L45*$M$25</f>
        <v>7.8256501810713003E-3</v>
      </c>
      <c r="I69" s="26">
        <f>RSDAFC!M45*$M$25</f>
        <v>7.8256501810713003E-3</v>
      </c>
      <c r="K69" t="str">
        <f>RSDAFC!C45</f>
        <v>R-SW_Att_GAS_N1</v>
      </c>
    </row>
    <row r="70" spans="3:11" x14ac:dyDescent="0.25">
      <c r="C70" t="s">
        <v>208</v>
      </c>
      <c r="D70" t="s">
        <v>110</v>
      </c>
      <c r="H70" s="26">
        <f>RSDAFC!L46*$M$25</f>
        <v>7.8256501810713003E-3</v>
      </c>
      <c r="I70" s="26">
        <f>RSDAFC!M46*$M$25</f>
        <v>7.8256501810713003E-3</v>
      </c>
      <c r="K70" t="str">
        <f>RSDAFC!C46</f>
        <v>R-SW_Att_GAS_N2</v>
      </c>
    </row>
    <row r="71" spans="3:11" x14ac:dyDescent="0.25">
      <c r="C71" t="s">
        <v>208</v>
      </c>
      <c r="D71" t="s">
        <v>110</v>
      </c>
      <c r="H71" s="26">
        <f>RSDAFC!L47*$M$25</f>
        <v>7.8256501810713003E-3</v>
      </c>
      <c r="I71" s="26">
        <f>RSDAFC!M47*$M$25</f>
        <v>7.8256501810713003E-3</v>
      </c>
      <c r="K71" t="str">
        <f>RSDAFC!C47</f>
        <v>R-SW_Att_GAS_N2</v>
      </c>
    </row>
    <row r="72" spans="3:11" x14ac:dyDescent="0.25">
      <c r="C72" t="s">
        <v>208</v>
      </c>
      <c r="D72" t="s">
        <v>110</v>
      </c>
      <c r="H72" s="26">
        <f>RSDAFC!L48*$M$25</f>
        <v>7.8256501810713003E-3</v>
      </c>
      <c r="I72" s="26">
        <f>RSDAFC!M48*$M$25</f>
        <v>7.8256501810713003E-3</v>
      </c>
      <c r="K72" t="str">
        <f>RSDAFC!C48</f>
        <v>R-SW_Att_GAS_N3</v>
      </c>
    </row>
    <row r="73" spans="3:11" x14ac:dyDescent="0.25">
      <c r="C73" t="s">
        <v>208</v>
      </c>
      <c r="D73" t="s">
        <v>110</v>
      </c>
      <c r="H73" s="26">
        <f>RSDAFC!L49*$M$25</f>
        <v>7.8256501810713003E-3</v>
      </c>
      <c r="I73" s="26">
        <f>RSDAFC!M49*$M$25</f>
        <v>7.8256501810713003E-3</v>
      </c>
      <c r="K73" t="str">
        <f>RSDAFC!C49</f>
        <v>R-SW_Att_GAS_N3</v>
      </c>
    </row>
    <row r="74" spans="3:11" x14ac:dyDescent="0.25">
      <c r="C74" t="s">
        <v>208</v>
      </c>
      <c r="D74" t="s">
        <v>110</v>
      </c>
      <c r="H74" s="26">
        <f>RSDAFC!L50*$M$25</f>
        <v>3.7989460522007048E-3</v>
      </c>
      <c r="I74" s="26">
        <f>RSDAFC!M50*$M$25</f>
        <v>3.7989460522007048E-3</v>
      </c>
      <c r="K74" t="str">
        <f>RSDAFC!C50</f>
        <v>R-SW_Att_HET_N1</v>
      </c>
    </row>
    <row r="75" spans="3:11" x14ac:dyDescent="0.25">
      <c r="C75" t="s">
        <v>208</v>
      </c>
      <c r="D75" t="s">
        <v>110</v>
      </c>
      <c r="H75" s="26">
        <f>RSDAFC!L51*$M$25</f>
        <v>3.7989460522007048E-3</v>
      </c>
      <c r="I75" s="26">
        <f>RSDAFC!M51*$M$25</f>
        <v>3.7989460522007048E-3</v>
      </c>
      <c r="K75" t="str">
        <f>RSDAFC!C51</f>
        <v>R-SW_Att_HET_N1</v>
      </c>
    </row>
    <row r="76" spans="3:11" x14ac:dyDescent="0.25">
      <c r="C76" t="s">
        <v>208</v>
      </c>
      <c r="D76" t="s">
        <v>110</v>
      </c>
      <c r="H76" s="26">
        <f>RSDAFC!L52*$M$25</f>
        <v>3.7989460522007048E-3</v>
      </c>
      <c r="I76" s="26">
        <f>RSDAFC!M52*$M$25</f>
        <v>3.7989460522007048E-3</v>
      </c>
      <c r="K76" t="str">
        <f>RSDAFC!C52</f>
        <v>R-SW_Att_HET_N2</v>
      </c>
    </row>
    <row r="77" spans="3:11" x14ac:dyDescent="0.25">
      <c r="C77" t="s">
        <v>208</v>
      </c>
      <c r="D77" t="s">
        <v>110</v>
      </c>
      <c r="H77" s="26">
        <f>RSDAFC!L53*$M$25</f>
        <v>3.7989460522007048E-3</v>
      </c>
      <c r="I77" s="26">
        <f>RSDAFC!M53*$M$25</f>
        <v>3.7989460522007048E-3</v>
      </c>
      <c r="K77" t="str">
        <f>RSDAFC!C53</f>
        <v>R-SW_Att_HET_N2</v>
      </c>
    </row>
    <row r="78" spans="3:11" x14ac:dyDescent="0.25">
      <c r="C78" t="s">
        <v>208</v>
      </c>
      <c r="D78" t="s">
        <v>110</v>
      </c>
      <c r="H78" s="26">
        <f>RSDAFC!L54*$M$25</f>
        <v>9.8399724094370006E-3</v>
      </c>
      <c r="I78" s="26">
        <f>RSDAFC!M54*$M$25</f>
        <v>9.8399724094370006E-3</v>
      </c>
      <c r="K78" t="str">
        <f>RSDAFC!C54</f>
        <v>R-SW_Att_KER_N1</v>
      </c>
    </row>
    <row r="79" spans="3:11" x14ac:dyDescent="0.25">
      <c r="C79" t="s">
        <v>208</v>
      </c>
      <c r="D79" t="s">
        <v>110</v>
      </c>
      <c r="H79" s="26">
        <f>RSDAFC!L55*$M$25</f>
        <v>9.8399724094370006E-3</v>
      </c>
      <c r="I79" s="26">
        <f>RSDAFC!M55*$M$25</f>
        <v>9.8399724094370006E-3</v>
      </c>
      <c r="K79" t="str">
        <f>RSDAFC!C55</f>
        <v>R-SW_Att_KER_N1</v>
      </c>
    </row>
    <row r="80" spans="3:11" x14ac:dyDescent="0.25">
      <c r="C80" t="s">
        <v>208</v>
      </c>
      <c r="D80" t="s">
        <v>110</v>
      </c>
      <c r="H80" s="26">
        <f>RSDAFC!L56*$M$25</f>
        <v>9.8399724094370006E-3</v>
      </c>
      <c r="I80" s="26">
        <f>RSDAFC!M56*$M$25</f>
        <v>9.8399724094370006E-3</v>
      </c>
      <c r="K80" t="str">
        <f>RSDAFC!C56</f>
        <v>R-SW_Att_KER_N2</v>
      </c>
    </row>
    <row r="81" spans="1:11" x14ac:dyDescent="0.25">
      <c r="C81" t="s">
        <v>208</v>
      </c>
      <c r="D81" t="s">
        <v>110</v>
      </c>
      <c r="H81" s="26">
        <f>RSDAFC!L57*$M$25</f>
        <v>9.8399724094370006E-3</v>
      </c>
      <c r="I81" s="26">
        <f>RSDAFC!M57*$M$25</f>
        <v>9.8399724094370006E-3</v>
      </c>
      <c r="K81" t="str">
        <f>RSDAFC!C57</f>
        <v>R-SW_Att_KER_N2</v>
      </c>
    </row>
    <row r="82" spans="1:11" x14ac:dyDescent="0.25">
      <c r="C82" t="s">
        <v>208</v>
      </c>
      <c r="D82" t="s">
        <v>110</v>
      </c>
      <c r="H82" s="26">
        <f>RSDAFC!L58*$M$25</f>
        <v>9.8399724094370006E-3</v>
      </c>
      <c r="I82" s="26">
        <f>RSDAFC!M58*$M$25</f>
        <v>9.8399724094370006E-3</v>
      </c>
      <c r="K82" t="str">
        <f>RSDAFC!C58</f>
        <v>R-SW_Att_KER_N3</v>
      </c>
    </row>
    <row r="83" spans="1:11" x14ac:dyDescent="0.25">
      <c r="C83" t="s">
        <v>208</v>
      </c>
      <c r="D83" t="s">
        <v>110</v>
      </c>
      <c r="H83" s="26">
        <f>RSDAFC!L59*$M$25</f>
        <v>9.8399724094370006E-3</v>
      </c>
      <c r="I83" s="26">
        <f>RSDAFC!M59*$M$25</f>
        <v>9.8399724094370006E-3</v>
      </c>
      <c r="K83" t="str">
        <f>RSDAFC!C59</f>
        <v>R-SW_Att_KER_N3</v>
      </c>
    </row>
    <row r="84" spans="1:11" x14ac:dyDescent="0.25">
      <c r="A84" s="39"/>
      <c r="B84" s="39"/>
      <c r="C84" s="39" t="s">
        <v>208</v>
      </c>
      <c r="D84" s="39" t="s">
        <v>110</v>
      </c>
      <c r="E84" s="39"/>
      <c r="F84" s="39"/>
      <c r="G84" s="39"/>
      <c r="H84" s="40">
        <f>H90</f>
        <v>2.14779508723714E-2</v>
      </c>
      <c r="I84" s="40">
        <f>I90</f>
        <v>2.14779508723714E-2</v>
      </c>
      <c r="J84" s="39"/>
      <c r="K84" s="39" t="s">
        <v>223</v>
      </c>
    </row>
    <row r="85" spans="1:11" x14ac:dyDescent="0.25">
      <c r="A85" s="39"/>
      <c r="B85" s="39"/>
      <c r="C85" s="39" t="s">
        <v>208</v>
      </c>
      <c r="D85" s="39" t="s">
        <v>110</v>
      </c>
      <c r="E85" s="39"/>
      <c r="F85" s="39"/>
      <c r="G85" s="39"/>
      <c r="H85" s="40">
        <f>H91</f>
        <v>2.14779508723714E-2</v>
      </c>
      <c r="I85" s="40">
        <f>I91</f>
        <v>2.14779508723714E-2</v>
      </c>
      <c r="J85" s="39"/>
      <c r="K85" s="39" t="s">
        <v>224</v>
      </c>
    </row>
    <row r="86" spans="1:11" x14ac:dyDescent="0.25">
      <c r="A86" s="39"/>
      <c r="B86" s="39"/>
      <c r="C86" s="39" t="s">
        <v>208</v>
      </c>
      <c r="D86" s="39" t="s">
        <v>110</v>
      </c>
      <c r="E86" s="39"/>
      <c r="F86" s="39"/>
      <c r="G86" s="39"/>
      <c r="H86" s="40">
        <f>H83</f>
        <v>9.8399724094370006E-3</v>
      </c>
      <c r="I86" s="40">
        <f>I83</f>
        <v>9.8399724094370006E-3</v>
      </c>
      <c r="J86" s="39"/>
      <c r="K86" s="39" t="s">
        <v>222</v>
      </c>
    </row>
    <row r="87" spans="1:11" x14ac:dyDescent="0.25">
      <c r="A87" s="39"/>
      <c r="B87" s="39"/>
      <c r="C87" s="39" t="s">
        <v>208</v>
      </c>
      <c r="D87" s="39" t="s">
        <v>110</v>
      </c>
      <c r="E87" s="39"/>
      <c r="F87" s="39"/>
      <c r="G87" s="39"/>
      <c r="H87" s="40">
        <f>H86</f>
        <v>9.8399724094370006E-3</v>
      </c>
      <c r="I87" s="40">
        <f>I86</f>
        <v>9.8399724094370006E-3</v>
      </c>
      <c r="J87" s="39"/>
      <c r="K87" s="39" t="s">
        <v>221</v>
      </c>
    </row>
    <row r="88" spans="1:11" x14ac:dyDescent="0.25">
      <c r="C88" t="s">
        <v>208</v>
      </c>
      <c r="D88" t="s">
        <v>110</v>
      </c>
      <c r="H88" s="26">
        <f>RSDAFC!L60*$M$25</f>
        <v>1.1698585866472801E-2</v>
      </c>
      <c r="I88" s="26">
        <f>RSDAFC!M60*$M$25</f>
        <v>1.1698585866472801E-2</v>
      </c>
      <c r="K88" t="str">
        <f>RSDAFC!C60</f>
        <v>R-SW_Att_LPG_N1</v>
      </c>
    </row>
    <row r="89" spans="1:11" x14ac:dyDescent="0.25">
      <c r="C89" t="s">
        <v>208</v>
      </c>
      <c r="D89" t="s">
        <v>110</v>
      </c>
      <c r="H89" s="26">
        <f>RSDAFC!L61*$M$25</f>
        <v>1.1698585866472801E-2</v>
      </c>
      <c r="I89" s="26">
        <f>RSDAFC!M61*$M$25</f>
        <v>1.1698585866472801E-2</v>
      </c>
      <c r="K89" t="str">
        <f>RSDAFC!C61</f>
        <v>R-SW_Att_LPG_N1</v>
      </c>
    </row>
    <row r="90" spans="1:11" x14ac:dyDescent="0.25">
      <c r="C90" t="s">
        <v>208</v>
      </c>
      <c r="D90" t="s">
        <v>110</v>
      </c>
      <c r="H90" s="26">
        <f>RSDAFC!L62*$M$25</f>
        <v>2.14779508723714E-2</v>
      </c>
      <c r="I90" s="26">
        <f>RSDAFC!M62*$M$25</f>
        <v>2.14779508723714E-2</v>
      </c>
      <c r="K90" t="str">
        <f>RSDAFC!C62</f>
        <v>R-SW_Att_WOO_N1</v>
      </c>
    </row>
    <row r="91" spans="1:11" x14ac:dyDescent="0.25">
      <c r="C91" t="s">
        <v>208</v>
      </c>
      <c r="D91" t="s">
        <v>110</v>
      </c>
      <c r="H91" s="26">
        <f>RSDAFC!L63*$M$25</f>
        <v>2.14779508723714E-2</v>
      </c>
      <c r="I91" s="26">
        <f>RSDAFC!M63*$M$25</f>
        <v>2.14779508723714E-2</v>
      </c>
      <c r="K91" t="str">
        <f>RSDAFC!C63</f>
        <v>R-SW_Att_WOO_N1</v>
      </c>
    </row>
    <row r="92" spans="1:11" x14ac:dyDescent="0.25">
      <c r="C92" t="s">
        <v>208</v>
      </c>
      <c r="D92" t="s">
        <v>110</v>
      </c>
      <c r="H92" s="26">
        <f>RSDAFC!L64*$M$25</f>
        <v>1.3735723758749249E-2</v>
      </c>
      <c r="I92" s="26">
        <f>RSDAFC!M64*$M$25</f>
        <v>1.3735723758749249E-2</v>
      </c>
      <c r="K92" t="str">
        <f>RSDAFC!C64</f>
        <v>R-SW_Det_ELC_HPN1</v>
      </c>
    </row>
    <row r="93" spans="1:11" x14ac:dyDescent="0.25">
      <c r="C93" t="s">
        <v>208</v>
      </c>
      <c r="D93" t="s">
        <v>110</v>
      </c>
      <c r="H93" s="26">
        <f>RSDAFC!L65*$M$25</f>
        <v>1.3735723758749249E-2</v>
      </c>
      <c r="I93" s="26">
        <f>RSDAFC!M65*$M$25</f>
        <v>1.3735723758749249E-2</v>
      </c>
      <c r="K93" t="str">
        <f>RSDAFC!C65</f>
        <v>R-SW_Det_ELC_HPN1</v>
      </c>
    </row>
    <row r="94" spans="1:11" x14ac:dyDescent="0.25">
      <c r="C94" t="s">
        <v>208</v>
      </c>
      <c r="D94" t="s">
        <v>110</v>
      </c>
      <c r="H94" s="26">
        <f>RSDAFC!L66*$M$25</f>
        <v>1.3735723758749249E-2</v>
      </c>
      <c r="I94" s="26">
        <f>RSDAFC!M66*$M$25</f>
        <v>1.3735723758749249E-2</v>
      </c>
      <c r="K94" t="str">
        <f>RSDAFC!C66</f>
        <v>R-SW_Det_ELC_HPN2</v>
      </c>
    </row>
    <row r="95" spans="1:11" x14ac:dyDescent="0.25">
      <c r="C95" t="s">
        <v>208</v>
      </c>
      <c r="D95" t="s">
        <v>110</v>
      </c>
      <c r="H95" s="26">
        <f>RSDAFC!L67*$M$25</f>
        <v>1.3735723758749249E-2</v>
      </c>
      <c r="I95" s="26">
        <f>RSDAFC!M67*$M$25</f>
        <v>1.3735723758749249E-2</v>
      </c>
      <c r="K95" t="str">
        <f>RSDAFC!C67</f>
        <v>R-SW_Det_ELC_HPN2</v>
      </c>
    </row>
    <row r="96" spans="1:11" x14ac:dyDescent="0.25">
      <c r="C96" t="s">
        <v>208</v>
      </c>
      <c r="D96" t="s">
        <v>110</v>
      </c>
      <c r="H96" s="26">
        <f>RSDAFC!L68*$M$25</f>
        <v>1.222361012943445E-2</v>
      </c>
      <c r="I96" s="26">
        <f>RSDAFC!M68*$M$25</f>
        <v>1.222361012943445E-2</v>
      </c>
      <c r="K96" t="str">
        <f>RSDAFC!C68</f>
        <v>R-SW_Det_GAS_HHPN1</v>
      </c>
    </row>
    <row r="97" spans="3:11" x14ac:dyDescent="0.25">
      <c r="C97" t="s">
        <v>208</v>
      </c>
      <c r="D97" t="s">
        <v>110</v>
      </c>
      <c r="H97" s="26">
        <f>RSDAFC!L69*$M$25</f>
        <v>1.222361012943445E-2</v>
      </c>
      <c r="I97" s="26">
        <f>RSDAFC!M69*$M$25</f>
        <v>1.222361012943445E-2</v>
      </c>
      <c r="K97" t="str">
        <f>RSDAFC!C69</f>
        <v>R-SW_Det_GAS_HHPN1</v>
      </c>
    </row>
    <row r="98" spans="3:11" x14ac:dyDescent="0.25">
      <c r="C98" t="s">
        <v>208</v>
      </c>
      <c r="D98" t="s">
        <v>110</v>
      </c>
      <c r="H98" s="26">
        <f>RSDAFC!L70*$M$25</f>
        <v>1.222361012943445E-2</v>
      </c>
      <c r="I98" s="26">
        <f>RSDAFC!M70*$M$25</f>
        <v>1.222361012943445E-2</v>
      </c>
      <c r="K98" t="str">
        <f>RSDAFC!C70</f>
        <v>R-SW_Det_GAS_HPN1</v>
      </c>
    </row>
    <row r="99" spans="3:11" x14ac:dyDescent="0.25">
      <c r="C99" t="s">
        <v>208</v>
      </c>
      <c r="D99" t="s">
        <v>110</v>
      </c>
      <c r="H99" s="26">
        <f>RSDAFC!L71*$M$25</f>
        <v>1.222361012943445E-2</v>
      </c>
      <c r="I99" s="26">
        <f>RSDAFC!M71*$M$25</f>
        <v>1.222361012943445E-2</v>
      </c>
      <c r="K99" t="str">
        <f>RSDAFC!C71</f>
        <v>R-SW_Det_GAS_HPN1</v>
      </c>
    </row>
    <row r="100" spans="3:11" x14ac:dyDescent="0.25">
      <c r="C100" t="s">
        <v>208</v>
      </c>
      <c r="D100" t="s">
        <v>110</v>
      </c>
      <c r="H100" s="26">
        <f>RSDAFC!L72*$M$25</f>
        <v>1.222361012943445E-2</v>
      </c>
      <c r="I100" s="26">
        <f>RSDAFC!M72*$M$25</f>
        <v>1.222361012943445E-2</v>
      </c>
      <c r="K100" t="str">
        <f>RSDAFC!C72</f>
        <v>R-SW_Det_GAS_HPN2</v>
      </c>
    </row>
    <row r="101" spans="3:11" x14ac:dyDescent="0.25">
      <c r="C101" t="s">
        <v>208</v>
      </c>
      <c r="D101" t="s">
        <v>110</v>
      </c>
      <c r="H101" s="26">
        <f>RSDAFC!L73*$M$25</f>
        <v>1.222361012943445E-2</v>
      </c>
      <c r="I101" s="26">
        <f>RSDAFC!M73*$M$25</f>
        <v>1.222361012943445E-2</v>
      </c>
      <c r="K101" t="str">
        <f>RSDAFC!C73</f>
        <v>R-SW_Det_GAS_HPN2</v>
      </c>
    </row>
    <row r="102" spans="3:11" x14ac:dyDescent="0.25">
      <c r="C102" t="s">
        <v>208</v>
      </c>
      <c r="D102" t="s">
        <v>110</v>
      </c>
      <c r="H102" s="26">
        <f>RSDAFC!L74*$M$25</f>
        <v>1.222361012943445E-2</v>
      </c>
      <c r="I102" s="26">
        <f>RSDAFC!M74*$M$25</f>
        <v>1.222361012943445E-2</v>
      </c>
      <c r="K102" t="str">
        <f>RSDAFC!C74</f>
        <v>R-SW_Det_GAS_N1</v>
      </c>
    </row>
    <row r="103" spans="3:11" x14ac:dyDescent="0.25">
      <c r="C103" t="s">
        <v>208</v>
      </c>
      <c r="D103" t="s">
        <v>110</v>
      </c>
      <c r="H103" s="26">
        <f>RSDAFC!L75*$M$25</f>
        <v>1.222361012943445E-2</v>
      </c>
      <c r="I103" s="26">
        <f>RSDAFC!M75*$M$25</f>
        <v>1.222361012943445E-2</v>
      </c>
      <c r="K103" t="str">
        <f>RSDAFC!C75</f>
        <v>R-SW_Det_GAS_N1</v>
      </c>
    </row>
    <row r="104" spans="3:11" x14ac:dyDescent="0.25">
      <c r="C104" t="s">
        <v>208</v>
      </c>
      <c r="D104" t="s">
        <v>110</v>
      </c>
      <c r="H104" s="26">
        <f>RSDAFC!L76*$M$25</f>
        <v>1.222361012943445E-2</v>
      </c>
      <c r="I104" s="26">
        <f>RSDAFC!M76*$M$25</f>
        <v>1.222361012943445E-2</v>
      </c>
      <c r="K104" t="str">
        <f>RSDAFC!C76</f>
        <v>R-SW_Det_GAS_N2</v>
      </c>
    </row>
    <row r="105" spans="3:11" x14ac:dyDescent="0.25">
      <c r="C105" t="s">
        <v>208</v>
      </c>
      <c r="D105" t="s">
        <v>110</v>
      </c>
      <c r="H105" s="26">
        <f>RSDAFC!L77*$M$25</f>
        <v>1.222361012943445E-2</v>
      </c>
      <c r="I105" s="26">
        <f>RSDAFC!M77*$M$25</f>
        <v>1.222361012943445E-2</v>
      </c>
      <c r="K105" t="str">
        <f>RSDAFC!C77</f>
        <v>R-SW_Det_GAS_N2</v>
      </c>
    </row>
    <row r="106" spans="3:11" x14ac:dyDescent="0.25">
      <c r="C106" t="s">
        <v>208</v>
      </c>
      <c r="D106" t="s">
        <v>110</v>
      </c>
      <c r="H106" s="26">
        <f>RSDAFC!L78*$M$25</f>
        <v>1.222361012943445E-2</v>
      </c>
      <c r="I106" s="26">
        <f>RSDAFC!M78*$M$25</f>
        <v>1.222361012943445E-2</v>
      </c>
      <c r="K106" t="str">
        <f>RSDAFC!C78</f>
        <v>R-SW_Det_GAS_N3</v>
      </c>
    </row>
    <row r="107" spans="3:11" x14ac:dyDescent="0.25">
      <c r="C107" t="s">
        <v>208</v>
      </c>
      <c r="D107" t="s">
        <v>110</v>
      </c>
      <c r="H107" s="26">
        <f>RSDAFC!L79*$M$25</f>
        <v>1.222361012943445E-2</v>
      </c>
      <c r="I107" s="26">
        <f>RSDAFC!M79*$M$25</f>
        <v>1.222361012943445E-2</v>
      </c>
      <c r="K107" t="str">
        <f>RSDAFC!C79</f>
        <v>R-SW_Det_GAS_N3</v>
      </c>
    </row>
    <row r="108" spans="3:11" x14ac:dyDescent="0.25">
      <c r="C108" t="s">
        <v>208</v>
      </c>
      <c r="D108" t="s">
        <v>110</v>
      </c>
      <c r="H108" s="26">
        <f>RSDAFC!L80*$M$25</f>
        <v>4.782102180462415E-2</v>
      </c>
      <c r="I108" s="26">
        <f>RSDAFC!M80*$M$25</f>
        <v>4.782102180462415E-2</v>
      </c>
      <c r="K108" t="str">
        <f>RSDAFC!C80</f>
        <v>R-SW_Det_HET_N1</v>
      </c>
    </row>
    <row r="109" spans="3:11" x14ac:dyDescent="0.25">
      <c r="C109" t="s">
        <v>208</v>
      </c>
      <c r="D109" t="s">
        <v>110</v>
      </c>
      <c r="H109" s="26">
        <f>RSDAFC!L81*$M$25</f>
        <v>4.782102180462415E-2</v>
      </c>
      <c r="I109" s="26">
        <f>RSDAFC!M81*$M$25</f>
        <v>4.782102180462415E-2</v>
      </c>
      <c r="K109" t="str">
        <f>RSDAFC!C81</f>
        <v>R-SW_Det_HET_N1</v>
      </c>
    </row>
    <row r="110" spans="3:11" x14ac:dyDescent="0.25">
      <c r="C110" t="s">
        <v>208</v>
      </c>
      <c r="D110" t="s">
        <v>110</v>
      </c>
      <c r="H110" s="26">
        <f>RSDAFC!L82*$M$25</f>
        <v>4.782102180462415E-2</v>
      </c>
      <c r="I110" s="26">
        <f>RSDAFC!M82*$M$25</f>
        <v>4.782102180462415E-2</v>
      </c>
      <c r="K110" t="str">
        <f>RSDAFC!C82</f>
        <v>R-SW_Det_HET_N2</v>
      </c>
    </row>
    <row r="111" spans="3:11" x14ac:dyDescent="0.25">
      <c r="C111" t="s">
        <v>208</v>
      </c>
      <c r="D111" t="s">
        <v>110</v>
      </c>
      <c r="H111" s="26">
        <f>RSDAFC!L83*$M$25</f>
        <v>4.782102180462415E-2</v>
      </c>
      <c r="I111" s="26">
        <f>RSDAFC!M83*$M$25</f>
        <v>4.782102180462415E-2</v>
      </c>
      <c r="K111" t="str">
        <f>RSDAFC!C83</f>
        <v>R-SW_Det_HET_N2</v>
      </c>
    </row>
    <row r="112" spans="3:11" x14ac:dyDescent="0.25">
      <c r="C112" t="s">
        <v>208</v>
      </c>
      <c r="D112" t="s">
        <v>110</v>
      </c>
      <c r="H112" s="26">
        <f>RSDAFC!L84*$M$25</f>
        <v>1.5039738210625601E-2</v>
      </c>
      <c r="I112" s="26">
        <f>RSDAFC!M84*$M$25</f>
        <v>1.5039738210625601E-2</v>
      </c>
      <c r="K112" t="str">
        <f>RSDAFC!C84</f>
        <v>R-SW_Det_KER_N1</v>
      </c>
    </row>
    <row r="113" spans="1:11" x14ac:dyDescent="0.25">
      <c r="C113" t="s">
        <v>208</v>
      </c>
      <c r="D113" t="s">
        <v>110</v>
      </c>
      <c r="H113" s="26">
        <f>RSDAFC!L85*$M$25</f>
        <v>1.5039738210625601E-2</v>
      </c>
      <c r="I113" s="26">
        <f>RSDAFC!M85*$M$25</f>
        <v>1.5039738210625601E-2</v>
      </c>
      <c r="K113" t="str">
        <f>RSDAFC!C85</f>
        <v>R-SW_Det_KER_N1</v>
      </c>
    </row>
    <row r="114" spans="1:11" x14ac:dyDescent="0.25">
      <c r="C114" t="s">
        <v>208</v>
      </c>
      <c r="D114" t="s">
        <v>110</v>
      </c>
      <c r="H114" s="26">
        <f>RSDAFC!L86*$M$25</f>
        <v>1.5039738210625601E-2</v>
      </c>
      <c r="I114" s="26">
        <f>RSDAFC!M86*$M$25</f>
        <v>1.5039738210625601E-2</v>
      </c>
      <c r="K114" t="str">
        <f>RSDAFC!C86</f>
        <v>R-SW_Det_KER_N2</v>
      </c>
    </row>
    <row r="115" spans="1:11" x14ac:dyDescent="0.25">
      <c r="C115" t="s">
        <v>208</v>
      </c>
      <c r="D115" t="s">
        <v>110</v>
      </c>
      <c r="H115" s="26">
        <f>RSDAFC!L87*$M$25</f>
        <v>1.5039738210625601E-2</v>
      </c>
      <c r="I115" s="26">
        <f>RSDAFC!M87*$M$25</f>
        <v>1.5039738210625601E-2</v>
      </c>
      <c r="K115" t="str">
        <f>RSDAFC!C87</f>
        <v>R-SW_Det_KER_N2</v>
      </c>
    </row>
    <row r="116" spans="1:11" x14ac:dyDescent="0.25">
      <c r="C116" t="s">
        <v>208</v>
      </c>
      <c r="D116" t="s">
        <v>110</v>
      </c>
      <c r="H116" s="26">
        <f>RSDAFC!L88*$M$25</f>
        <v>1.5039738210625601E-2</v>
      </c>
      <c r="I116" s="26">
        <f>RSDAFC!M88*$M$25</f>
        <v>1.5039738210625601E-2</v>
      </c>
      <c r="K116" t="str">
        <f>RSDAFC!C88</f>
        <v>R-SW_Det_KER_N3</v>
      </c>
    </row>
    <row r="117" spans="1:11" x14ac:dyDescent="0.25">
      <c r="C117" t="s">
        <v>208</v>
      </c>
      <c r="D117" t="s">
        <v>110</v>
      </c>
      <c r="H117" s="26">
        <f>RSDAFC!L89*$M$25</f>
        <v>1.5039738210625601E-2</v>
      </c>
      <c r="I117" s="26">
        <f>RSDAFC!M89*$M$25</f>
        <v>1.5039738210625601E-2</v>
      </c>
      <c r="K117" t="str">
        <f>RSDAFC!C89</f>
        <v>R-SW_Det_KER_N3</v>
      </c>
    </row>
    <row r="118" spans="1:11" x14ac:dyDescent="0.25">
      <c r="A118" s="39"/>
      <c r="B118" s="39"/>
      <c r="C118" s="39" t="s">
        <v>208</v>
      </c>
      <c r="D118" s="39" t="s">
        <v>110</v>
      </c>
      <c r="E118" s="39"/>
      <c r="F118" s="39"/>
      <c r="G118" s="39"/>
      <c r="H118" s="40">
        <f>H124</f>
        <v>2.6433948538654248E-2</v>
      </c>
      <c r="I118" s="40">
        <f>I124</f>
        <v>2.6433948538654248E-2</v>
      </c>
      <c r="J118" s="39"/>
      <c r="K118" s="39" t="s">
        <v>225</v>
      </c>
    </row>
    <row r="119" spans="1:11" x14ac:dyDescent="0.25">
      <c r="A119" s="39"/>
      <c r="B119" s="39"/>
      <c r="C119" s="39" t="s">
        <v>208</v>
      </c>
      <c r="D119" s="39" t="s">
        <v>110</v>
      </c>
      <c r="E119" s="39"/>
      <c r="F119" s="39"/>
      <c r="G119" s="39"/>
      <c r="H119" s="40">
        <f>H125</f>
        <v>2.6433948538654248E-2</v>
      </c>
      <c r="I119" s="40">
        <f>I125</f>
        <v>2.6433948538654248E-2</v>
      </c>
      <c r="J119" s="39"/>
      <c r="K119" s="39" t="s">
        <v>226</v>
      </c>
    </row>
    <row r="120" spans="1:11" x14ac:dyDescent="0.25">
      <c r="A120" s="39"/>
      <c r="B120" s="39"/>
      <c r="C120" s="39" t="s">
        <v>208</v>
      </c>
      <c r="D120" s="39" t="s">
        <v>110</v>
      </c>
      <c r="E120" s="39"/>
      <c r="F120" s="39"/>
      <c r="G120" s="39"/>
      <c r="H120" s="40">
        <f>H117</f>
        <v>1.5039738210625601E-2</v>
      </c>
      <c r="I120" s="40">
        <f>I117</f>
        <v>1.5039738210625601E-2</v>
      </c>
      <c r="J120" s="39"/>
      <c r="K120" s="39" t="s">
        <v>227</v>
      </c>
    </row>
    <row r="121" spans="1:11" x14ac:dyDescent="0.25">
      <c r="A121" s="39"/>
      <c r="B121" s="39"/>
      <c r="C121" s="39" t="s">
        <v>208</v>
      </c>
      <c r="D121" s="39" t="s">
        <v>110</v>
      </c>
      <c r="E121" s="39"/>
      <c r="F121" s="39"/>
      <c r="G121" s="39"/>
      <c r="H121" s="40">
        <f>H120</f>
        <v>1.5039738210625601E-2</v>
      </c>
      <c r="I121" s="40">
        <f>I120</f>
        <v>1.5039738210625601E-2</v>
      </c>
      <c r="J121" s="39"/>
      <c r="K121" s="39" t="s">
        <v>228</v>
      </c>
    </row>
    <row r="122" spans="1:11" x14ac:dyDescent="0.25">
      <c r="C122" t="s">
        <v>208</v>
      </c>
      <c r="D122" t="s">
        <v>110</v>
      </c>
      <c r="H122" s="26">
        <f>RSDAFC!L90*$M$25</f>
        <v>2.10969847812758E-2</v>
      </c>
      <c r="I122" s="26">
        <f>RSDAFC!M90*$M$25</f>
        <v>2.10969847812758E-2</v>
      </c>
      <c r="K122" t="str">
        <f>RSDAFC!C90</f>
        <v>R-SW_Det_LPG_N1</v>
      </c>
    </row>
    <row r="123" spans="1:11" x14ac:dyDescent="0.25">
      <c r="C123" t="s">
        <v>208</v>
      </c>
      <c r="D123" t="s">
        <v>110</v>
      </c>
      <c r="H123" s="26">
        <f>RSDAFC!L91*$M$25</f>
        <v>2.10969847812758E-2</v>
      </c>
      <c r="I123" s="26">
        <f>RSDAFC!M91*$M$25</f>
        <v>2.10969847812758E-2</v>
      </c>
      <c r="K123" t="str">
        <f>RSDAFC!C91</f>
        <v>R-SW_Det_LPG_N1</v>
      </c>
    </row>
    <row r="124" spans="1:11" x14ac:dyDescent="0.25">
      <c r="C124" t="s">
        <v>208</v>
      </c>
      <c r="D124" t="s">
        <v>110</v>
      </c>
      <c r="H124" s="26">
        <f>RSDAFC!L92*$M$25</f>
        <v>2.6433948538654248E-2</v>
      </c>
      <c r="I124" s="26">
        <f>RSDAFC!M92*$M$25</f>
        <v>2.6433948538654248E-2</v>
      </c>
      <c r="K124" t="str">
        <f>RSDAFC!C92</f>
        <v>R-SW_Det_WOO_N1</v>
      </c>
    </row>
    <row r="125" spans="1:11" x14ac:dyDescent="0.25">
      <c r="C125" t="s">
        <v>208</v>
      </c>
      <c r="D125" t="s">
        <v>110</v>
      </c>
      <c r="H125" s="26">
        <f>RSDAFC!L93*$M$25</f>
        <v>2.6433948538654248E-2</v>
      </c>
      <c r="I125" s="26">
        <f>RSDAFC!M93*$M$25</f>
        <v>2.6433948538654248E-2</v>
      </c>
      <c r="K125" t="str">
        <f>RSDAFC!C93</f>
        <v>R-SW_Det_WOO_N1</v>
      </c>
    </row>
    <row r="126" spans="1:11" x14ac:dyDescent="0.25">
      <c r="C126" t="s">
        <v>208</v>
      </c>
      <c r="D126" t="s">
        <v>110</v>
      </c>
      <c r="H126" s="26">
        <f>RSDAFA!L2*$M$25</f>
        <v>9.59298200649405E-3</v>
      </c>
      <c r="I126" s="26">
        <f>RSDAFA!M2*$M$25</f>
        <v>9.59298200649405E-3</v>
      </c>
      <c r="K126" s="26" t="str">
        <f>RSDAFA!C2</f>
        <v>R-SH_Apt_ELC_HPN1</v>
      </c>
    </row>
    <row r="127" spans="1:11" x14ac:dyDescent="0.25">
      <c r="C127" t="s">
        <v>208</v>
      </c>
      <c r="D127" t="s">
        <v>110</v>
      </c>
      <c r="H127" s="26">
        <f>RSDAFA!L3*$M$25</f>
        <v>9.59298200649405E-3</v>
      </c>
      <c r="I127" s="26">
        <f>RSDAFA!M3*$M$25</f>
        <v>9.59298200649405E-3</v>
      </c>
      <c r="K127" s="26" t="str">
        <f>RSDAFA!C3</f>
        <v>R-SH_Apt_ELC_HPN2</v>
      </c>
    </row>
    <row r="128" spans="1:11" x14ac:dyDescent="0.25">
      <c r="C128" t="s">
        <v>208</v>
      </c>
      <c r="D128" t="s">
        <v>110</v>
      </c>
      <c r="H128" s="26">
        <f>RSDAFA!L4*$M$25</f>
        <v>9.59298200649405E-3</v>
      </c>
      <c r="I128" s="26">
        <f>RSDAFA!M4*$M$25</f>
        <v>9.59298200649405E-3</v>
      </c>
      <c r="K128" s="26" t="str">
        <f>RSDAFA!C4</f>
        <v>R-SH_Apt_ELC_HPN3</v>
      </c>
    </row>
    <row r="129" spans="3:11" x14ac:dyDescent="0.25">
      <c r="C129" t="s">
        <v>208</v>
      </c>
      <c r="D129" t="s">
        <v>110</v>
      </c>
      <c r="H129" s="26">
        <f>RSDAFA!L5*$M$25</f>
        <v>9.59298200649405E-3</v>
      </c>
      <c r="I129" s="26">
        <f>RSDAFA!M5*$M$25</f>
        <v>9.59298200649405E-3</v>
      </c>
      <c r="K129" s="26" t="str">
        <f>RSDAFA!C5</f>
        <v>R-SH_Apt_ELC_N1</v>
      </c>
    </row>
    <row r="130" spans="3:11" x14ac:dyDescent="0.25">
      <c r="C130" t="s">
        <v>208</v>
      </c>
      <c r="D130" t="s">
        <v>110</v>
      </c>
      <c r="H130" s="26">
        <f>RSDAFA!L6*$M$25</f>
        <v>5.9295434183648001E-3</v>
      </c>
      <c r="I130" s="26">
        <f>RSDAFA!M6*$M$25</f>
        <v>5.9295434183648001E-3</v>
      </c>
      <c r="K130" s="26" t="str">
        <f>RSDAFA!C6</f>
        <v>R-SH_Apt_GAS_N1</v>
      </c>
    </row>
    <row r="131" spans="3:11" x14ac:dyDescent="0.25">
      <c r="C131" t="s">
        <v>208</v>
      </c>
      <c r="D131" t="s">
        <v>110</v>
      </c>
      <c r="H131" s="26">
        <f>RSDAFA!L7*$M$25</f>
        <v>1.8679913115832E-2</v>
      </c>
      <c r="I131" s="26">
        <f>RSDAFA!M7*$M$25</f>
        <v>1.8679913115832E-2</v>
      </c>
      <c r="K131" s="26" t="str">
        <f>RSDAFA!C7</f>
        <v>R-SH_Apt_KER_N1</v>
      </c>
    </row>
    <row r="132" spans="3:11" x14ac:dyDescent="0.25">
      <c r="C132" t="s">
        <v>208</v>
      </c>
      <c r="D132" t="s">
        <v>110</v>
      </c>
      <c r="H132" s="26">
        <f>RSDAFA!L8*$M$25</f>
        <v>1.1539296595339751E-2</v>
      </c>
      <c r="I132" s="26">
        <f>RSDAFA!M8*$M$25</f>
        <v>1.1539296595339751E-2</v>
      </c>
      <c r="K132" s="26" t="str">
        <f>RSDAFA!C8</f>
        <v>R-SH_Apt_LPG_N1</v>
      </c>
    </row>
    <row r="133" spans="3:11" x14ac:dyDescent="0.25">
      <c r="C133" t="s">
        <v>208</v>
      </c>
      <c r="D133" t="s">
        <v>110</v>
      </c>
      <c r="H133" s="26">
        <f>RSDAFA!L9*$M$25</f>
        <v>8.8239524029044506E-3</v>
      </c>
      <c r="I133" s="26">
        <f>RSDAFA!M9*$M$25</f>
        <v>8.8239524029044506E-3</v>
      </c>
      <c r="K133" s="26" t="str">
        <f>RSDAFA!C9</f>
        <v>R-SH_Apt_WOO_N1</v>
      </c>
    </row>
    <row r="134" spans="3:11" x14ac:dyDescent="0.25">
      <c r="C134" t="s">
        <v>208</v>
      </c>
      <c r="D134" t="s">
        <v>110</v>
      </c>
      <c r="H134" s="26">
        <f>RSDAFA!L10*$M$25</f>
        <v>1.2326631289923951E-2</v>
      </c>
      <c r="I134" s="26">
        <f>RSDAFA!M10*$M$25</f>
        <v>1.2326631289923951E-2</v>
      </c>
      <c r="K134" s="26" t="str">
        <f>RSDAFA!C10</f>
        <v>R-SH_Att_ELC_HPN1</v>
      </c>
    </row>
    <row r="135" spans="3:11" x14ac:dyDescent="0.25">
      <c r="C135" t="s">
        <v>208</v>
      </c>
      <c r="D135" t="s">
        <v>110</v>
      </c>
      <c r="H135" s="26">
        <f>RSDAFA!L11*$M$25</f>
        <v>1.2326631289923951E-2</v>
      </c>
      <c r="I135" s="26">
        <f>RSDAFA!M11*$M$25</f>
        <v>1.2326631289923951E-2</v>
      </c>
      <c r="K135" s="26" t="str">
        <f>RSDAFA!C11</f>
        <v>R-SH_Att_ELC_HPN2</v>
      </c>
    </row>
    <row r="136" spans="3:11" x14ac:dyDescent="0.25">
      <c r="C136" t="s">
        <v>208</v>
      </c>
      <c r="D136" t="s">
        <v>110</v>
      </c>
      <c r="H136" s="26">
        <f>RSDAFA!L12*$M$25</f>
        <v>1.2326631289923951E-2</v>
      </c>
      <c r="I136" s="26">
        <f>RSDAFA!M12*$M$25</f>
        <v>1.2326631289923951E-2</v>
      </c>
      <c r="K136" s="26" t="str">
        <f>RSDAFA!C12</f>
        <v>R-SH_Att_ELC_HPN3</v>
      </c>
    </row>
    <row r="137" spans="3:11" x14ac:dyDescent="0.25">
      <c r="C137" t="s">
        <v>208</v>
      </c>
      <c r="D137" t="s">
        <v>110</v>
      </c>
      <c r="H137" s="26">
        <f>RSDAFA!L13*$M$25</f>
        <v>1.2326631289923951E-2</v>
      </c>
      <c r="I137" s="26">
        <f>RSDAFA!M13*$M$25</f>
        <v>1.2326631289923951E-2</v>
      </c>
      <c r="K137" s="26" t="str">
        <f>RSDAFA!C13</f>
        <v>R-SH_Att_ELC_N1</v>
      </c>
    </row>
    <row r="138" spans="3:11" x14ac:dyDescent="0.25">
      <c r="C138" t="s">
        <v>208</v>
      </c>
      <c r="D138" t="s">
        <v>110</v>
      </c>
      <c r="H138" s="26">
        <f>RSDAFA!L14*$M$25</f>
        <v>1.10479456620104E-2</v>
      </c>
      <c r="I138" s="26">
        <f>RSDAFA!M14*$M$25</f>
        <v>1.10479456620104E-2</v>
      </c>
      <c r="K138" s="26" t="str">
        <f>RSDAFA!C14</f>
        <v>R-SH_Att_GAS_N1</v>
      </c>
    </row>
    <row r="139" spans="3:11" x14ac:dyDescent="0.25">
      <c r="C139" t="s">
        <v>208</v>
      </c>
      <c r="D139" t="s">
        <v>110</v>
      </c>
      <c r="H139" s="26">
        <f>RSDAFA!L15*$M$25</f>
        <v>1.418438071184145E-2</v>
      </c>
      <c r="I139" s="26">
        <f>RSDAFA!M15*$M$25</f>
        <v>1.418438071184145E-2</v>
      </c>
      <c r="K139" s="26" t="str">
        <f>RSDAFA!C15</f>
        <v>R-SH_Att_KER_N1</v>
      </c>
    </row>
    <row r="140" spans="3:11" x14ac:dyDescent="0.25">
      <c r="C140" t="s">
        <v>208</v>
      </c>
      <c r="D140" t="s">
        <v>110</v>
      </c>
      <c r="H140" s="26">
        <f>RSDAFA!L16*$M$25</f>
        <v>1.5468436444358601E-2</v>
      </c>
      <c r="I140" s="26">
        <f>RSDAFA!M16*$M$25</f>
        <v>1.5468436444358601E-2</v>
      </c>
      <c r="K140" s="26" t="str">
        <f>RSDAFA!C16</f>
        <v>R-SH_Att_LPG_N1</v>
      </c>
    </row>
    <row r="141" spans="3:11" x14ac:dyDescent="0.25">
      <c r="C141" t="s">
        <v>208</v>
      </c>
      <c r="D141" t="s">
        <v>110</v>
      </c>
      <c r="H141" s="26">
        <f>RSDAFA!L17*$M$25</f>
        <v>3.7533433216504153E-2</v>
      </c>
      <c r="I141" s="26">
        <f>RSDAFA!M17*$M$25</f>
        <v>3.7533433216504153E-2</v>
      </c>
      <c r="K141" s="26" t="str">
        <f>RSDAFA!C17</f>
        <v>R-SH_Att_WOO_N1</v>
      </c>
    </row>
    <row r="142" spans="3:11" x14ac:dyDescent="0.25">
      <c r="C142" t="s">
        <v>208</v>
      </c>
      <c r="D142" t="s">
        <v>110</v>
      </c>
      <c r="H142" s="26">
        <f>RSDAFA!L18*$M$25</f>
        <v>2.08072041359634E-2</v>
      </c>
      <c r="I142" s="26">
        <f>RSDAFA!M18*$M$25</f>
        <v>2.08072041359634E-2</v>
      </c>
      <c r="K142" s="26" t="str">
        <f>RSDAFA!C18</f>
        <v>R-SH_Det_ELC_HPN1</v>
      </c>
    </row>
    <row r="143" spans="3:11" x14ac:dyDescent="0.25">
      <c r="C143" t="s">
        <v>208</v>
      </c>
      <c r="D143" t="s">
        <v>110</v>
      </c>
      <c r="H143" s="26">
        <f>RSDAFA!L19*$M$25</f>
        <v>2.08072041359634E-2</v>
      </c>
      <c r="I143" s="26">
        <f>RSDAFA!M19*$M$25</f>
        <v>2.08072041359634E-2</v>
      </c>
      <c r="K143" s="26" t="str">
        <f>RSDAFA!C19</f>
        <v>R-SH_Det_ELC_HPN2</v>
      </c>
    </row>
    <row r="144" spans="3:11" x14ac:dyDescent="0.25">
      <c r="C144" t="s">
        <v>208</v>
      </c>
      <c r="D144" t="s">
        <v>110</v>
      </c>
      <c r="H144" s="26">
        <f>RSDAFA!L20*$M$25</f>
        <v>2.08072041359634E-2</v>
      </c>
      <c r="I144" s="26">
        <f>RSDAFA!M20*$M$25</f>
        <v>2.08072041359634E-2</v>
      </c>
      <c r="K144" s="26" t="str">
        <f>RSDAFA!C20</f>
        <v>R-SH_Det_ELC_HPN3</v>
      </c>
    </row>
    <row r="145" spans="3:11" x14ac:dyDescent="0.25">
      <c r="C145" t="s">
        <v>208</v>
      </c>
      <c r="D145" t="s">
        <v>110</v>
      </c>
      <c r="H145" s="26">
        <f>RSDAFA!L21*$M$25</f>
        <v>2.08072041359634E-2</v>
      </c>
      <c r="I145" s="26">
        <f>RSDAFA!M21*$M$25</f>
        <v>2.08072041359634E-2</v>
      </c>
      <c r="K145" s="26" t="str">
        <f>RSDAFA!C21</f>
        <v>R-SH_Det_ELC_N1</v>
      </c>
    </row>
    <row r="146" spans="3:11" x14ac:dyDescent="0.25">
      <c r="C146" t="s">
        <v>208</v>
      </c>
      <c r="D146" t="s">
        <v>110</v>
      </c>
      <c r="H146" s="26">
        <f>RSDAFA!L22*$M$25</f>
        <v>1.852031558004625E-2</v>
      </c>
      <c r="I146" s="26">
        <f>RSDAFA!M22*$M$25</f>
        <v>1.852031558004625E-2</v>
      </c>
      <c r="K146" s="26" t="str">
        <f>RSDAFA!C22</f>
        <v>R-SH_Det_GAS_N1</v>
      </c>
    </row>
    <row r="147" spans="3:11" x14ac:dyDescent="0.25">
      <c r="C147" t="s">
        <v>208</v>
      </c>
      <c r="D147" t="s">
        <v>110</v>
      </c>
      <c r="H147" s="26">
        <f>RSDAFA!L23*$M$25</f>
        <v>2.3310863988210799E-2</v>
      </c>
      <c r="I147" s="26">
        <f>RSDAFA!M23*$M$25</f>
        <v>2.3310863988210799E-2</v>
      </c>
      <c r="K147" s="26" t="str">
        <f>RSDAFA!C23</f>
        <v>R-SH_Det_KER_N1</v>
      </c>
    </row>
    <row r="148" spans="3:11" x14ac:dyDescent="0.25">
      <c r="C148" t="s">
        <v>208</v>
      </c>
      <c r="D148" t="s">
        <v>110</v>
      </c>
      <c r="H148" s="26">
        <f>RSDAFA!L24*$M$25</f>
        <v>3.3516837935026751E-2</v>
      </c>
      <c r="I148" s="26">
        <f>RSDAFA!M24*$M$25</f>
        <v>3.3516837935026751E-2</v>
      </c>
      <c r="K148" s="26" t="str">
        <f>RSDAFA!C24</f>
        <v>R-SH_Det_LPG_N1</v>
      </c>
    </row>
    <row r="149" spans="3:11" x14ac:dyDescent="0.25">
      <c r="C149" t="s">
        <v>208</v>
      </c>
      <c r="D149" t="s">
        <v>110</v>
      </c>
      <c r="H149" s="26">
        <f>RSDAFA!L25*$M$25</f>
        <v>4.5576915292050248E-2</v>
      </c>
      <c r="I149" s="26">
        <f>RSDAFA!M25*$M$25</f>
        <v>4.5576915292050248E-2</v>
      </c>
      <c r="K149" s="26" t="str">
        <f>RSDAFA!C25</f>
        <v>R-SH_Det_WOO_N1</v>
      </c>
    </row>
    <row r="150" spans="3:11" x14ac:dyDescent="0.25">
      <c r="C150" t="s">
        <v>208</v>
      </c>
      <c r="D150" t="s">
        <v>110</v>
      </c>
      <c r="H150" s="26">
        <f>RSDAFA!L26*$M$25</f>
        <v>1.1367849827582301E-2</v>
      </c>
      <c r="I150" s="26">
        <f>RSDAFA!M26*$M$25</f>
        <v>1.1367849827582301E-2</v>
      </c>
      <c r="K150" s="26" t="str">
        <f>RSDAFA!C26</f>
        <v>R-WH_Apt_ELC_N1</v>
      </c>
    </row>
    <row r="151" spans="3:11" x14ac:dyDescent="0.25">
      <c r="C151" t="s">
        <v>208</v>
      </c>
      <c r="D151" t="s">
        <v>110</v>
      </c>
      <c r="H151" s="26">
        <f>RSDAFA!L27*$M$25</f>
        <v>4.3149364997261599E-3</v>
      </c>
      <c r="I151" s="26">
        <f>RSDAFA!M27*$M$25</f>
        <v>4.3149364997261599E-3</v>
      </c>
      <c r="K151" s="26" t="str">
        <f>RSDAFA!C27</f>
        <v>R-WH_Apt_SOL_N1</v>
      </c>
    </row>
    <row r="152" spans="3:11" x14ac:dyDescent="0.25">
      <c r="C152" t="s">
        <v>208</v>
      </c>
      <c r="D152" t="s">
        <v>110</v>
      </c>
      <c r="H152" s="26">
        <f>RSDAFA!L28*$M$25</f>
        <v>6.4637842351524498E-3</v>
      </c>
      <c r="I152" s="26">
        <f>RSDAFA!M28*$M$25</f>
        <v>6.4637842351524498E-3</v>
      </c>
      <c r="K152" s="26" t="str">
        <f>RSDAFA!C28</f>
        <v>R-WH_Att_ELC_N1</v>
      </c>
    </row>
    <row r="153" spans="3:11" x14ac:dyDescent="0.25">
      <c r="C153" t="s">
        <v>208</v>
      </c>
      <c r="D153" t="s">
        <v>110</v>
      </c>
      <c r="H153" s="26">
        <f>RSDAFA!L29*$M$25</f>
        <v>1.72048031425758E-2</v>
      </c>
      <c r="I153" s="26">
        <f>RSDAFA!M29*$M$25</f>
        <v>1.72048031425758E-2</v>
      </c>
      <c r="K153" s="26" t="str">
        <f>RSDAFA!C29</f>
        <v>R-WH_Att_SOL_N1</v>
      </c>
    </row>
    <row r="154" spans="3:11" x14ac:dyDescent="0.25">
      <c r="C154" t="s">
        <v>208</v>
      </c>
      <c r="D154" t="s">
        <v>110</v>
      </c>
      <c r="H154" s="26">
        <f>RSDAFA!L30*$M$25</f>
        <v>6.6642433815351501E-3</v>
      </c>
      <c r="I154" s="26">
        <f>RSDAFA!M30*$M$25</f>
        <v>6.6642433815351501E-3</v>
      </c>
      <c r="K154" s="26" t="str">
        <f>RSDAFA!C30</f>
        <v>R-WH_Det_ELC_N1</v>
      </c>
    </row>
    <row r="155" spans="3:11" x14ac:dyDescent="0.25">
      <c r="C155" t="s">
        <v>208</v>
      </c>
      <c r="D155" t="s">
        <v>110</v>
      </c>
      <c r="H155" s="26">
        <f>RSDAFA!L31*$M$25</f>
        <v>5.6525755788417502E-2</v>
      </c>
      <c r="I155" s="26">
        <f>RSDAFA!M31*$M$25</f>
        <v>5.6525755788417502E-2</v>
      </c>
      <c r="K155" s="26" t="str">
        <f>RSDAFA!C31</f>
        <v>R-WH_Det_SOL_N1</v>
      </c>
    </row>
    <row r="156" spans="3:11" x14ac:dyDescent="0.25">
      <c r="H156" s="26"/>
      <c r="I156" s="26"/>
      <c r="K156" s="26"/>
    </row>
    <row r="157" spans="3:11" x14ac:dyDescent="0.25">
      <c r="H157" s="26"/>
      <c r="I157" s="26"/>
      <c r="K157" s="26"/>
    </row>
    <row r="158" spans="3:11" x14ac:dyDescent="0.25">
      <c r="H158" s="26"/>
      <c r="I158" s="26"/>
      <c r="K158" s="26"/>
    </row>
    <row r="159" spans="3:11" x14ac:dyDescent="0.25">
      <c r="H159" s="26"/>
      <c r="I159" s="26"/>
      <c r="K159" s="26"/>
    </row>
    <row r="160" spans="3:11" x14ac:dyDescent="0.25">
      <c r="H160" s="26"/>
      <c r="I160" s="26"/>
      <c r="K160" s="26"/>
    </row>
    <row r="161" spans="8:11" x14ac:dyDescent="0.25">
      <c r="H161" s="26"/>
      <c r="I161" s="26"/>
      <c r="K161" s="26"/>
    </row>
    <row r="162" spans="8:11" x14ac:dyDescent="0.25">
      <c r="H162" s="26"/>
      <c r="I162" s="26"/>
      <c r="K162" s="26"/>
    </row>
    <row r="163" spans="8:11" x14ac:dyDescent="0.25">
      <c r="H163" s="26"/>
      <c r="I163" s="26"/>
      <c r="K163" s="26"/>
    </row>
    <row r="164" spans="8:11" x14ac:dyDescent="0.25">
      <c r="H164" s="26"/>
      <c r="I164" s="26"/>
      <c r="K164" s="26"/>
    </row>
    <row r="165" spans="8:11" x14ac:dyDescent="0.25">
      <c r="H165" s="26"/>
      <c r="I165" s="26"/>
      <c r="K165" s="26"/>
    </row>
    <row r="166" spans="8:11" x14ac:dyDescent="0.25">
      <c r="H166" s="26"/>
      <c r="I166" s="26"/>
      <c r="K166" s="26"/>
    </row>
    <row r="167" spans="8:11" x14ac:dyDescent="0.25">
      <c r="H167" s="26"/>
      <c r="I167" s="26"/>
      <c r="K167" s="26"/>
    </row>
    <row r="168" spans="8:11" x14ac:dyDescent="0.25">
      <c r="H168" s="26"/>
      <c r="I168" s="26"/>
      <c r="K168" s="26"/>
    </row>
    <row r="169" spans="8:11" x14ac:dyDescent="0.25">
      <c r="H169" s="26"/>
      <c r="I169" s="26"/>
      <c r="K169" s="26"/>
    </row>
    <row r="170" spans="8:11" x14ac:dyDescent="0.25">
      <c r="H170" s="26"/>
      <c r="I170" s="26"/>
      <c r="K170" s="26"/>
    </row>
    <row r="171" spans="8:11" x14ac:dyDescent="0.25">
      <c r="H171" s="26"/>
      <c r="I171" s="26"/>
      <c r="K171" s="26"/>
    </row>
    <row r="172" spans="8:11" x14ac:dyDescent="0.25">
      <c r="H172" s="26"/>
      <c r="I172" s="26"/>
      <c r="K172" s="26"/>
    </row>
    <row r="173" spans="8:11" x14ac:dyDescent="0.25">
      <c r="H173" s="26"/>
      <c r="I173" s="26"/>
      <c r="K17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PWR</vt:lpstr>
      <vt:lpstr>SUP</vt:lpstr>
      <vt:lpstr>SUP_biogas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2021-04-23T14:47:20Z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59978961944580</vt:r8>
  </property>
</Properties>
</file>