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6857AB9-A8FC-4F63-90FF-4E3C19BBE5EF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SRV" sheetId="21" r:id="rId2"/>
    <sheet name="RSD" sheetId="22" r:id="rId3"/>
    <sheet name="PWR" sheetId="19" r:id="rId4"/>
    <sheet name="UPD_biogas" sheetId="11" r:id="rId5"/>
    <sheet name="UCT_biogas" sheetId="1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9" l="1"/>
  <c r="G11" i="19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J11" i="22"/>
  <c r="J12" i="22"/>
  <c r="J13" i="22"/>
  <c r="J14" i="22"/>
  <c r="J15" i="22"/>
  <c r="G12" i="22"/>
  <c r="G13" i="22"/>
  <c r="G14" i="22"/>
  <c r="G15" i="22"/>
  <c r="G11" i="22"/>
  <c r="G10" i="22"/>
  <c r="F10" i="22"/>
  <c r="G10" i="19" l="1"/>
  <c r="G9" i="19"/>
  <c r="G8" i="19"/>
  <c r="I5" i="22"/>
  <c r="I4" i="22" l="1"/>
  <c r="I6" i="21"/>
  <c r="I5" i="21"/>
  <c r="I3" i="21" l="1"/>
  <c r="H3" i="21"/>
  <c r="I3" i="22"/>
  <c r="H3" i="22"/>
  <c r="G7" i="19" l="1"/>
  <c r="F7" i="19"/>
  <c r="G3" i="19"/>
  <c r="F3" i="19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U3" i="15" l="1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I2" authorId="0" shapeId="0" xr:uid="{72AB0CFC-898D-4B3D-B9B0-FC3C4E8CA60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B9" authorId="1" shapeId="0" xr:uid="{6084453E-3A70-4BA0-9471-3F6909BFC37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<sst xmlns="http://schemas.openxmlformats.org/spreadsheetml/2006/main" count="249" uniqueCount="114">
  <si>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</si>
  <si>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</si>
  <si>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</si>
  <si>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</si>
  <si>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</si>
  <si>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</si>
  <si>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</si>
  <si>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</si>
  <si>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</si>
  <si>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</si>
  <si>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</si>
  <si>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</si>
  <si>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</si>
  <si>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</si>
  <si>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</si>
  <si>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</si>
  <si>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</si>
  <si>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</si>
  <si>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</si>
  <si>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</si>
  <si>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</si>
  <si>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</si>
  <si>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</si>
  <si>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</si>
  <si>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</si>
  <si>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</si>
  <si>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</si>
  <si>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</si>
  <si>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</si>
  <si>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</si>
  <si>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</si>
  <si>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</si>
  <si>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</si>
  <si>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</si>
  <si>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</si>
  <si>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</si>
  <si>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</si>
  <si>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</si>
  <si>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</si>
  <si>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</si>
  <si>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</si>
  <si>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</si>
  <si>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</si>
  <si>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</si>
  <si>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</si>
  <si>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</si>
  <si>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</si>
  <si>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</si>
  <si>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</si>
  <si>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</si>
  <si>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</si>
  <si>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</si>
  <si>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</si>
  <si>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</si>
  <si>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</si>
  <si>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</si>
  <si>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</si>
  <si>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</si>
  <si>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</si>
  <si>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</si>
  <si>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</si>
  <si>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</si>
  <si>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</si>
  <si>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</si>
  <si>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</si>
  <si>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</si>
  <si>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</si>
  <si>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</si>
  <si>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</si>
  <si>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</si>
  <si>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</si>
  <si>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</si>
  <si>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</si>
  <si>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</si>
  <si>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</si>
  <si>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</si>
  <si>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</si>
  <si>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</si>
  <si>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</si>
  <si>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</si>
  <si>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</si>
  <si>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</si>
  <si>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</si>
  <si>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</si>
  <si>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</si>
  <si>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</si>
  <si>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</si>
  <si>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</si>
  <si>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</si>
  <si>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</si>
  <si>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</si>
  <si>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</si>
  <si>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</si>
  <si>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</si>
  <si>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</si>
  <si>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R*SOL_HP*</t>
  </si>
  <si>
    <t>R*_N2,R*_N3,-R*HP*,-R*HET*</t>
  </si>
  <si>
    <t>P*WAV*</t>
  </si>
  <si>
    <t>RSDCOA</t>
  </si>
  <si>
    <t>RSDPEA</t>
  </si>
  <si>
    <t>kt/PJ</t>
  </si>
  <si>
    <t>RSDCO2</t>
  </si>
  <si>
    <t>RSDCH4</t>
  </si>
  <si>
    <t>RSDSO2N</t>
  </si>
  <si>
    <t>RSDPM10</t>
  </si>
  <si>
    <t>RSDPM25</t>
  </si>
  <si>
    <t>RSDLPG</t>
  </si>
  <si>
    <t>RSDKER</t>
  </si>
  <si>
    <t>RSDGAS</t>
  </si>
  <si>
    <t>Other_indexes</t>
  </si>
  <si>
    <t>*Unit</t>
  </si>
  <si>
    <t>FLO_EMIS</t>
  </si>
  <si>
    <t>P*CCS*</t>
  </si>
  <si>
    <t>NCAP_ILED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</si>
</sst>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8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9" fillId="0" borderId="0" xfId="0" applyFont="1"/>
    <xf numFmtId="0" fontId="10" fillId="0" borderId="0" xfId="0" applyFont="1"/>
    <xf numFmtId="0" fontId="4" fillId="9" borderId="1" xfId="0" applyFont="1" applyFill="1" applyBorder="1"/>
    <xf numFmtId="0" fontId="5" fillId="9" borderId="1" xfId="0" applyFont="1" applyFill="1" applyBorder="1"/>
    <xf numFmtId="0" fontId="11" fillId="0" borderId="0" xfId="0" applyFont="1" applyAlignment="1">
      <alignment horizontal="center" vertical="center"/>
    </xf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K6"/>
  <sheetViews>
    <sheetView workbookViewId="0">
      <selection activeCell="D7" sqref="D7"/>
    </sheetView>
  </sheetViews>
  <sheetFormatPr defaultRowHeight="15" x14ac:dyDescent="0.25"/>
  <cols>
    <col min="11" max="11" width="13.85546875" bestFit="1" customWidth="1"/>
  </cols>
  <sheetData>
    <row r="2" spans="2:11" x14ac:dyDescent="0.25">
      <c r="B2" s="7" t="s">
        <v>88</v>
      </c>
      <c r="I2" s="8"/>
      <c r="J2" s="9"/>
      <c r="K2" s="9"/>
    </row>
    <row r="3" spans="2:11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11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</row>
    <row r="5" spans="2:11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1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62A2-2D25-4675-8312-87FE93E3B4EE}">
  <dimension ref="B2:AK33"/>
  <sheetViews>
    <sheetView workbookViewId="0">
      <selection activeCell="T11" sqref="T11"/>
    </sheetView>
  </sheetViews>
  <sheetFormatPr defaultRowHeight="15" x14ac:dyDescent="0.25"/>
  <cols>
    <col min="4" max="4" width="12.42578125" bestFit="1" customWidth="1"/>
  </cols>
  <sheetData>
    <row r="2" spans="2:37" x14ac:dyDescent="0.25">
      <c r="B2" s="7" t="s">
        <v>15</v>
      </c>
      <c r="I2" s="8"/>
      <c r="J2" s="9"/>
      <c r="K2" s="9"/>
    </row>
    <row r="3" spans="2:37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37" x14ac:dyDescent="0.25">
      <c r="D4" t="s">
        <v>79</v>
      </c>
      <c r="H4">
        <v>2200</v>
      </c>
      <c r="I4">
        <f>H4</f>
        <v>2200</v>
      </c>
      <c r="K4" t="s">
        <v>95</v>
      </c>
    </row>
    <row r="5" spans="2:37" x14ac:dyDescent="0.25">
      <c r="D5" t="s">
        <v>79</v>
      </c>
      <c r="H5">
        <v>2200</v>
      </c>
      <c r="I5">
        <f>H5</f>
        <v>2200</v>
      </c>
      <c r="K5" t="s">
        <v>96</v>
      </c>
    </row>
    <row r="9" spans="2:37" x14ac:dyDescent="0.25">
      <c r="B9" s="21" t="s">
        <v>88</v>
      </c>
      <c r="C9" s="22"/>
      <c r="D9" s="22"/>
      <c r="E9" s="22"/>
      <c r="F9" s="22"/>
      <c r="G9" s="9"/>
      <c r="H9" s="9"/>
      <c r="I9" s="9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</row>
    <row r="10" spans="2:37" ht="15.75" thickBot="1" x14ac:dyDescent="0.3">
      <c r="B10" s="23" t="s">
        <v>12</v>
      </c>
      <c r="C10" s="23" t="s">
        <v>9</v>
      </c>
      <c r="D10" s="23" t="s">
        <v>8</v>
      </c>
      <c r="E10" s="23" t="s">
        <v>2</v>
      </c>
      <c r="F10" s="11" t="str">
        <f>IF(Regions!C$3&lt;&gt;"",Regions!C$3,"*")</f>
        <v>IE</v>
      </c>
      <c r="G10" s="11" t="str">
        <f>IF(Regions!D$3&lt;&gt;"",Regions!D$3,"*")</f>
        <v>National</v>
      </c>
      <c r="H10" s="24" t="s">
        <v>1</v>
      </c>
      <c r="I10" s="24" t="s">
        <v>5</v>
      </c>
      <c r="J10" s="24" t="s">
        <v>109</v>
      </c>
      <c r="K10" s="24" t="s">
        <v>110</v>
      </c>
    </row>
    <row r="11" spans="2:37" x14ac:dyDescent="0.25">
      <c r="B11" s="22"/>
      <c r="C11" s="22"/>
      <c r="D11" s="22" t="s">
        <v>111</v>
      </c>
      <c r="E11" s="22"/>
      <c r="F11">
        <v>97.115822433347077</v>
      </c>
      <c r="G11" s="22">
        <f>F11</f>
        <v>97.115822433347077</v>
      </c>
      <c r="H11" s="22" t="s">
        <v>98</v>
      </c>
      <c r="I11" t="s">
        <v>101</v>
      </c>
      <c r="J11" s="22" t="str">
        <f t="shared" ref="J11:J15" si="0">H11</f>
        <v>RSDCOA</v>
      </c>
      <c r="K11" s="25" t="s">
        <v>100</v>
      </c>
    </row>
    <row r="12" spans="2:37" x14ac:dyDescent="0.25">
      <c r="B12" s="22"/>
      <c r="C12" s="22"/>
      <c r="D12" s="22" t="s">
        <v>111</v>
      </c>
      <c r="E12" s="22"/>
      <c r="F12">
        <v>0.29999999999999993</v>
      </c>
      <c r="G12" s="22">
        <f t="shared" ref="G12:G33" si="1">F12</f>
        <v>0.29999999999999993</v>
      </c>
      <c r="H12" s="22" t="s">
        <v>98</v>
      </c>
      <c r="I12" t="s">
        <v>102</v>
      </c>
      <c r="J12" s="22" t="str">
        <f t="shared" si="0"/>
        <v>RSDCOA</v>
      </c>
      <c r="K12" s="25" t="s">
        <v>100</v>
      </c>
    </row>
    <row r="13" spans="2:37" x14ac:dyDescent="0.25">
      <c r="B13" s="22"/>
      <c r="C13" s="22"/>
      <c r="D13" s="22" t="s">
        <v>111</v>
      </c>
      <c r="E13" s="22"/>
      <c r="F13">
        <v>1.4999999999999998E-3</v>
      </c>
      <c r="G13" s="22">
        <f t="shared" si="1"/>
        <v>1.4999999999999998E-3</v>
      </c>
      <c r="H13" s="22" t="s">
        <v>98</v>
      </c>
      <c r="I13" t="s">
        <v>103</v>
      </c>
      <c r="J13" s="22" t="str">
        <f t="shared" si="0"/>
        <v>RSDCOA</v>
      </c>
      <c r="K13" s="25" t="s">
        <v>100</v>
      </c>
    </row>
    <row r="14" spans="2:37" x14ac:dyDescent="0.25">
      <c r="B14" s="22"/>
      <c r="C14" s="22"/>
      <c r="D14" s="22" t="s">
        <v>111</v>
      </c>
      <c r="E14" s="22"/>
      <c r="F14">
        <v>0.31384830276066084</v>
      </c>
      <c r="G14" s="22">
        <f t="shared" si="1"/>
        <v>0.31384830276066084</v>
      </c>
      <c r="H14" s="22" t="s">
        <v>98</v>
      </c>
      <c r="I14" t="s">
        <v>104</v>
      </c>
      <c r="J14" s="22" t="str">
        <f t="shared" si="0"/>
        <v>RSDCOA</v>
      </c>
      <c r="K14" s="25" t="s">
        <v>100</v>
      </c>
    </row>
    <row r="15" spans="2:37" x14ac:dyDescent="0.25">
      <c r="D15" s="22" t="s">
        <v>111</v>
      </c>
      <c r="F15">
        <v>0.30918718935332451</v>
      </c>
      <c r="G15" s="22">
        <f t="shared" si="1"/>
        <v>0.30918718935332451</v>
      </c>
      <c r="H15" s="22" t="s">
        <v>98</v>
      </c>
      <c r="I15" t="s">
        <v>105</v>
      </c>
      <c r="J15" s="22" t="str">
        <f t="shared" si="0"/>
        <v>RSDCOA</v>
      </c>
      <c r="K15" s="25" t="s">
        <v>100</v>
      </c>
    </row>
    <row r="16" spans="2:37" x14ac:dyDescent="0.25">
      <c r="D16" s="22" t="s">
        <v>111</v>
      </c>
      <c r="F16">
        <v>104</v>
      </c>
      <c r="G16" s="22">
        <f t="shared" si="1"/>
        <v>104</v>
      </c>
      <c r="H16" s="22" t="s">
        <v>99</v>
      </c>
      <c r="I16" t="s">
        <v>101</v>
      </c>
      <c r="J16" s="22" t="str">
        <f t="shared" ref="J16:J33" si="2">H16</f>
        <v>RSDPEA</v>
      </c>
      <c r="K16" s="25" t="s">
        <v>100</v>
      </c>
    </row>
    <row r="17" spans="4:11" x14ac:dyDescent="0.25">
      <c r="D17" s="22" t="s">
        <v>111</v>
      </c>
      <c r="F17">
        <v>0.3</v>
      </c>
      <c r="G17" s="22">
        <f t="shared" si="1"/>
        <v>0.3</v>
      </c>
      <c r="H17" s="22" t="s">
        <v>99</v>
      </c>
      <c r="I17" t="s">
        <v>102</v>
      </c>
      <c r="J17" s="22" t="str">
        <f t="shared" si="2"/>
        <v>RSDPEA</v>
      </c>
      <c r="K17" s="25" t="s">
        <v>100</v>
      </c>
    </row>
    <row r="18" spans="4:11" x14ac:dyDescent="0.25">
      <c r="D18" s="22" t="s">
        <v>111</v>
      </c>
      <c r="F18">
        <v>1.4E-3</v>
      </c>
      <c r="G18" s="22">
        <f t="shared" si="1"/>
        <v>1.4E-3</v>
      </c>
      <c r="H18" s="22" t="s">
        <v>99</v>
      </c>
      <c r="I18" t="s">
        <v>103</v>
      </c>
      <c r="J18" s="22" t="str">
        <f t="shared" si="2"/>
        <v>RSDPEA</v>
      </c>
      <c r="K18" s="25" t="s">
        <v>100</v>
      </c>
    </row>
    <row r="19" spans="4:11" x14ac:dyDescent="0.25">
      <c r="D19" s="22" t="s">
        <v>111</v>
      </c>
      <c r="F19">
        <v>63.7</v>
      </c>
      <c r="G19" s="22">
        <f t="shared" si="1"/>
        <v>63.7</v>
      </c>
      <c r="H19" t="s">
        <v>106</v>
      </c>
      <c r="I19" t="s">
        <v>101</v>
      </c>
      <c r="J19" s="22" t="str">
        <f t="shared" si="2"/>
        <v>RSDLPG</v>
      </c>
      <c r="K19" s="25" t="s">
        <v>100</v>
      </c>
    </row>
    <row r="20" spans="4:11" x14ac:dyDescent="0.25">
      <c r="D20" s="22" t="s">
        <v>111</v>
      </c>
      <c r="F20">
        <v>5.0000000000000001E-3</v>
      </c>
      <c r="G20" s="22">
        <f t="shared" si="1"/>
        <v>5.0000000000000001E-3</v>
      </c>
      <c r="H20" t="s">
        <v>106</v>
      </c>
      <c r="I20" t="s">
        <v>102</v>
      </c>
      <c r="J20" s="22" t="str">
        <f t="shared" si="2"/>
        <v>RSDLPG</v>
      </c>
      <c r="K20" s="25" t="s">
        <v>100</v>
      </c>
    </row>
    <row r="21" spans="4:11" x14ac:dyDescent="0.25">
      <c r="D21" s="22" t="s">
        <v>111</v>
      </c>
      <c r="F21">
        <v>1E-4</v>
      </c>
      <c r="G21" s="22">
        <f t="shared" si="1"/>
        <v>1E-4</v>
      </c>
      <c r="H21" t="s">
        <v>106</v>
      </c>
      <c r="I21" t="s">
        <v>103</v>
      </c>
      <c r="J21" s="22" t="str">
        <f t="shared" si="2"/>
        <v>RSDLPG</v>
      </c>
      <c r="K21" s="25" t="s">
        <v>100</v>
      </c>
    </row>
    <row r="22" spans="4:11" x14ac:dyDescent="0.25">
      <c r="D22" s="22" t="s">
        <v>111</v>
      </c>
      <c r="F22">
        <v>3.609253890302349E-3</v>
      </c>
      <c r="G22" s="22">
        <f t="shared" si="1"/>
        <v>3.609253890302349E-3</v>
      </c>
      <c r="H22" t="s">
        <v>106</v>
      </c>
      <c r="I22" t="s">
        <v>104</v>
      </c>
      <c r="J22" s="22" t="str">
        <f t="shared" si="2"/>
        <v>RSDLPG</v>
      </c>
      <c r="K22" s="25" t="s">
        <v>100</v>
      </c>
    </row>
    <row r="23" spans="4:11" x14ac:dyDescent="0.25">
      <c r="D23" s="22" t="s">
        <v>111</v>
      </c>
      <c r="F23">
        <v>3.609253890302349E-3</v>
      </c>
      <c r="G23" s="22">
        <f t="shared" si="1"/>
        <v>3.609253890302349E-3</v>
      </c>
      <c r="H23" t="s">
        <v>106</v>
      </c>
      <c r="I23" t="s">
        <v>105</v>
      </c>
      <c r="J23" s="22" t="str">
        <f t="shared" si="2"/>
        <v>RSDLPG</v>
      </c>
      <c r="K23" s="25" t="s">
        <v>100</v>
      </c>
    </row>
    <row r="24" spans="4:11" x14ac:dyDescent="0.25">
      <c r="D24" s="22" t="s">
        <v>111</v>
      </c>
      <c r="F24">
        <v>71.400000000000006</v>
      </c>
      <c r="G24" s="22">
        <f t="shared" si="1"/>
        <v>71.400000000000006</v>
      </c>
      <c r="H24" t="s">
        <v>107</v>
      </c>
      <c r="I24" t="s">
        <v>101</v>
      </c>
      <c r="J24" s="22" t="str">
        <f t="shared" si="2"/>
        <v>RSDKER</v>
      </c>
      <c r="K24" s="25" t="s">
        <v>100</v>
      </c>
    </row>
    <row r="25" spans="4:11" x14ac:dyDescent="0.25">
      <c r="D25" s="22" t="s">
        <v>111</v>
      </c>
      <c r="F25">
        <v>0.01</v>
      </c>
      <c r="G25" s="22">
        <f t="shared" si="1"/>
        <v>0.01</v>
      </c>
      <c r="H25" t="s">
        <v>107</v>
      </c>
      <c r="I25" t="s">
        <v>102</v>
      </c>
      <c r="J25" s="22" t="str">
        <f t="shared" si="2"/>
        <v>RSDKER</v>
      </c>
      <c r="K25" s="25" t="s">
        <v>100</v>
      </c>
    </row>
    <row r="26" spans="4:11" x14ac:dyDescent="0.25">
      <c r="D26" s="22" t="s">
        <v>111</v>
      </c>
      <c r="F26">
        <v>5.9999999999999995E-4</v>
      </c>
      <c r="G26" s="22">
        <f t="shared" si="1"/>
        <v>5.9999999999999995E-4</v>
      </c>
      <c r="H26" t="s">
        <v>107</v>
      </c>
      <c r="I26" t="s">
        <v>103</v>
      </c>
      <c r="J26" s="22" t="str">
        <f t="shared" si="2"/>
        <v>RSDKER</v>
      </c>
      <c r="K26" s="25" t="s">
        <v>100</v>
      </c>
    </row>
    <row r="27" spans="4:11" x14ac:dyDescent="0.25">
      <c r="D27" s="22" t="s">
        <v>111</v>
      </c>
      <c r="F27">
        <v>3.1602980079786249E-3</v>
      </c>
      <c r="G27" s="22">
        <f t="shared" si="1"/>
        <v>3.1602980079786249E-3</v>
      </c>
      <c r="H27" t="s">
        <v>107</v>
      </c>
      <c r="I27" t="s">
        <v>104</v>
      </c>
      <c r="J27" s="22" t="str">
        <f t="shared" si="2"/>
        <v>RSDKER</v>
      </c>
      <c r="K27" s="25" t="s">
        <v>100</v>
      </c>
    </row>
    <row r="28" spans="4:11" x14ac:dyDescent="0.25">
      <c r="D28" s="22" t="s">
        <v>111</v>
      </c>
      <c r="F28">
        <v>3.1602980079786249E-3</v>
      </c>
      <c r="G28" s="22">
        <f t="shared" si="1"/>
        <v>3.1602980079786249E-3</v>
      </c>
      <c r="H28" t="s">
        <v>107</v>
      </c>
      <c r="I28" t="s">
        <v>105</v>
      </c>
      <c r="J28" s="22" t="str">
        <f t="shared" si="2"/>
        <v>RSDKER</v>
      </c>
      <c r="K28" s="25" t="s">
        <v>100</v>
      </c>
    </row>
    <row r="29" spans="4:11" x14ac:dyDescent="0.25">
      <c r="D29" s="22" t="s">
        <v>111</v>
      </c>
      <c r="F29">
        <v>71.400000000000006</v>
      </c>
      <c r="G29" s="22">
        <f t="shared" si="1"/>
        <v>71.400000000000006</v>
      </c>
      <c r="H29" t="s">
        <v>108</v>
      </c>
      <c r="I29" t="s">
        <v>101</v>
      </c>
      <c r="J29" s="22" t="str">
        <f t="shared" si="2"/>
        <v>RSDGAS</v>
      </c>
      <c r="K29" s="25" t="s">
        <v>100</v>
      </c>
    </row>
    <row r="30" spans="4:11" x14ac:dyDescent="0.25">
      <c r="D30" s="22" t="s">
        <v>111</v>
      </c>
      <c r="F30">
        <v>0.01</v>
      </c>
      <c r="G30" s="22">
        <f t="shared" si="1"/>
        <v>0.01</v>
      </c>
      <c r="H30" t="s">
        <v>108</v>
      </c>
      <c r="I30" t="s">
        <v>102</v>
      </c>
      <c r="J30" s="22" t="str">
        <f t="shared" si="2"/>
        <v>RSDGAS</v>
      </c>
      <c r="K30" s="25" t="s">
        <v>100</v>
      </c>
    </row>
    <row r="31" spans="4:11" x14ac:dyDescent="0.25">
      <c r="D31" s="22" t="s">
        <v>111</v>
      </c>
      <c r="F31">
        <v>5.9999999999999995E-4</v>
      </c>
      <c r="G31" s="22">
        <f t="shared" si="1"/>
        <v>5.9999999999999995E-4</v>
      </c>
      <c r="H31" t="s">
        <v>108</v>
      </c>
      <c r="I31" t="s">
        <v>103</v>
      </c>
      <c r="J31" s="22" t="str">
        <f t="shared" si="2"/>
        <v>RSDGAS</v>
      </c>
      <c r="K31" s="25" t="s">
        <v>100</v>
      </c>
    </row>
    <row r="32" spans="4:11" x14ac:dyDescent="0.25">
      <c r="D32" s="22" t="s">
        <v>111</v>
      </c>
      <c r="F32">
        <v>3.1602980079786249E-3</v>
      </c>
      <c r="G32" s="22">
        <f t="shared" si="1"/>
        <v>3.1602980079786249E-3</v>
      </c>
      <c r="H32" t="s">
        <v>108</v>
      </c>
      <c r="I32" t="s">
        <v>104</v>
      </c>
      <c r="J32" s="22" t="str">
        <f t="shared" si="2"/>
        <v>RSDGAS</v>
      </c>
      <c r="K32" s="25" t="s">
        <v>100</v>
      </c>
    </row>
    <row r="33" spans="4:11" x14ac:dyDescent="0.25">
      <c r="D33" s="22" t="s">
        <v>111</v>
      </c>
      <c r="F33">
        <v>3.1602980079786249E-3</v>
      </c>
      <c r="G33" s="22">
        <f t="shared" si="1"/>
        <v>3.1602980079786249E-3</v>
      </c>
      <c r="H33" t="s">
        <v>108</v>
      </c>
      <c r="I33" t="s">
        <v>105</v>
      </c>
      <c r="J33" s="22" t="str">
        <f t="shared" si="2"/>
        <v>RSDGAS</v>
      </c>
      <c r="K33" s="25" t="s">
        <v>100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tabSelected="1" workbookViewId="0">
      <selection activeCell="U13" sqref="U13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97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112</v>
      </c>
    </row>
    <row r="12" spans="2:13" x14ac:dyDescent="0.25">
      <c r="D12" t="s">
        <v>113</v>
      </c>
      <c r="F12">
        <v>5</v>
      </c>
      <c r="G12">
        <f>F12</f>
        <v>5</v>
      </c>
      <c r="I1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J19" sqref="J19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SRV</vt:lpstr>
      <vt:lpstr>RSD</vt:lpstr>
      <vt:lpstr>PWR</vt:lpstr>
      <vt:lpstr>UPD_biogas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2021-03-03T22:51:02Z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715358912944793</vt:r8>
  </property>
</Properties>
</file>