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5C98577-F1D0-4339-9DF5-C83EEACA2BE5}" xr6:coauthVersionLast="46" xr6:coauthVersionMax="46" xr10:uidLastSave="{00000000-0000-0000-0000-000000000000}"/>
  <bookViews>
    <workbookView xWindow="-120" yWindow="-120" windowWidth="29040" windowHeight="15840" activeTab="1" xr2:uid="{2EA072F4-62CE-45F6-8797-FBD7616D2DDD}"/>
  </bookViews>
  <sheets>
    <sheet name="Regions" sheetId="2" r:id="rId1"/>
    <sheet name="UC unit boilers" sheetId="1" r:id="rId2"/>
  </sheets>
  <externalReferences>
    <externalReference r:id="rId3"/>
  </externalReferences>
  <definedNames>
    <definedName name="__123Graph_AEUMILKPN" hidden="1">#REF!</definedName>
    <definedName name="_xlnm._FilterDatabase" localSheetId="1" hidden="1">'UC unit boilers'!$A$7:$H$13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  <c r="C12" i="1" l="1"/>
  <c r="C10" i="1"/>
  <c r="C8" i="1"/>
  <c r="B8" i="1"/>
  <c r="B12" i="1"/>
  <c r="B10" i="1"/>
  <c r="A12" i="1"/>
  <c r="A10" i="1"/>
  <c r="A8" i="1"/>
  <c r="C13" i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<sst xmlns="http://schemas.openxmlformats.org/spreadsheetml/2006/main" count="79" uniqueCount="77">
  <si>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</si>
  <si>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</si>
  <si>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</si>
  <si>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</si>
  <si>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</si>
  <si>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</si>
  <si>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</si>
  <si>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</si>
  <si>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LO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</si>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</sst>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8"/>
      <name val="Calibri"/>
      <family val="2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15">
    <xf numFmtId="0" fontId="0" fillId="0" borderId="0" xfId="0"/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3"/>
    <xf numFmtId="0" fontId="1" fillId="0" borderId="4" xfId="3" applyBorder="1"/>
    <xf numFmtId="0" fontId="1" fillId="0" borderId="5" xfId="3" applyBorder="1"/>
    <xf numFmtId="0" fontId="1" fillId="0" borderId="6" xfId="3" applyBorder="1"/>
    <xf numFmtId="0" fontId="9" fillId="3" borderId="3" xfId="3" applyFont="1" applyFill="1" applyBorder="1"/>
    <xf numFmtId="0" fontId="9" fillId="4" borderId="2" xfId="3" applyFont="1" applyFill="1" applyBorder="1" applyAlignment="1">
      <alignment horizontal="left" vertical="center"/>
    </xf>
    <xf numFmtId="0" fontId="9" fillId="4" borderId="2" xfId="3" applyFont="1" applyFill="1" applyBorder="1" applyAlignment="1" applyProtection="1">
      <alignment horizontal="left" vertical="center"/>
      <protection locked="0"/>
    </xf>
  </cellXfs>
  <cellStyles count="4">
    <cellStyle name="Normal" xfId="0" builtinId="0"/>
    <cellStyle name="Normal 10 2 2 2 2 2" xfId="1" xr:uid="{48456FE6-B823-4B8E-BA2E-F82418748F3D}"/>
    <cellStyle name="Normal 2" xfId="3" xr:uid="{7E5436E8-2590-4632-AACB-4BBC63308D76}"/>
    <cellStyle name="Normal 4 2 3 4" xfId="2" xr:uid="{D3DDFA03-D001-49FA-BDB2-8EF215704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2</xdr:row>
          <xdr:rowOff>0</xdr:rowOff>
        </xdr:from>
        <xdr:ext cx="828675" cy="190500"/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AB3B88C-1B4C-4E5C-B16C-7FF680B9C3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TRA_B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C_ModalShar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x14ac:dyDescent="0.25">
      <c r="C3" s="13" t="str" cm="1">
        <f t="array" ref="C3">INDEX(C5:C7,$A$4)</f>
        <v>IE</v>
      </c>
      <c r="D3" s="13" t="str" cm="1">
        <f t="array" ref="D3">INDEX(D5:D7,$A$4)</f>
        <v>National</v>
      </c>
      <c r="E3" s="13" t="str" cm="1">
        <f t="array" ref="E3">INDEX(E5:E7,$A$4)</f>
        <v>IE-CW</v>
      </c>
      <c r="F3" s="13" t="str" cm="1">
        <f t="array" ref="F3">INDEX(F5:F7,$A$4)</f>
        <v>IE-D</v>
      </c>
      <c r="G3" s="13" t="str" cm="1">
        <f t="array" ref="G3">INDEX(G5:G7,$A$4)</f>
        <v>IE-KE</v>
      </c>
      <c r="H3" s="13" t="str" cm="1">
        <f t="array" ref="H3">INDEX(H5:H7,$A$4)</f>
        <v>IE-KK</v>
      </c>
      <c r="I3" s="13" t="str" cm="1">
        <f t="array" ref="I3">INDEX(I5:I7,$A$4)</f>
        <v>IE-LS</v>
      </c>
      <c r="J3" s="13" t="str" cm="1">
        <f t="array" ref="J3">INDEX(J5:J7,$A$4)</f>
        <v>IE-LD</v>
      </c>
      <c r="K3" s="13" t="str" cm="1">
        <f t="array" ref="K3">INDEX(K5:K7,$A$4)</f>
        <v>IE-LH</v>
      </c>
      <c r="L3" s="13" t="str" cm="1">
        <f t="array" ref="L3">INDEX(L5:L7,$A$4)</f>
        <v>IE-MH</v>
      </c>
      <c r="M3" s="13" t="str" cm="1">
        <f t="array" ref="M3">INDEX(M5:M7,$A$4)</f>
        <v>IE-OY</v>
      </c>
      <c r="N3" s="13" t="str" cm="1">
        <f t="array" ref="N3">INDEX(N5:N7,$A$4)</f>
        <v>IE-WH</v>
      </c>
      <c r="O3" s="13" t="str" cm="1">
        <f t="array" ref="O3">INDEX(O5:O7,$A$4)</f>
        <v>IE-WX</v>
      </c>
      <c r="P3" s="13" t="str" cm="1">
        <f t="array" ref="P3">INDEX(P5:P7,$A$4)</f>
        <v>IE-WW</v>
      </c>
      <c r="Q3" s="13" t="str" cm="1">
        <f t="array" ref="Q3">INDEX(Q5:Q7,$A$4)</f>
        <v>IE-CE</v>
      </c>
      <c r="R3" s="13" t="str" cm="1">
        <f t="array" ref="R3">INDEX(R5:R7,$A$4)</f>
        <v>IE-CO</v>
      </c>
      <c r="S3" s="13" t="str" cm="1">
        <f t="array" ref="S3">INDEX(S5:S7,$A$4)</f>
        <v>IE-KY</v>
      </c>
      <c r="T3" s="13" t="str" cm="1">
        <f t="array" ref="T3">INDEX(T5:T7,$A$4)</f>
        <v>IE-LK</v>
      </c>
      <c r="U3" s="13" t="str" cm="1">
        <f t="array" ref="U3">INDEX(U5:U7,$A$4)</f>
        <v>IE-TA</v>
      </c>
      <c r="V3" s="13" t="str" cm="1">
        <f t="array" ref="V3">INDEX(V5:V7,$A$4)</f>
        <v>IE-WD</v>
      </c>
      <c r="W3" s="13" t="str" cm="1">
        <f t="array" ref="W3">INDEX(W5:W7,$A$4)</f>
        <v>IE-G</v>
      </c>
      <c r="X3" s="13" t="str" cm="1">
        <f t="array" ref="X3">INDEX(X5:X7,$A$4)</f>
        <v>IE-LM</v>
      </c>
      <c r="Y3" s="13" t="str" cm="1">
        <f t="array" ref="Y3">INDEX(Y5:Y7,$A$4)</f>
        <v>IE-MO</v>
      </c>
      <c r="Z3" s="13" t="str" cm="1">
        <f t="array" ref="Z3">INDEX(Z5:Z7,$A$4)</f>
        <v>IE-RN</v>
      </c>
      <c r="AA3" s="13" t="str" cm="1">
        <f t="array" ref="AA3">INDEX(AA5:AA7,$A$4)</f>
        <v>IE-SO</v>
      </c>
      <c r="AB3" s="13" t="str" cm="1">
        <f t="array" ref="AB3">INDEX(AB5:AB7,$A$4)</f>
        <v>IE-CN</v>
      </c>
      <c r="AC3" s="13" t="str" cm="1">
        <f t="array" ref="AC3">INDEX(AC5:AC7,$A$4)</f>
        <v>IE-DL</v>
      </c>
      <c r="AD3" s="13" t="str" cm="1">
        <f t="array" ref="AD3">INDEX(AD5:AD7,$A$4)</f>
        <v>IE-MN</v>
      </c>
    </row>
    <row r="4" spans="1:30" x14ac:dyDescent="0.25">
      <c r="A4" s="8">
        <v>1</v>
      </c>
    </row>
    <row r="5" spans="1:30" x14ac:dyDescent="0.25">
      <c r="A5" s="8" t="s">
        <v>76</v>
      </c>
      <c r="C5" s="14" t="s">
        <v>75</v>
      </c>
      <c r="D5" s="14" t="s">
        <v>74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s="8" t="s">
        <v>73</v>
      </c>
      <c r="C6" s="13" t="str">
        <f>C5</f>
        <v>IE</v>
      </c>
      <c r="D6" s="13" t="str">
        <f>"*"&amp;D5</f>
        <v>*National</v>
      </c>
      <c r="E6" s="13" t="str">
        <f>"*"&amp;E5</f>
        <v>*IE-CW</v>
      </c>
      <c r="F6" s="13" t="str">
        <f>"*"&amp;F5</f>
        <v>*IE-D</v>
      </c>
      <c r="G6" s="13" t="str">
        <f>"*"&amp;G5</f>
        <v>*IE-KE</v>
      </c>
      <c r="H6" s="13" t="str">
        <f>"*"&amp;H5</f>
        <v>*IE-KK</v>
      </c>
      <c r="I6" s="13" t="str">
        <f>"*"&amp;I5</f>
        <v>*IE-LS</v>
      </c>
      <c r="J6" s="13" t="str">
        <f>"*"&amp;J5</f>
        <v>*IE-LD</v>
      </c>
      <c r="K6" s="13" t="str">
        <f>"*"&amp;K5</f>
        <v>*IE-LH</v>
      </c>
      <c r="L6" s="13" t="str">
        <f>"*"&amp;L5</f>
        <v>*IE-MH</v>
      </c>
      <c r="M6" s="13" t="str">
        <f>"*"&amp;M5</f>
        <v>*IE-OY</v>
      </c>
      <c r="N6" s="13" t="str">
        <f>"*"&amp;N5</f>
        <v>*IE-WH</v>
      </c>
      <c r="O6" s="13" t="str">
        <f>"*"&amp;O5</f>
        <v>*IE-WX</v>
      </c>
      <c r="P6" s="13" t="str">
        <f>"*"&amp;P5</f>
        <v>*IE-WW</v>
      </c>
      <c r="Q6" s="13" t="str">
        <f>"*"&amp;Q5</f>
        <v>*IE-CE</v>
      </c>
      <c r="R6" s="13" t="str">
        <f>"*"&amp;R5</f>
        <v>*IE-CO</v>
      </c>
      <c r="S6" s="13" t="str">
        <f>"*"&amp;S5</f>
        <v>*IE-KY</v>
      </c>
      <c r="T6" s="13" t="str">
        <f>"*"&amp;T5</f>
        <v>*IE-LK</v>
      </c>
      <c r="U6" s="13" t="str">
        <f>"*"&amp;U5</f>
        <v>*IE-TA</v>
      </c>
      <c r="V6" s="13" t="str">
        <f>"*"&amp;V5</f>
        <v>*IE-WD</v>
      </c>
      <c r="W6" s="13" t="str">
        <f>"*"&amp;W5</f>
        <v>*IE-G</v>
      </c>
      <c r="X6" s="13" t="str">
        <f>"*"&amp;X5</f>
        <v>*IE-LM</v>
      </c>
      <c r="Y6" s="13" t="str">
        <f>"*"&amp;Y5</f>
        <v>*IE-MO</v>
      </c>
      <c r="Z6" s="13" t="str">
        <f>"*"&amp;Z5</f>
        <v>*IE-RN</v>
      </c>
      <c r="AA6" s="13" t="str">
        <f>"*"&amp;AA5</f>
        <v>*IE-SO</v>
      </c>
      <c r="AB6" s="13" t="str">
        <f>"*"&amp;AB5</f>
        <v>*IE-CN</v>
      </c>
      <c r="AC6" s="13" t="str">
        <f>"*"&amp;AC5</f>
        <v>*IE-DL</v>
      </c>
      <c r="AD6" s="13" t="str">
        <f>"*"&amp;AD5</f>
        <v>*IE-MN</v>
      </c>
    </row>
    <row r="7" spans="1:30" x14ac:dyDescent="0.25">
      <c r="A7" s="8" t="s">
        <v>72</v>
      </c>
      <c r="C7" s="13" t="str">
        <f>"*"&amp;C5</f>
        <v>*IE</v>
      </c>
      <c r="D7" s="13" t="str">
        <f>D5</f>
        <v>National</v>
      </c>
      <c r="E7" s="13" t="str">
        <f>E5</f>
        <v>IE-CW</v>
      </c>
      <c r="F7" s="13" t="str">
        <f>F5</f>
        <v>IE-D</v>
      </c>
      <c r="G7" s="13" t="str">
        <f>G5</f>
        <v>IE-KE</v>
      </c>
      <c r="H7" s="13" t="str">
        <f>H5</f>
        <v>IE-KK</v>
      </c>
      <c r="I7" s="13" t="str">
        <f>I5</f>
        <v>IE-LS</v>
      </c>
      <c r="J7" s="13" t="str">
        <f>J5</f>
        <v>IE-LD</v>
      </c>
      <c r="K7" s="13" t="str">
        <f>K5</f>
        <v>IE-LH</v>
      </c>
      <c r="L7" s="13" t="str">
        <f>L5</f>
        <v>IE-MH</v>
      </c>
      <c r="M7" s="13" t="str">
        <f>M5</f>
        <v>IE-OY</v>
      </c>
      <c r="N7" s="13" t="str">
        <f>N5</f>
        <v>IE-WH</v>
      </c>
      <c r="O7" s="13" t="str">
        <f>O5</f>
        <v>IE-WX</v>
      </c>
      <c r="P7" s="13" t="str">
        <f>P5</f>
        <v>IE-WW</v>
      </c>
      <c r="Q7" s="13" t="str">
        <f>Q5</f>
        <v>IE-CE</v>
      </c>
      <c r="R7" s="13" t="str">
        <f>R5</f>
        <v>IE-CO</v>
      </c>
      <c r="S7" s="13" t="str">
        <f>S5</f>
        <v>IE-KY</v>
      </c>
      <c r="T7" s="13" t="str">
        <f>T5</f>
        <v>IE-LK</v>
      </c>
      <c r="U7" s="13" t="str">
        <f>U5</f>
        <v>IE-TA</v>
      </c>
      <c r="V7" s="13" t="str">
        <f>V5</f>
        <v>IE-WD</v>
      </c>
      <c r="W7" s="13" t="str">
        <f>W5</f>
        <v>IE-G</v>
      </c>
      <c r="X7" s="13" t="str">
        <f>X5</f>
        <v>IE-LM</v>
      </c>
      <c r="Y7" s="13" t="str">
        <f>Y5</f>
        <v>IE-MO</v>
      </c>
      <c r="Z7" s="13" t="str">
        <f>Z5</f>
        <v>IE-RN</v>
      </c>
      <c r="AA7" s="13" t="str">
        <f>AA5</f>
        <v>IE-SO</v>
      </c>
      <c r="AB7" s="13" t="str">
        <f>AB5</f>
        <v>IE-CN</v>
      </c>
      <c r="AC7" s="13" t="str">
        <f>AC5</f>
        <v>IE-DL</v>
      </c>
      <c r="AD7" s="13" t="str">
        <f>AD5</f>
        <v>IE-MN</v>
      </c>
    </row>
    <row r="10" spans="1:30" ht="15.75" thickBot="1" x14ac:dyDescent="0.3">
      <c r="A10" s="12" t="s">
        <v>71</v>
      </c>
      <c r="B10" s="12" t="s">
        <v>70</v>
      </c>
    </row>
    <row r="11" spans="1:30" x14ac:dyDescent="0.25">
      <c r="A11" s="11" t="s">
        <v>69</v>
      </c>
      <c r="B11" s="11" t="s">
        <v>68</v>
      </c>
    </row>
    <row r="12" spans="1:30" x14ac:dyDescent="0.25">
      <c r="A12" s="10" t="s">
        <v>67</v>
      </c>
      <c r="B12" s="10" t="s">
        <v>66</v>
      </c>
    </row>
    <row r="13" spans="1:30" x14ac:dyDescent="0.25">
      <c r="A13" s="10" t="s">
        <v>65</v>
      </c>
      <c r="B13" s="10" t="s">
        <v>64</v>
      </c>
    </row>
    <row r="14" spans="1:30" x14ac:dyDescent="0.25">
      <c r="A14" s="10" t="s">
        <v>63</v>
      </c>
      <c r="B14" s="10" t="s">
        <v>62</v>
      </c>
    </row>
    <row r="15" spans="1:30" x14ac:dyDescent="0.25">
      <c r="A15" s="10" t="s">
        <v>61</v>
      </c>
      <c r="B15" s="10" t="s">
        <v>60</v>
      </c>
    </row>
    <row r="16" spans="1:30" x14ac:dyDescent="0.25">
      <c r="A16" s="10" t="s">
        <v>59</v>
      </c>
      <c r="B16" s="10" t="s">
        <v>58</v>
      </c>
    </row>
    <row r="17" spans="1:2" x14ac:dyDescent="0.25">
      <c r="A17" s="10" t="s">
        <v>57</v>
      </c>
      <c r="B17" s="10" t="s">
        <v>56</v>
      </c>
    </row>
    <row r="18" spans="1:2" x14ac:dyDescent="0.25">
      <c r="A18" s="10" t="s">
        <v>55</v>
      </c>
      <c r="B18" s="10" t="s">
        <v>54</v>
      </c>
    </row>
    <row r="19" spans="1:2" x14ac:dyDescent="0.25">
      <c r="A19" s="10" t="s">
        <v>53</v>
      </c>
      <c r="B19" s="10" t="s">
        <v>52</v>
      </c>
    </row>
    <row r="20" spans="1:2" x14ac:dyDescent="0.25">
      <c r="A20" s="10" t="s">
        <v>51</v>
      </c>
      <c r="B20" s="10" t="s">
        <v>50</v>
      </c>
    </row>
    <row r="21" spans="1:2" x14ac:dyDescent="0.25">
      <c r="A21" s="10" t="s">
        <v>49</v>
      </c>
      <c r="B21" s="10" t="s">
        <v>48</v>
      </c>
    </row>
    <row r="22" spans="1:2" x14ac:dyDescent="0.25">
      <c r="A22" s="10" t="s">
        <v>47</v>
      </c>
      <c r="B22" s="10" t="s">
        <v>46</v>
      </c>
    </row>
    <row r="23" spans="1:2" x14ac:dyDescent="0.25">
      <c r="A23" s="10" t="s">
        <v>45</v>
      </c>
      <c r="B23" s="10" t="s">
        <v>44</v>
      </c>
    </row>
    <row r="24" spans="1:2" x14ac:dyDescent="0.25">
      <c r="A24" s="10" t="s">
        <v>43</v>
      </c>
      <c r="B24" s="10" t="s">
        <v>42</v>
      </c>
    </row>
    <row r="25" spans="1:2" x14ac:dyDescent="0.25">
      <c r="A25" s="10" t="s">
        <v>41</v>
      </c>
      <c r="B25" s="10" t="s">
        <v>40</v>
      </c>
    </row>
    <row r="26" spans="1:2" x14ac:dyDescent="0.25">
      <c r="A26" s="10" t="s">
        <v>39</v>
      </c>
      <c r="B26" s="10" t="s">
        <v>38</v>
      </c>
    </row>
    <row r="27" spans="1:2" x14ac:dyDescent="0.25">
      <c r="A27" s="10" t="s">
        <v>37</v>
      </c>
      <c r="B27" s="10" t="s">
        <v>36</v>
      </c>
    </row>
    <row r="28" spans="1:2" x14ac:dyDescent="0.25">
      <c r="A28" s="10" t="s">
        <v>35</v>
      </c>
      <c r="B28" s="10" t="s">
        <v>34</v>
      </c>
    </row>
    <row r="29" spans="1:2" x14ac:dyDescent="0.25">
      <c r="A29" s="10" t="s">
        <v>33</v>
      </c>
      <c r="B29" s="10" t="s">
        <v>32</v>
      </c>
    </row>
    <row r="30" spans="1:2" x14ac:dyDescent="0.25">
      <c r="A30" s="10" t="s">
        <v>31</v>
      </c>
      <c r="B30" s="10" t="s">
        <v>30</v>
      </c>
    </row>
    <row r="31" spans="1:2" x14ac:dyDescent="0.25">
      <c r="A31" s="10" t="s">
        <v>29</v>
      </c>
      <c r="B31" s="10" t="s">
        <v>28</v>
      </c>
    </row>
    <row r="32" spans="1:2" x14ac:dyDescent="0.25">
      <c r="A32" s="10" t="s">
        <v>27</v>
      </c>
      <c r="B32" s="10" t="s">
        <v>26</v>
      </c>
    </row>
    <row r="33" spans="1:2" x14ac:dyDescent="0.25">
      <c r="A33" s="10" t="s">
        <v>25</v>
      </c>
      <c r="B33" s="10" t="s">
        <v>24</v>
      </c>
    </row>
    <row r="34" spans="1:2" x14ac:dyDescent="0.25">
      <c r="A34" s="10" t="s">
        <v>23</v>
      </c>
      <c r="B34" s="10" t="s">
        <v>22</v>
      </c>
    </row>
    <row r="35" spans="1:2" x14ac:dyDescent="0.25">
      <c r="A35" s="10" t="s">
        <v>21</v>
      </c>
      <c r="B35" s="10" t="s">
        <v>20</v>
      </c>
    </row>
    <row r="36" spans="1:2" x14ac:dyDescent="0.25">
      <c r="A36" s="10" t="s">
        <v>19</v>
      </c>
      <c r="B36" s="10" t="s">
        <v>18</v>
      </c>
    </row>
    <row r="37" spans="1:2" x14ac:dyDescent="0.25">
      <c r="A37" s="9" t="s">
        <v>17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>
    <tabColor theme="9" tint="0.39997558519241921"/>
  </sheetPr>
  <dimension ref="A1:J13"/>
  <sheetViews>
    <sheetView tabSelected="1" zoomScale="130" zoomScaleNormal="130" workbookViewId="0">
      <selection activeCell="F22" sqref="F22"/>
    </sheetView>
  </sheetViews>
  <sheetFormatPr defaultRowHeight="12.75" x14ac:dyDescent="0.2"/>
  <cols>
    <col min="1" max="1" width="24.5703125" style="2" bestFit="1" customWidth="1"/>
    <col min="2" max="2" width="32.85546875" style="2" bestFit="1" customWidth="1"/>
    <col min="3" max="3" width="36.42578125" style="2" bestFit="1" customWidth="1"/>
    <col min="4" max="4" width="9.7109375" style="2" bestFit="1" customWidth="1"/>
    <col min="5" max="8" width="8.42578125" style="2" customWidth="1"/>
    <col min="10" max="10" width="11.5703125" style="2" bestFit="1" customWidth="1"/>
    <col min="11" max="16384" width="9.140625" style="2"/>
  </cols>
  <sheetData>
    <row r="1" spans="1:10" ht="21" x14ac:dyDescent="0.2">
      <c r="A1" s="7" t="s">
        <v>16</v>
      </c>
    </row>
    <row r="2" spans="1:10" x14ac:dyDescent="0.2">
      <c r="A2" s="2" t="s">
        <v>15</v>
      </c>
    </row>
    <row r="4" spans="1:10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I4" s="2"/>
    </row>
    <row r="5" spans="1:10" ht="15" x14ac:dyDescent="0.2">
      <c r="A5" s="1" t="s">
        <v>0</v>
      </c>
      <c r="I5" s="2"/>
    </row>
    <row r="6" spans="1:10" ht="15" x14ac:dyDescent="0.2">
      <c r="E6" s="1" t="s">
        <v>1</v>
      </c>
      <c r="I6" s="2"/>
    </row>
    <row r="7" spans="1:10" ht="30.75" thickBot="1" x14ac:dyDescent="0.25">
      <c r="A7" s="6" t="s">
        <v>2</v>
      </c>
      <c r="B7" s="6" t="s">
        <v>7</v>
      </c>
      <c r="C7" s="6" t="s">
        <v>12</v>
      </c>
      <c r="D7" s="6" t="s">
        <v>13</v>
      </c>
      <c r="E7" s="6" t="s">
        <v>3</v>
      </c>
      <c r="F7" s="6" t="s">
        <v>4</v>
      </c>
      <c r="G7" s="6" t="s">
        <v>5</v>
      </c>
      <c r="H7" s="6" t="s">
        <v>6</v>
      </c>
      <c r="I7" s="2"/>
      <c r="J7" s="5" t="s">
        <v>14</v>
      </c>
    </row>
    <row r="8" spans="1:10" x14ac:dyDescent="0.2">
      <c r="A8" s="2" t="str">
        <f>"UC_RSD_UnitBoiler-"&amp;J8</f>
        <v>UC_RSD_UnitBoiler-Apt</v>
      </c>
      <c r="B8" s="2" t="str">
        <f>"Minimum number of boilers for RSD "&amp;J8</f>
        <v>Minimum number of boilers for RSD Apt</v>
      </c>
      <c r="C8" s="2" t="str">
        <f>"R-SH_"&amp;J8&amp;"*, "&amp;"R-SW_"&amp;J8&amp;"*, "&amp;"R-SC_"&amp;J8&amp;"*,"&amp;"R-HC_"&amp;J8&amp;"*"</f>
        <v>R-SH_Apt*, R-SW_Apt*, R-SC_Apt*,R-HC_Apt*</v>
      </c>
      <c r="D8" s="2" t="str">
        <f>"RSDSH_"&amp;J8</f>
        <v>RSDSH_Apt</v>
      </c>
      <c r="E8" s="2" t="s">
        <v>8</v>
      </c>
      <c r="F8" s="2">
        <v>1</v>
      </c>
      <c r="G8" s="2">
        <v>0</v>
      </c>
      <c r="H8" s="2">
        <v>5</v>
      </c>
      <c r="I8" s="2"/>
      <c r="J8" s="2" t="s">
        <v>10</v>
      </c>
    </row>
    <row r="9" spans="1:10" x14ac:dyDescent="0.2">
      <c r="C9" s="2" t="str">
        <f>"R-BLD_"&amp;J8&amp;"*"</f>
        <v>R-BLD_Apt*</v>
      </c>
      <c r="F9" s="2">
        <v>-1</v>
      </c>
      <c r="I9" s="2"/>
    </row>
    <row r="10" spans="1:10" x14ac:dyDescent="0.2">
      <c r="A10" s="2" t="str">
        <f>"UC_RSD_UnitBoiler-"&amp;J10</f>
        <v>UC_RSD_UnitBoiler-Att</v>
      </c>
      <c r="B10" s="2" t="str">
        <f>"Minimum number of boilers for RSD "&amp;J10</f>
        <v>Minimum number of boilers for RSD Att</v>
      </c>
      <c r="C10" s="2" t="str">
        <f>"R-SH_"&amp;J10&amp;"*, "&amp;"R-SW_"&amp;J10&amp;"*, "&amp;"R-SC_"&amp;J10&amp;"*,"&amp;"R-HC_"&amp;J10&amp;"*"</f>
        <v>R-SH_Att*, R-SW_Att*, R-SC_Att*,R-HC_Att*</v>
      </c>
      <c r="D10" s="2" t="str">
        <f>"RSDSH_"&amp;J10</f>
        <v>RSDSH_Att</v>
      </c>
      <c r="E10" s="2" t="s">
        <v>8</v>
      </c>
      <c r="F10" s="2">
        <v>1</v>
      </c>
      <c r="G10" s="2">
        <v>0</v>
      </c>
      <c r="H10" s="2">
        <v>5</v>
      </c>
      <c r="I10" s="2"/>
      <c r="J10" s="2" t="s">
        <v>9</v>
      </c>
    </row>
    <row r="11" spans="1:10" x14ac:dyDescent="0.2">
      <c r="C11" s="2" t="str">
        <f>"R-BLD_"&amp;J10&amp;"*"</f>
        <v>R-BLD_Att*</v>
      </c>
      <c r="F11" s="2">
        <v>-1</v>
      </c>
      <c r="I11" s="2"/>
    </row>
    <row r="12" spans="1:10" x14ac:dyDescent="0.2">
      <c r="A12" s="2" t="str">
        <f>"UC_RSD_UnitBoiler-"&amp;J12</f>
        <v>UC_RSD_UnitBoiler-Det</v>
      </c>
      <c r="B12" s="2" t="str">
        <f>"Minimum number of boilers for RSD "&amp;J12</f>
        <v>Minimum number of boilers for RSD Det</v>
      </c>
      <c r="C12" s="2" t="str">
        <f>"R-SH_"&amp;J12&amp;"*, "&amp;"R-SW_"&amp;J12&amp;"*, "&amp;"R-SC_"&amp;J12&amp;"*,"&amp;"R-HC_"&amp;J12&amp;"*"</f>
        <v>R-SH_Det*, R-SW_Det*, R-SC_Det*,R-HC_Det*</v>
      </c>
      <c r="D12" s="2" t="str">
        <f>"RSDSH_"&amp;J12</f>
        <v>RSDSH_Det</v>
      </c>
      <c r="E12" s="4" t="s">
        <v>8</v>
      </c>
      <c r="F12" s="4">
        <v>1</v>
      </c>
      <c r="G12" s="4">
        <v>0</v>
      </c>
      <c r="H12" s="4">
        <v>5</v>
      </c>
      <c r="I12" s="2"/>
      <c r="J12" s="2" t="s">
        <v>11</v>
      </c>
    </row>
    <row r="13" spans="1:10" x14ac:dyDescent="0.2">
      <c r="A13" s="3"/>
      <c r="B13" s="3"/>
      <c r="C13" s="3" t="str">
        <f>"R-BLD_"&amp;J12&amp;"*"</f>
        <v>R-BLD_Det*</v>
      </c>
      <c r="D13" s="3"/>
      <c r="E13" s="3"/>
      <c r="F13" s="3">
        <v>-1</v>
      </c>
      <c r="G13" s="3"/>
      <c r="H13" s="3"/>
      <c r="I13" s="2"/>
      <c r="J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dcterms:created xsi:type="dcterms:W3CDTF">2021-02-15T14:16:00Z</dcterms:created>
  <dcterms:modified xsi:type="dcterms:W3CDTF">2021-02-15T23:08:05Z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443920314311981</vt:r8>
  </property>
</Properties>
</file>