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TIM-2.0\TIM\SuppXLS\"/>
    </mc:Choice>
  </mc:AlternateContent>
  <xr:revisionPtr revIDLastSave="0" documentId="13_ncr:1_{E7F8B08B-4A90-47ED-9AA8-6ADB546E8F13}" xr6:coauthVersionLast="47" xr6:coauthVersionMax="47" xr10:uidLastSave="{00000000-0000-0000-0000-000000000000}"/>
  <bookViews>
    <workbookView xWindow="2960" yWindow="2960" windowWidth="14400" windowHeight="7360" firstSheet="2" activeTab="3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externalReferences>
    <externalReference r:id="rId7"/>
  </externalReference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" i="1" l="1"/>
  <c r="K4" i="1" s="1"/>
  <c r="L5" i="1"/>
  <c r="K5" i="1" s="1"/>
  <c r="L6" i="1"/>
  <c r="K6" i="1" s="1"/>
  <c r="L7" i="1"/>
  <c r="K7" i="1" s="1"/>
  <c r="L8" i="1"/>
  <c r="K8" i="1" s="1"/>
  <c r="L9" i="1"/>
  <c r="K9" i="1" s="1"/>
  <c r="L10" i="1"/>
  <c r="K10" i="1" s="1"/>
  <c r="L11" i="1"/>
  <c r="K11" i="1" s="1"/>
  <c r="L12" i="1"/>
  <c r="K12" i="1" s="1"/>
  <c r="L13" i="1"/>
  <c r="K13" i="1" s="1"/>
  <c r="L14" i="1"/>
  <c r="K14" i="1" s="1"/>
  <c r="L15" i="1"/>
  <c r="K15" i="1" s="1"/>
  <c r="L16" i="1"/>
  <c r="K16" i="1" s="1"/>
  <c r="L17" i="1"/>
  <c r="K17" i="1" s="1"/>
  <c r="L18" i="1"/>
  <c r="K18" i="1" s="1"/>
  <c r="L19" i="1"/>
  <c r="K19" i="1" s="1"/>
  <c r="L20" i="1"/>
  <c r="K20" i="1" s="1"/>
  <c r="L21" i="1"/>
  <c r="K21" i="1" s="1"/>
  <c r="L23" i="1"/>
  <c r="K23" i="1" s="1"/>
  <c r="L26" i="1"/>
  <c r="K26" i="1" s="1"/>
  <c r="L27" i="1"/>
  <c r="K27" i="1" s="1"/>
  <c r="L28" i="1"/>
  <c r="L29" i="1"/>
  <c r="L30" i="1"/>
  <c r="K30" i="1" s="1"/>
  <c r="L31" i="1"/>
  <c r="K31" i="1" s="1"/>
  <c r="L32" i="1"/>
  <c r="K32" i="1" s="1"/>
  <c r="L33" i="1"/>
  <c r="K33" i="1" s="1"/>
  <c r="L34" i="1"/>
  <c r="K34" i="1" s="1"/>
  <c r="L35" i="1"/>
  <c r="K35" i="1" s="1"/>
  <c r="L36" i="1"/>
  <c r="K36" i="1" s="1"/>
  <c r="L3" i="1"/>
  <c r="K3" i="1" s="1"/>
  <c r="I5" i="8" l="1"/>
  <c r="E36" i="6" l="1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H17" i="1" l="1"/>
  <c r="D26" i="1" l="1"/>
  <c r="E15" i="6" l="1"/>
  <c r="E11" i="6"/>
  <c r="E7" i="6"/>
  <c r="H18" i="1" l="1"/>
  <c r="H19" i="1"/>
  <c r="H20" i="1"/>
  <c r="H21" i="1"/>
  <c r="H22" i="1"/>
  <c r="H23" i="1"/>
  <c r="H24" i="1"/>
  <c r="H25" i="1"/>
  <c r="Q22" i="1" l="1"/>
  <c r="L22" i="1" s="1"/>
  <c r="K22" i="1" s="1"/>
  <c r="Q24" i="1"/>
  <c r="L24" i="1" s="1"/>
  <c r="K24" i="1" s="1"/>
  <c r="Q25" i="1"/>
  <c r="L25" i="1" s="1"/>
  <c r="K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J6" i="7"/>
  <c r="L6" i="7"/>
  <c r="Q6" i="7"/>
  <c r="R6" i="7"/>
  <c r="Z6" i="7"/>
  <c r="C7" i="7"/>
  <c r="D7" i="7"/>
  <c r="F7" i="7"/>
  <c r="J7" i="7"/>
  <c r="N7" i="7"/>
  <c r="R7" i="7"/>
  <c r="T7" i="7"/>
  <c r="U7" i="7"/>
  <c r="V7" i="7"/>
  <c r="Z7" i="7"/>
  <c r="AD7" i="7"/>
  <c r="K5" i="5"/>
  <c r="P5" i="5"/>
  <c r="X6" i="7" l="1"/>
  <c r="P7" i="7"/>
  <c r="X7" i="7"/>
  <c r="H7" i="7"/>
  <c r="P6" i="7"/>
  <c r="H6" i="7"/>
  <c r="G7" i="7"/>
  <c r="N5" i="5"/>
  <c r="O6" i="7"/>
  <c r="O7" i="7"/>
  <c r="G6" i="7"/>
  <c r="W7" i="7"/>
  <c r="AD5" i="5"/>
  <c r="V5" i="5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M34" i="6" l="1"/>
  <c r="I37" i="6"/>
  <c r="M14" i="6"/>
  <c r="K12" i="6"/>
  <c r="K14" i="6"/>
  <c r="M35" i="6"/>
  <c r="M12" i="6"/>
  <c r="M18" i="6"/>
  <c r="I17" i="6"/>
  <c r="M10" i="6"/>
  <c r="M5" i="6"/>
  <c r="K31" i="6"/>
  <c r="I36" i="6"/>
  <c r="I32" i="6"/>
  <c r="M23" i="6"/>
  <c r="M30" i="6"/>
  <c r="M24" i="6"/>
  <c r="K10" i="6"/>
  <c r="I20" i="6"/>
  <c r="I14" i="6"/>
  <c r="M19" i="6"/>
  <c r="M29" i="6"/>
  <c r="K5" i="6"/>
  <c r="I10" i="6"/>
  <c r="I18" i="6"/>
  <c r="M38" i="6"/>
  <c r="K17" i="6"/>
  <c r="I31" i="6"/>
  <c r="I39" i="6"/>
  <c r="I13" i="6"/>
  <c r="I38" i="6"/>
  <c r="M28" i="6"/>
  <c r="M8" i="6"/>
  <c r="K6" i="6"/>
  <c r="K37" i="6"/>
  <c r="I24" i="6"/>
  <c r="I19" i="6"/>
  <c r="M37" i="6"/>
  <c r="M31" i="6"/>
  <c r="M39" i="6"/>
  <c r="K36" i="6"/>
  <c r="I8" i="6"/>
  <c r="O11" i="6"/>
  <c r="M16" i="6"/>
  <c r="O35" i="6"/>
  <c r="M36" i="6"/>
  <c r="M17" i="6"/>
  <c r="O21" i="6"/>
  <c r="O32" i="6"/>
  <c r="O30" i="6"/>
  <c r="G21" i="6"/>
  <c r="G17" i="6"/>
  <c r="G20" i="6"/>
  <c r="O19" i="6"/>
  <c r="G36" i="6"/>
  <c r="K11" i="6"/>
  <c r="O9" i="6"/>
  <c r="G13" i="6"/>
  <c r="K7" i="6"/>
  <c r="O20" i="6"/>
  <c r="G5" i="6"/>
  <c r="K33" i="6"/>
  <c r="O24" i="6"/>
  <c r="M32" i="6"/>
  <c r="G25" i="6"/>
  <c r="M9" i="6"/>
  <c r="G22" i="6"/>
  <c r="G34" i="6"/>
  <c r="G9" i="6"/>
  <c r="K27" i="6"/>
  <c r="K26" i="6"/>
  <c r="K39" i="6"/>
  <c r="I27" i="6"/>
  <c r="G37" i="6"/>
  <c r="I5" i="6"/>
  <c r="O27" i="6"/>
  <c r="G35" i="6"/>
  <c r="G26" i="6"/>
  <c r="O28" i="6"/>
  <c r="G14" i="6"/>
  <c r="K34" i="6"/>
  <c r="I11" i="6"/>
  <c r="O6" i="6"/>
  <c r="G19" i="6"/>
  <c r="G18" i="6"/>
  <c r="I30" i="6"/>
  <c r="G7" i="6"/>
  <c r="G15" i="6"/>
  <c r="O16" i="6"/>
  <c r="G27" i="6"/>
  <c r="G6" i="6"/>
  <c r="O37" i="6"/>
  <c r="G32" i="6"/>
  <c r="I15" i="6"/>
  <c r="K23" i="6"/>
  <c r="O22" i="6"/>
  <c r="G33" i="6"/>
  <c r="K25" i="6"/>
  <c r="K22" i="6"/>
  <c r="O39" i="6"/>
  <c r="K16" i="6"/>
  <c r="G28" i="6"/>
  <c r="G11" i="6"/>
  <c r="O29" i="6"/>
  <c r="G38" i="6"/>
  <c r="G16" i="6"/>
  <c r="I26" i="6"/>
  <c r="K20" i="6"/>
  <c r="I21" i="6"/>
  <c r="I35" i="6"/>
  <c r="O7" i="6"/>
  <c r="M20" i="6"/>
  <c r="O25" i="6"/>
  <c r="M6" i="6"/>
  <c r="O34" i="6"/>
  <c r="O5" i="6"/>
  <c r="G30" i="6"/>
  <c r="O14" i="6"/>
  <c r="O36" i="6"/>
  <c r="G29" i="6"/>
  <c r="K35" i="6"/>
  <c r="G12" i="6"/>
  <c r="K21" i="6"/>
  <c r="O8" i="6"/>
  <c r="M27" i="6"/>
  <c r="I6" i="6"/>
  <c r="I16" i="6"/>
  <c r="K28" i="6"/>
  <c r="I12" i="6"/>
  <c r="O15" i="6"/>
  <c r="O26" i="6"/>
  <c r="O18" i="6"/>
  <c r="O17" i="6"/>
  <c r="O12" i="6"/>
  <c r="K15" i="6"/>
  <c r="O13" i="6"/>
  <c r="I7" i="6"/>
  <c r="I34" i="6"/>
  <c r="G8" i="6"/>
  <c r="I23" i="6"/>
  <c r="G39" i="6"/>
  <c r="K9" i="6"/>
  <c r="G31" i="6"/>
  <c r="I22" i="6"/>
  <c r="G24" i="6"/>
  <c r="K32" i="6"/>
  <c r="K38" i="6"/>
  <c r="M22" i="6"/>
  <c r="K13" i="6"/>
  <c r="K19" i="6"/>
  <c r="M26" i="6"/>
  <c r="K24" i="6"/>
  <c r="I9" i="6"/>
  <c r="O23" i="6"/>
  <c r="O33" i="6"/>
  <c r="M13" i="6"/>
  <c r="G23" i="6"/>
  <c r="O38" i="6"/>
  <c r="O10" i="6"/>
  <c r="O31" i="6"/>
  <c r="I25" i="6"/>
  <c r="G10" i="6"/>
  <c r="K30" i="6"/>
  <c r="I33" i="6"/>
  <c r="M15" i="6"/>
  <c r="M11" i="6"/>
  <c r="M7" i="6"/>
  <c r="K18" i="6"/>
  <c r="K29" i="6"/>
  <c r="M21" i="6"/>
  <c r="I29" i="6"/>
  <c r="M33" i="6"/>
  <c r="M25" i="6"/>
  <c r="K8" i="6"/>
  <c r="I28" i="6"/>
  <c r="L37" i="6"/>
  <c r="L13" i="6"/>
  <c r="L32" i="6"/>
  <c r="L9" i="6"/>
  <c r="L36" i="6"/>
  <c r="L12" i="6"/>
  <c r="L6" i="6"/>
  <c r="L39" i="6"/>
  <c r="L10" i="6"/>
  <c r="L30" i="6"/>
  <c r="L17" i="6"/>
  <c r="L14" i="6"/>
  <c r="L5" i="6"/>
  <c r="L24" i="6"/>
  <c r="L18" i="6"/>
  <c r="L19" i="6"/>
  <c r="L16" i="6"/>
  <c r="L31" i="6"/>
  <c r="L8" i="6"/>
  <c r="L20" i="6"/>
  <c r="L28" i="6"/>
  <c r="L29" i="6"/>
  <c r="L38" i="6"/>
  <c r="L26" i="6"/>
  <c r="L27" i="6"/>
  <c r="L25" i="6"/>
  <c r="L21" i="6"/>
  <c r="L33" i="6"/>
  <c r="L22" i="6"/>
  <c r="L23" i="6"/>
  <c r="L34" i="6"/>
  <c r="L35" i="6"/>
  <c r="L7" i="6"/>
  <c r="L15" i="6"/>
  <c r="L11" i="6"/>
  <c r="N8" i="6"/>
  <c r="N39" i="6"/>
  <c r="N32" i="6"/>
  <c r="N36" i="6"/>
  <c r="N13" i="6"/>
  <c r="N17" i="6"/>
  <c r="N31" i="6"/>
  <c r="N29" i="6"/>
  <c r="N38" i="6"/>
  <c r="N24" i="6"/>
  <c r="N5" i="6"/>
  <c r="N9" i="6"/>
  <c r="N37" i="6"/>
  <c r="N19" i="6"/>
  <c r="N10" i="6"/>
  <c r="N20" i="6"/>
  <c r="N6" i="6"/>
  <c r="N12" i="6"/>
  <c r="N16" i="6"/>
  <c r="N18" i="6"/>
  <c r="N28" i="6"/>
  <c r="N14" i="6"/>
  <c r="N30" i="6"/>
  <c r="N23" i="6"/>
  <c r="N21" i="6"/>
  <c r="N22" i="6"/>
  <c r="N33" i="6"/>
  <c r="N25" i="6"/>
  <c r="N27" i="6"/>
  <c r="N34" i="6"/>
  <c r="N35" i="6"/>
  <c r="N26" i="6"/>
  <c r="N7" i="6"/>
  <c r="N15" i="6"/>
  <c r="N11" i="6"/>
  <c r="H38" i="6"/>
  <c r="H39" i="6"/>
  <c r="H28" i="6"/>
  <c r="H31" i="6"/>
  <c r="H20" i="6"/>
  <c r="H10" i="6"/>
  <c r="H8" i="6"/>
  <c r="H32" i="6"/>
  <c r="H37" i="6"/>
  <c r="H13" i="6"/>
  <c r="H19" i="6"/>
  <c r="H18" i="6"/>
  <c r="H6" i="6"/>
  <c r="H9" i="6"/>
  <c r="H30" i="6"/>
  <c r="H24" i="6"/>
  <c r="H29" i="6"/>
  <c r="H17" i="6"/>
  <c r="H36" i="6"/>
  <c r="H12" i="6"/>
  <c r="H5" i="6"/>
  <c r="H16" i="6"/>
  <c r="H14" i="6"/>
  <c r="H33" i="6"/>
  <c r="H22" i="6"/>
  <c r="H27" i="6"/>
  <c r="H21" i="6"/>
  <c r="H23" i="6"/>
  <c r="H26" i="6"/>
  <c r="H34" i="6"/>
  <c r="H35" i="6"/>
  <c r="H25" i="6"/>
  <c r="H15" i="6"/>
  <c r="H7" i="6"/>
  <c r="H11" i="6"/>
  <c r="J38" i="6"/>
  <c r="J14" i="6"/>
  <c r="J37" i="6"/>
  <c r="J10" i="6"/>
  <c r="J24" i="6"/>
  <c r="J9" i="6"/>
  <c r="J16" i="6"/>
  <c r="J6" i="6"/>
  <c r="J36" i="6"/>
  <c r="J30" i="6"/>
  <c r="J17" i="6"/>
  <c r="J8" i="6"/>
  <c r="J19" i="6"/>
  <c r="J28" i="6"/>
  <c r="J29" i="6"/>
  <c r="J20" i="6"/>
  <c r="J32" i="6"/>
  <c r="J12" i="6"/>
  <c r="J39" i="6"/>
  <c r="J5" i="6"/>
  <c r="J31" i="6"/>
  <c r="J18" i="6"/>
  <c r="J13" i="6"/>
  <c r="J27" i="6"/>
  <c r="J34" i="6"/>
  <c r="J33" i="6"/>
  <c r="J22" i="6"/>
  <c r="J26" i="6"/>
  <c r="J21" i="6"/>
  <c r="J35" i="6"/>
  <c r="J23" i="6"/>
  <c r="J25" i="6"/>
  <c r="J11" i="6"/>
  <c r="J15" i="6"/>
  <c r="J7" i="6"/>
  <c r="J4" i="6"/>
  <c r="I4" i="6"/>
  <c r="M4" i="6"/>
  <c r="L4" i="6"/>
  <c r="N4" i="6"/>
  <c r="K4" i="6"/>
  <c r="O4" i="6"/>
  <c r="H4" i="6"/>
  <c r="G4" i="6"/>
  <c r="P3" i="6"/>
  <c r="U5" i="5"/>
  <c r="T36" i="6" s="1"/>
  <c r="AF3" i="6"/>
  <c r="AK5" i="5"/>
  <c r="R17" i="6" l="1"/>
  <c r="U36" i="6"/>
  <c r="R13" i="6"/>
  <c r="W28" i="6"/>
  <c r="Z25" i="6"/>
  <c r="U35" i="6"/>
  <c r="AA20" i="6"/>
  <c r="Z13" i="6"/>
  <c r="Q28" i="6"/>
  <c r="AA11" i="6"/>
  <c r="X38" i="6"/>
  <c r="AA24" i="6"/>
  <c r="AD11" i="6"/>
  <c r="AA7" i="6"/>
  <c r="Z9" i="6"/>
  <c r="AC31" i="6"/>
  <c r="Z30" i="6"/>
  <c r="S12" i="6"/>
  <c r="AD27" i="6"/>
  <c r="U13" i="6"/>
  <c r="Z29" i="6"/>
  <c r="V38" i="6"/>
  <c r="AD30" i="6"/>
  <c r="AB21" i="6"/>
  <c r="Z37" i="6"/>
  <c r="Q37" i="6"/>
  <c r="Q25" i="6"/>
  <c r="W7" i="6"/>
  <c r="AE26" i="6"/>
  <c r="V31" i="6"/>
  <c r="AD19" i="6"/>
  <c r="AB23" i="6"/>
  <c r="Z10" i="6"/>
  <c r="Y11" i="6"/>
  <c r="AC16" i="6"/>
  <c r="Y38" i="6"/>
  <c r="U28" i="6"/>
  <c r="AA32" i="6"/>
  <c r="V32" i="6"/>
  <c r="AD20" i="6"/>
  <c r="AB28" i="6"/>
  <c r="S30" i="6"/>
  <c r="S22" i="6"/>
  <c r="U39" i="6"/>
  <c r="W27" i="6"/>
  <c r="AA8" i="6"/>
  <c r="W37" i="6"/>
  <c r="AC25" i="6"/>
  <c r="X9" i="6"/>
  <c r="W26" i="6"/>
  <c r="X16" i="6"/>
  <c r="AC27" i="6"/>
  <c r="Z11" i="6"/>
  <c r="X19" i="6"/>
  <c r="AC7" i="6"/>
  <c r="Q27" i="6"/>
  <c r="W19" i="6"/>
  <c r="X30" i="6"/>
  <c r="AC21" i="6"/>
  <c r="AE19" i="6"/>
  <c r="Z21" i="6"/>
  <c r="AA31" i="6"/>
  <c r="V22" i="6"/>
  <c r="AA39" i="6"/>
  <c r="Z19" i="6"/>
  <c r="Z24" i="6"/>
  <c r="U16" i="6"/>
  <c r="AC33" i="6"/>
  <c r="T13" i="6"/>
  <c r="Z6" i="6"/>
  <c r="AD21" i="6"/>
  <c r="AC11" i="6"/>
  <c r="AB34" i="6"/>
  <c r="V36" i="6"/>
  <c r="AB19" i="6"/>
  <c r="AD5" i="6"/>
  <c r="AD37" i="6"/>
  <c r="Q17" i="6"/>
  <c r="AD17" i="6"/>
  <c r="T19" i="6"/>
  <c r="AD32" i="6"/>
  <c r="W32" i="6"/>
  <c r="AB5" i="6"/>
  <c r="AD28" i="6"/>
  <c r="Q6" i="6"/>
  <c r="AE39" i="6"/>
  <c r="S34" i="6"/>
  <c r="AC26" i="6"/>
  <c r="R36" i="6"/>
  <c r="R20" i="6"/>
  <c r="AE27" i="6"/>
  <c r="U24" i="6"/>
  <c r="R6" i="6"/>
  <c r="T28" i="6"/>
  <c r="Y31" i="6"/>
  <c r="R38" i="6"/>
  <c r="X13" i="6"/>
  <c r="Y29" i="6"/>
  <c r="Y37" i="6"/>
  <c r="T12" i="6"/>
  <c r="AE24" i="6"/>
  <c r="Q8" i="6"/>
  <c r="Z14" i="6"/>
  <c r="T29" i="6"/>
  <c r="AC24" i="6"/>
  <c r="AB11" i="6"/>
  <c r="V14" i="6"/>
  <c r="AE25" i="6"/>
  <c r="AE37" i="6"/>
  <c r="AB35" i="6"/>
  <c r="Z5" i="6"/>
  <c r="AD38" i="6"/>
  <c r="Q16" i="6"/>
  <c r="W22" i="6"/>
  <c r="Y15" i="6"/>
  <c r="AE22" i="6"/>
  <c r="AD18" i="6"/>
  <c r="S35" i="6"/>
  <c r="V20" i="6"/>
  <c r="AC28" i="6"/>
  <c r="W31" i="6"/>
  <c r="R11" i="6"/>
  <c r="T10" i="6"/>
  <c r="AB12" i="6"/>
  <c r="S18" i="6"/>
  <c r="R22" i="6"/>
  <c r="W30" i="6"/>
  <c r="Q12" i="6"/>
  <c r="R34" i="6"/>
  <c r="AD31" i="6"/>
  <c r="AE38" i="6"/>
  <c r="AE8" i="6"/>
  <c r="AA35" i="6"/>
  <c r="AC23" i="6"/>
  <c r="U25" i="6"/>
  <c r="X17" i="6"/>
  <c r="Y8" i="6"/>
  <c r="Q9" i="6"/>
  <c r="AC18" i="6"/>
  <c r="R10" i="6"/>
  <c r="U38" i="6"/>
  <c r="Z27" i="6"/>
  <c r="X10" i="6"/>
  <c r="AE34" i="6"/>
  <c r="S37" i="6"/>
  <c r="T5" i="6"/>
  <c r="Z26" i="6"/>
  <c r="U9" i="6"/>
  <c r="S27" i="6"/>
  <c r="U30" i="6"/>
  <c r="V30" i="6"/>
  <c r="AE29" i="6"/>
  <c r="AD7" i="6"/>
  <c r="Z28" i="6"/>
  <c r="Z39" i="6"/>
  <c r="Y20" i="6"/>
  <c r="W36" i="6"/>
  <c r="AE36" i="6"/>
  <c r="V9" i="6"/>
  <c r="AA22" i="6"/>
  <c r="AC22" i="6"/>
  <c r="V28" i="6"/>
  <c r="Z8" i="6"/>
  <c r="AB25" i="6"/>
  <c r="U19" i="6"/>
  <c r="AA36" i="6"/>
  <c r="AC19" i="6"/>
  <c r="W34" i="6"/>
  <c r="Y6" i="6"/>
  <c r="AB31" i="6"/>
  <c r="S26" i="6"/>
  <c r="AB38" i="6"/>
  <c r="R27" i="6"/>
  <c r="W18" i="6"/>
  <c r="R21" i="6"/>
  <c r="AE10" i="6"/>
  <c r="S25" i="6"/>
  <c r="AE12" i="6"/>
  <c r="T26" i="6"/>
  <c r="AA27" i="6"/>
  <c r="Y23" i="6"/>
  <c r="S24" i="6"/>
  <c r="AA19" i="6"/>
  <c r="T15" i="6"/>
  <c r="AA34" i="6"/>
  <c r="AA28" i="6"/>
  <c r="S10" i="6"/>
  <c r="S29" i="6"/>
  <c r="Y34" i="6"/>
  <c r="U11" i="6"/>
  <c r="T33" i="6"/>
  <c r="T27" i="6"/>
  <c r="S28" i="6"/>
  <c r="Y22" i="6"/>
  <c r="AA33" i="6"/>
  <c r="S9" i="6"/>
  <c r="T11" i="6"/>
  <c r="T7" i="6"/>
  <c r="Y25" i="6"/>
  <c r="Y5" i="6"/>
  <c r="AA18" i="6"/>
  <c r="Y26" i="6"/>
  <c r="S14" i="6"/>
  <c r="AC36" i="6"/>
  <c r="AC9" i="6"/>
  <c r="S39" i="6"/>
  <c r="AA38" i="6"/>
  <c r="AA30" i="6"/>
  <c r="AA23" i="6"/>
  <c r="Y35" i="6"/>
  <c r="T23" i="6"/>
  <c r="Y33" i="6"/>
  <c r="AA16" i="6"/>
  <c r="Y21" i="6"/>
  <c r="S38" i="6"/>
  <c r="AC32" i="6"/>
  <c r="S16" i="6"/>
  <c r="Y27" i="6"/>
  <c r="S19" i="6"/>
  <c r="S15" i="6"/>
  <c r="T17" i="6"/>
  <c r="X12" i="6"/>
  <c r="AA17" i="6"/>
  <c r="R24" i="6"/>
  <c r="Y18" i="6"/>
  <c r="Z22" i="6"/>
  <c r="V15" i="6"/>
  <c r="W25" i="6"/>
  <c r="U14" i="6"/>
  <c r="X37" i="6"/>
  <c r="Z34" i="6"/>
  <c r="W29" i="6"/>
  <c r="X29" i="6"/>
  <c r="Z33" i="6"/>
  <c r="V23" i="6"/>
  <c r="AC35" i="6"/>
  <c r="AA26" i="6"/>
  <c r="V35" i="6"/>
  <c r="AC38" i="6"/>
  <c r="V6" i="6"/>
  <c r="V10" i="6"/>
  <c r="T22" i="6"/>
  <c r="Z17" i="6"/>
  <c r="AB15" i="6"/>
  <c r="Q21" i="6"/>
  <c r="Z20" i="6"/>
  <c r="AD10" i="6"/>
  <c r="AA10" i="6"/>
  <c r="AC5" i="6"/>
  <c r="AB8" i="6"/>
  <c r="W16" i="6"/>
  <c r="T8" i="6"/>
  <c r="R23" i="6"/>
  <c r="AC10" i="6"/>
  <c r="AD13" i="6"/>
  <c r="W11" i="6"/>
  <c r="AD39" i="6"/>
  <c r="Q32" i="6"/>
  <c r="Y12" i="6"/>
  <c r="X14" i="6"/>
  <c r="W6" i="6"/>
  <c r="Q34" i="6"/>
  <c r="Z7" i="6"/>
  <c r="AA5" i="6"/>
  <c r="AC12" i="6"/>
  <c r="AE7" i="6"/>
  <c r="R28" i="6"/>
  <c r="U17" i="6"/>
  <c r="W35" i="6"/>
  <c r="R8" i="6"/>
  <c r="AE23" i="6"/>
  <c r="V34" i="6"/>
  <c r="AE28" i="6"/>
  <c r="V33" i="6"/>
  <c r="Y28" i="6"/>
  <c r="S36" i="6"/>
  <c r="AD15" i="6"/>
  <c r="V29" i="6"/>
  <c r="Y30" i="6"/>
  <c r="Q36" i="6"/>
  <c r="V5" i="6"/>
  <c r="T37" i="6"/>
  <c r="V18" i="6"/>
  <c r="AA6" i="6"/>
  <c r="AB18" i="6"/>
  <c r="T6" i="6"/>
  <c r="T34" i="6"/>
  <c r="X7" i="6"/>
  <c r="T35" i="6"/>
  <c r="AC6" i="6"/>
  <c r="R25" i="6"/>
  <c r="R16" i="6"/>
  <c r="AB6" i="6"/>
  <c r="Q31" i="6"/>
  <c r="W13" i="6"/>
  <c r="U31" i="6"/>
  <c r="AE16" i="6"/>
  <c r="AC39" i="6"/>
  <c r="T31" i="6"/>
  <c r="S6" i="6"/>
  <c r="AC37" i="6"/>
  <c r="R12" i="6"/>
  <c r="AC14" i="6"/>
  <c r="S32" i="6"/>
  <c r="Y39" i="6"/>
  <c r="U33" i="6"/>
  <c r="V11" i="6"/>
  <c r="AA13" i="6"/>
  <c r="R5" i="6"/>
  <c r="V26" i="6"/>
  <c r="AA14" i="6"/>
  <c r="Z16" i="6"/>
  <c r="V25" i="6"/>
  <c r="U18" i="6"/>
  <c r="X24" i="6"/>
  <c r="S13" i="6"/>
  <c r="Z12" i="6"/>
  <c r="T25" i="6"/>
  <c r="V13" i="6"/>
  <c r="AE5" i="6"/>
  <c r="Z18" i="6"/>
  <c r="AD25" i="6"/>
  <c r="S21" i="6"/>
  <c r="AA12" i="6"/>
  <c r="S20" i="6"/>
  <c r="Q26" i="6"/>
  <c r="V19" i="6"/>
  <c r="Z36" i="6"/>
  <c r="AB27" i="6"/>
  <c r="Q35" i="6"/>
  <c r="Q38" i="6"/>
  <c r="V39" i="6"/>
  <c r="S5" i="6"/>
  <c r="AB39" i="6"/>
  <c r="AD14" i="6"/>
  <c r="X11" i="6"/>
  <c r="AD36" i="6"/>
  <c r="AA15" i="6"/>
  <c r="AB9" i="6"/>
  <c r="AB29" i="6"/>
  <c r="R31" i="6"/>
  <c r="W33" i="6"/>
  <c r="U15" i="6"/>
  <c r="Q20" i="6"/>
  <c r="R19" i="6"/>
  <c r="U5" i="6"/>
  <c r="X28" i="6"/>
  <c r="AE35" i="6"/>
  <c r="Q22" i="6"/>
  <c r="Z15" i="6"/>
  <c r="AA9" i="6"/>
  <c r="X6" i="6"/>
  <c r="Q24" i="6"/>
  <c r="V7" i="6"/>
  <c r="Y10" i="6"/>
  <c r="T9" i="6"/>
  <c r="X36" i="6"/>
  <c r="Q11" i="6"/>
  <c r="Y19" i="6"/>
  <c r="X31" i="6"/>
  <c r="S31" i="6"/>
  <c r="Y32" i="6"/>
  <c r="Y16" i="6"/>
  <c r="V21" i="6"/>
  <c r="Y14" i="6"/>
  <c r="AE32" i="6"/>
  <c r="U27" i="6"/>
  <c r="V24" i="6"/>
  <c r="W10" i="6"/>
  <c r="AE31" i="6"/>
  <c r="AD22" i="6"/>
  <c r="AE14" i="6"/>
  <c r="Z31" i="6"/>
  <c r="AB33" i="6"/>
  <c r="AE11" i="6"/>
  <c r="Q13" i="6"/>
  <c r="AD16" i="6"/>
  <c r="AA37" i="6"/>
  <c r="AD29" i="6"/>
  <c r="W15" i="6"/>
  <c r="U6" i="6"/>
  <c r="R15" i="6"/>
  <c r="T39" i="6"/>
  <c r="Y13" i="6"/>
  <c r="S17" i="6"/>
  <c r="AB20" i="6"/>
  <c r="Y9" i="6"/>
  <c r="S8" i="6"/>
  <c r="X27" i="6"/>
  <c r="R33" i="6"/>
  <c r="AB16" i="6"/>
  <c r="X35" i="6"/>
  <c r="R18" i="6"/>
  <c r="AA25" i="6"/>
  <c r="T18" i="6"/>
  <c r="U32" i="6"/>
  <c r="R29" i="6"/>
  <c r="T14" i="6"/>
  <c r="R32" i="6"/>
  <c r="T32" i="6"/>
  <c r="X32" i="6"/>
  <c r="W5" i="6"/>
  <c r="AC34" i="6"/>
  <c r="Z23" i="6"/>
  <c r="T21" i="6"/>
  <c r="Y24" i="6"/>
  <c r="Z35" i="6"/>
  <c r="T16" i="6"/>
  <c r="V27" i="6"/>
  <c r="AE21" i="6"/>
  <c r="R37" i="6"/>
  <c r="U34" i="6"/>
  <c r="U20" i="6"/>
  <c r="AE9" i="6"/>
  <c r="S23" i="6"/>
  <c r="AC20" i="6"/>
  <c r="V37" i="6"/>
  <c r="U22" i="6"/>
  <c r="AD26" i="6"/>
  <c r="S33" i="6"/>
  <c r="AD33" i="6"/>
  <c r="U7" i="6"/>
  <c r="AD34" i="6"/>
  <c r="W17" i="6"/>
  <c r="Q5" i="6"/>
  <c r="AA21" i="6"/>
  <c r="V12" i="6"/>
  <c r="AC15" i="6"/>
  <c r="V8" i="6"/>
  <c r="AE18" i="6"/>
  <c r="AD23" i="6"/>
  <c r="AC13" i="6"/>
  <c r="AB26" i="6"/>
  <c r="AD12" i="6"/>
  <c r="U37" i="6"/>
  <c r="Z38" i="6"/>
  <c r="AE20" i="6"/>
  <c r="Y7" i="6"/>
  <c r="T20" i="6"/>
  <c r="AC29" i="6"/>
  <c r="Q19" i="6"/>
  <c r="AB13" i="6"/>
  <c r="AE6" i="6"/>
  <c r="Q29" i="6"/>
  <c r="AB24" i="6"/>
  <c r="AE17" i="6"/>
  <c r="W12" i="6"/>
  <c r="Q33" i="6"/>
  <c r="R26" i="6"/>
  <c r="X25" i="6"/>
  <c r="AD9" i="6"/>
  <c r="R9" i="6"/>
  <c r="AB10" i="6"/>
  <c r="X34" i="6"/>
  <c r="AB36" i="6"/>
  <c r="U12" i="6"/>
  <c r="X26" i="6"/>
  <c r="AB32" i="6"/>
  <c r="R14" i="6"/>
  <c r="X23" i="6"/>
  <c r="AB14" i="6"/>
  <c r="S7" i="6"/>
  <c r="Q30" i="6"/>
  <c r="Q15" i="6"/>
  <c r="U26" i="6"/>
  <c r="W38" i="6"/>
  <c r="S11" i="6"/>
  <c r="Q18" i="6"/>
  <c r="X5" i="6"/>
  <c r="U29" i="6"/>
  <c r="X8" i="6"/>
  <c r="W21" i="6"/>
  <c r="R39" i="6"/>
  <c r="Y17" i="6"/>
  <c r="X18" i="6"/>
  <c r="Q7" i="6"/>
  <c r="U8" i="6"/>
  <c r="U23" i="6"/>
  <c r="X39" i="6"/>
  <c r="AA29" i="6"/>
  <c r="X20" i="6"/>
  <c r="W8" i="6"/>
  <c r="Z32" i="6"/>
  <c r="AE30" i="6"/>
  <c r="U21" i="6"/>
  <c r="AD35" i="6"/>
  <c r="W9" i="6"/>
  <c r="Q39" i="6"/>
  <c r="AB7" i="6"/>
  <c r="Q23" i="6"/>
  <c r="AB22" i="6"/>
  <c r="T24" i="6"/>
  <c r="AD6" i="6"/>
  <c r="AE33" i="6"/>
  <c r="AC30" i="6"/>
  <c r="V17" i="6"/>
  <c r="W14" i="6"/>
  <c r="AD8" i="6"/>
  <c r="AE15" i="6"/>
  <c r="W23" i="6"/>
  <c r="V16" i="6"/>
  <c r="Q14" i="6"/>
  <c r="W39" i="6"/>
  <c r="AC17" i="6"/>
  <c r="R7" i="6"/>
  <c r="W20" i="6"/>
  <c r="AB17" i="6"/>
  <c r="U10" i="6"/>
  <c r="AB30" i="6"/>
  <c r="T38" i="6"/>
  <c r="R35" i="6"/>
  <c r="AE13" i="6"/>
  <c r="X15" i="6"/>
  <c r="AD24" i="6"/>
  <c r="X22" i="6"/>
  <c r="X21" i="6"/>
  <c r="W24" i="6"/>
  <c r="R30" i="6"/>
  <c r="X33" i="6"/>
  <c r="AB37" i="6"/>
  <c r="Q10" i="6"/>
  <c r="AC8" i="6"/>
  <c r="T30" i="6"/>
  <c r="Y36" i="6"/>
  <c r="AF8" i="6"/>
  <c r="AF38" i="6"/>
  <c r="AF39" i="6"/>
  <c r="AF31" i="6"/>
  <c r="AF24" i="6"/>
  <c r="AF13" i="6"/>
  <c r="AF30" i="6"/>
  <c r="AF37" i="6"/>
  <c r="AF10" i="6"/>
  <c r="AF20" i="6"/>
  <c r="AF16" i="6"/>
  <c r="AF29" i="6"/>
  <c r="AF12" i="6"/>
  <c r="AF9" i="6"/>
  <c r="AF19" i="6"/>
  <c r="AF32" i="6"/>
  <c r="AF17" i="6"/>
  <c r="AF28" i="6"/>
  <c r="AF36" i="6"/>
  <c r="AF5" i="6"/>
  <c r="AF14" i="6"/>
  <c r="AF18" i="6"/>
  <c r="AF6" i="6"/>
  <c r="AF33" i="6"/>
  <c r="AF21" i="6"/>
  <c r="AF34" i="6"/>
  <c r="AF26" i="6"/>
  <c r="AF35" i="6"/>
  <c r="AF25" i="6"/>
  <c r="AF22" i="6"/>
  <c r="AF27" i="6"/>
  <c r="AF23" i="6"/>
  <c r="AF15" i="6"/>
  <c r="AF7" i="6"/>
  <c r="AF11" i="6"/>
  <c r="P38" i="6"/>
  <c r="P39" i="6"/>
  <c r="P31" i="6"/>
  <c r="P8" i="6"/>
  <c r="P16" i="6"/>
  <c r="P13" i="6"/>
  <c r="P29" i="6"/>
  <c r="P17" i="6"/>
  <c r="P37" i="6"/>
  <c r="P19" i="6"/>
  <c r="P10" i="6"/>
  <c r="P28" i="6"/>
  <c r="P5" i="6"/>
  <c r="P12" i="6"/>
  <c r="P20" i="6"/>
  <c r="P36" i="6"/>
  <c r="P6" i="6"/>
  <c r="P24" i="6"/>
  <c r="P30" i="6"/>
  <c r="P32" i="6"/>
  <c r="P9" i="6"/>
  <c r="P18" i="6"/>
  <c r="P14" i="6"/>
  <c r="P27" i="6"/>
  <c r="P33" i="6"/>
  <c r="P21" i="6"/>
  <c r="P26" i="6"/>
  <c r="P25" i="6"/>
  <c r="P22" i="6"/>
  <c r="P34" i="6"/>
  <c r="P23" i="6"/>
  <c r="P35" i="6"/>
  <c r="P11" i="6"/>
  <c r="P15" i="6"/>
  <c r="P7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<sst xmlns="http://schemas.openxmlformats.org/spreadsheetml/2006/main" count="1369" uniqueCount="196">
  <si>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</si>
  <si>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</si>
  <si>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</si>
  <si>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</si>
  <si>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</si>
  <si>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</si>
  <si>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</si>
  <si>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</si>
  <si>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</si>
  <si>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</si>
  <si>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</si>
  <si>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</si>
  <si>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</si>
  <si>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</si>
  <si>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</si>
  <si>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</si>
  <si>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</si>
  <si>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</si>
  <si>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</si>
  <si>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</si>
  <si>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</si>
  <si>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</si>
  <si>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</si>
  <si>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</si>
  <si>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</si>
  <si>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</si>
  <si>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</si>
  <si>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</si>
  <si>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</si>
  <si>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</si>
  <si>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</si>
  <si>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</si>
  <si>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</si>
  <si>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</si>
  <si>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</si>
  <si>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</si>
  <si>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</si>
  <si>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</si>
  <si>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</si>
  <si>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</si>
  <si>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</si>
  <si>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</si>
  <si>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</si>
  <si>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</si>
  <si>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</si>
  <si>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</si>
  <si>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</si>
  <si>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</si>
  <si>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</si>
  <si>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</si>
  <si>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</si>
  <si>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</si>
  <si>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</si>
  <si>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</si>
  <si>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</si>
  <si>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</si>
  <si>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</si>
  <si>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</si>
  <si>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</si>
  <si>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</si>
  <si>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</si>
  <si>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</si>
  <si>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</si>
  <si>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</si>
  <si>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</si>
  <si>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</si>
  <si>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</si>
  <si>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</si>
  <si>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</si>
  <si>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</si>
  <si>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</si>
  <si>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</si>
  <si>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</si>
  <si>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</si>
  <si>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</si>
  <si>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</si>
  <si>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</si>
  <si>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</si>
  <si>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</si>
  <si>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</si>
  <si>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</si>
  <si>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</si>
  <si>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</si>
  <si>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</si>
  <si>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</si>
  <si>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</si>
  <si>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</si>
  <si>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</si>
  <si>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</si>
  <si>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</si>
  <si>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</si>
  <si>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</si>
  <si>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</si>
  <si>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</si>
  <si>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</si>
  <si>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</si>
  <si>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</si>
  <si>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</si>
  <si>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</si>
  <si>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</si>
  <si>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</si>
  <si>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</si>
  <si>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</si>
  <si>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</si>
  <si>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</si>
  <si>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</si>
  <si>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</si>
  <si>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</si>
  <si>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</si>
  <si>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</si>
  <si>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</si>
  <si>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</si>
  <si>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</si>
  <si>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</si>
  <si>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</si>
  <si>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</si>
  <si>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</si>
  <si>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</si>
  <si>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</si>
  <si>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</si>
  <si>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</si>
  <si>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</si>
  <si>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</si>
  <si>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</si>
  <si>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</si>
  <si>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</si>
  <si>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</si>
  <si>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</si>
  <si>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</si>
  <si>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</si>
  <si>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</si>
  <si>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</si>
  <si>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</si>
  <si>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</si>
  <si>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</si>
  <si>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</si>
  <si>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</si>
  <si>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</si>
  <si>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</si>
  <si>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</si>
  <si>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</si>
  <si>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</si>
  <si>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</si>
  <si>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</si>
  <si>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</si>
  <si>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</si>
  <si>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</si>
  <si>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</si>
  <si>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</si>
  <si>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</si>
  <si>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</si>
  <si>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</si>
  <si>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</si>
  <si>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</si>
  <si>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</si>
  <si>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</si>
  <si>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</si>
  <si>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</si>
  <si>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</si>
  <si>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</si>
  <si>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</si>
  <si>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</si>
  <si>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</si>
  <si>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</si>
  <si>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</si>
  <si>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</si>
  <si>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</si>
  <si>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</si>
  <si>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</si>
  <si>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</si>
  <si>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</si>
  <si>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</si>
  <si>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</si>
  <si>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</si>
  <si>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</si>
  <si>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</si>
  <si>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</si>
  <si>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</si>
  <si>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</si>
  <si>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</si>
  <si>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</si>
  <si>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</si>
  <si>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</si>
  <si>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</si>
  <si>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</si>
  <si>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</si>
  <si>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</si>
  <si>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</si>
  <si>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</si>
  <si>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</si>
  <si>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</si>
  <si>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</si>
  <si>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</si>
  <si>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</si>
  <si>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2050_BAU</t>
  </si>
  <si>
    <t>2050_LED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</si>
</sst>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\Te\x\t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36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0" fontId="0" fillId="0" borderId="0" xfId="0" applyNumberFormat="1" applyFill="1"/>
    <xf numFmtId="0" fontId="0" fillId="0" borderId="0" xfId="0" applyFont="1"/>
    <xf numFmtId="0" fontId="14" fillId="0" borderId="0" xfId="0" applyFont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SYS_Demands_LED_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-Demands"/>
      <sheetName val="REG_TRA_DEMANDS"/>
      <sheetName val="Regions"/>
      <sheetName val="DEMANDS"/>
      <sheetName val="Residential"/>
      <sheetName val="Service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zoomScaleNormal="100" workbookViewId="0">
      <selection activeCell="N42" sqref="N42"/>
    </sheetView>
  </sheetViews>
  <sheetFormatPr defaultColWidth="9.1796875" defaultRowHeight="12.5" x14ac:dyDescent="0.25"/>
  <cols>
    <col min="1" max="6" width="9.1796875" style="3"/>
    <col min="7" max="7" width="10.54296875" style="3" bestFit="1" customWidth="1"/>
    <col min="8" max="8" width="9.1796875" style="3"/>
    <col min="9" max="9" width="11.54296875" style="3" bestFit="1" customWidth="1"/>
    <col min="10" max="16384" width="9.1796875" style="3"/>
  </cols>
  <sheetData>
    <row r="4" spans="3:37" ht="13" x14ac:dyDescent="0.3">
      <c r="C4" s="2" t="s">
        <v>62</v>
      </c>
    </row>
    <row r="5" spans="3:37" ht="15" thickBot="1" x14ac:dyDescent="0.4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4.5" x14ac:dyDescent="0.3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4.5" x14ac:dyDescent="0.3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4.5" x14ac:dyDescent="0.3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4.5" x14ac:dyDescent="0.3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4.5" x14ac:dyDescent="0.3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ht="14.5" x14ac:dyDescent="0.3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4.5" x14ac:dyDescent="0.3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ht="14.5" x14ac:dyDescent="0.3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4.5" x14ac:dyDescent="0.3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4.5" x14ac:dyDescent="0.3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4.5" x14ac:dyDescent="0.3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4.5" x14ac:dyDescent="0.3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4.5" x14ac:dyDescent="0.3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4.5" x14ac:dyDescent="0.3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4.5" x14ac:dyDescent="0.3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4.5" x14ac:dyDescent="0.3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4.5" x14ac:dyDescent="0.3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4.5" x14ac:dyDescent="0.3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4.5" x14ac:dyDescent="0.3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4.5" x14ac:dyDescent="0.3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4.5" x14ac:dyDescent="0.3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4.5" x14ac:dyDescent="0.3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4.5" x14ac:dyDescent="0.3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4.5" x14ac:dyDescent="0.3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4.5" x14ac:dyDescent="0.3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4.5" x14ac:dyDescent="0.3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4.5" x14ac:dyDescent="0.3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4.5" x14ac:dyDescent="0.3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4.5" x14ac:dyDescent="0.3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4.5" x14ac:dyDescent="0.3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4.5" x14ac:dyDescent="0.3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4.5" x14ac:dyDescent="0.3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4.5" x14ac:dyDescent="0.3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4.5" x14ac:dyDescent="0.3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4.5" x14ac:dyDescent="0.3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4.5" x14ac:dyDescent="0.3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4.5" x14ac:dyDescent="0.3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workbookViewId="0">
      <selection activeCell="L29" sqref="L29"/>
    </sheetView>
  </sheetViews>
  <sheetFormatPr defaultColWidth="9.1796875" defaultRowHeight="12.5" x14ac:dyDescent="0.25"/>
  <cols>
    <col min="1" max="3" width="9.1796875" style="3"/>
    <col min="4" max="4" width="11.1796875" style="3" bestFit="1" customWidth="1"/>
    <col min="5" max="16384" width="9.1796875" style="3"/>
  </cols>
  <sheetData>
    <row r="2" spans="2:32" x14ac:dyDescent="0.25">
      <c r="B2" s="3" t="s">
        <v>75</v>
      </c>
    </row>
    <row r="3" spans="2:32" ht="15" thickBot="1" x14ac:dyDescent="0.3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4.5" x14ac:dyDescent="0.3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ht="14.5" x14ac:dyDescent="0.3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ht="14.5" x14ac:dyDescent="0.3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0.18054091367045041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3.6094409331556592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0.6656714512657429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0.30882858895754395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0.24348033125056551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0.12234056272688766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0.35081307730031303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0.5774473090214185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0.23903596461262591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0.2709446813500801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0.47156235534160001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0.41712173793444168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0.36711809403304924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1.5524935697479687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0.47533720031896581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0.56680110296322883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0.51673563332574557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0.34312905782489267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0.76691645931183072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9.8427944462239333E-2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0.41072105185599805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0.2148523004382123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0.18942424653666262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0.21128369279804798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0.40985391793724002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0.19657172711717047</v>
      </c>
    </row>
    <row r="7" spans="2:32" x14ac:dyDescent="0.25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0.25957753427898295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5.1895703777394084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0.95708695855434356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0.44402657550955765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0.35007036768860789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0.17589842085831023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0.50439089814655136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0.83024033502687966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0.34368036051597356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0.38955797265564523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0.67800140682680488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0.59972795099966403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0.52783387267135551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2.2321392122494434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0.68342879129932732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0.81493346711628945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0.74295049717996164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0.49334299333522352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1.1026546806421527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0.14151741346725299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0.59052519315293606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0.30890964960839534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0.27234978404060711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0.30377878839134259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0.58927844813572761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0.28262626568499355</v>
      </c>
    </row>
    <row r="8" spans="2:32" x14ac:dyDescent="0.25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5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5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0.3892571850620809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6.8167435638416176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1.3881058943863189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0.65923845710219742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0.4959880477341298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0.25553048775048037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0.68828470873159586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1.194940930309512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0.50640487686770397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0.57165382706715362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1.0138430174857962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0.86033546522189086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0.7802814669746253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3.153362271165975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1.0320946234616748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1.1624041245996282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1.1273942745807057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0.71124713550930441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1.5924395318185049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0.20870863945186316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0.88194233992020643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0.47486494677636343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0.38739255365842112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0.420929921449335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0.77521055068961786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0.42633640999216782</v>
      </c>
    </row>
    <row r="11" spans="2:32" x14ac:dyDescent="0.25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0.52389826572005282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9.1746029823068991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1.8682410976917312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0.88726399312763493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0.66754651679542798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0.3439165274488773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0.92635712085470101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1.6082618511645903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0.68156644738838867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0.76938450999934316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1.3645235565490794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1.1579189170145152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1.0501748535645117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4.2440861426550791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1.3890882533210698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1.5644708134198158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1.5173513242699688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0.95726207528385721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2.1432521761948022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0.28089936023193618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1.1869994442763889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0.6391170969078066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0.52138867258709964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0.56652635917770966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1.0433499461529676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0.57380291072234901</v>
      </c>
    </row>
    <row r="12" spans="2:32" x14ac:dyDescent="0.25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5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5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0.33164444677241184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5.9080340179789657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1.1937114239805877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0.57481991017877587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0.42708664954707387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0.21991215474043635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0.59755604786084004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1.0161523802713346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0.43797949290386534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0.48538183893139442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0.86271285181866131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0.73874466903003644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0.66235993815011118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2.7008424106504432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0.89820407552089609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0.99500964008028858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0.96260271716499135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0.60619694149223746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1.3772699439161975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0.17767876262283552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0.76372141407022565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0.40031421140592738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0.33366481397508846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0.35685314007941266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0.65734952729948315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0.37971547763938718</v>
      </c>
    </row>
    <row r="15" spans="2:32" x14ac:dyDescent="0.25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0.44622238757080546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7.949166859293892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1.6061199482248465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0.77341114931807842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0.57463837044523791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0.29588834578454021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0.80400226501250582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1.3672170472722989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0.58929451987697501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0.6530736309904408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1.1607665747851894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0.99396933441193125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0.89119488026711646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3.6339409890977992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1.2085194581286236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1.3387698228436864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1.2951668177042381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0.81562845150370777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1.8530950500900067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0.23906398086802944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1.0275751520701077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0.53861647595944773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0.44894075986897575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0.4801402879742741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0.88445345126314423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0.51090120361976454</v>
      </c>
    </row>
    <row r="16" spans="2:32" x14ac:dyDescent="0.25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5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5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0.20817782293225748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3.1093019359364078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0.56423670879149446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0.36285220482705244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0.25844216022896338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0.12471877888282305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0.32683045687215972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0.50570207476878482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0.23788811001110061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0.27087040347975844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0.5474741798121161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0.36116839809454465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0.35540866509381824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1.9016303642089742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0.51740776064570804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0.58298722756945731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0.47725930415440593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0.44330938213417909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0.70787664393028393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9.440540025803211E-2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0.39869187612113649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0.17705008217468987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0.19307383303926301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0.22442347303881718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0.46899839214444627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0.18085039009610454</v>
      </c>
    </row>
    <row r="19" spans="4:32" x14ac:dyDescent="0.25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0.26470370503592316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3.9535610994719645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0.7174421618530672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0.46137634472923306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0.32861616279057554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0.15858328419825077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0.41557372266687692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0.64301379921342605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0.30248113471924648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0.34441900859439423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0.69612815508656667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0.45923533914861325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0.45191168361299899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2.4179741911256665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0.65789789386848718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0.74128395115589563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0.60684805083030968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0.56367981120778743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0.90008420550019419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0.12003900738183884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0.50694745141671516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0.22512394484884937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0.24549857535790856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0.28536048640366246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0.59634407886436391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0.22995613865752026</v>
      </c>
    </row>
    <row r="20" spans="4:32" x14ac:dyDescent="0.25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5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5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7.9180481868878175E-2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1.8738940291992201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0.30945643816751311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0.13801091788120054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0.11779577869824279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5.6845778040937579E-2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0.17925063628870383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0.2712653324252346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0.10842741423065444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0.1234604681989096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0.20823192767463269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0.19808332976489432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0.1652495488339506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0.75501562971956282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0.20542948491896232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0.27106366781006258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0.22190478858331172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0.16157647125691657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0.35890460180775258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4.4566489162620883E-2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0.18150788918818334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8.9767178770197409E-2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9.1145452105616087E-2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0.10594485327836103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0.22140271323105512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8.5375062530790247E-2</v>
      </c>
    </row>
    <row r="23" spans="4:32" x14ac:dyDescent="0.25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5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5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6.2151233573399967E-2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1.4708779581996561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0.24290202478423006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0.10832908048119906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9.2461586277774524E-2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4.4620026871453208E-2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0.14069942366110599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0.21292463291453403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8.5108064368296127E-2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9.6907978014310434E-2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0.16344774455625344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0.15548179304594056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0.12970953276699687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0.59263535213104257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0.16124801969764282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0.2127663400587036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0.17418000018156132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0.12682641944114589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0.28171543303387286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3.4981629463676549E-2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0.14247121197153992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7.0461062667068239E-2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7.1542912461054778E-2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8.3159424729279119E-2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0.17378590555428736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6.7013553434566345E-2</v>
      </c>
    </row>
    <row r="27" spans="4:32" x14ac:dyDescent="0.25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8.1016892709517424E-2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1.9173547309808718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0.31663357506215251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0.14121176662247656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0.12052778335238534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5.8164186322562053E-2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0.1834079463214616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0.27755671365199108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0.11094214101957932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0.12632385241733773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0.21306139271858376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0.20267742120693139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0.16908213554884313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0.7725264967229386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0.21019395368939628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0.27735037188562289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0.22705136447835297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0.16532386930761089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0.36722857617565963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4.5600107320729701E-2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0.18571755105812188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9.18491239205209E-2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9.3259363165148407E-2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0.10840200272325237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0.22653764463242995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8.7355142553685775E-2</v>
      </c>
    </row>
    <row r="28" spans="4:32" x14ac:dyDescent="0.25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5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5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0.10823820850631675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2.5615773971556055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0.42302104871582824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0.18865829246291785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0.16102458276293685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7.770709436307692E-2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0.24503220096128994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0.37081453558466354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0.14821820721845327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0.1687681052677886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0.28464907352600949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0.27077613374749138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0.22589298145322589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1.0320919654220335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0.28081818772996836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0.37053886390207008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0.30333961360585232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0.22087195446198762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0.49061574528776752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6.0921540669156587E-2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0.24811782262231949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0.12271002125046931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0.12459409461219485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0.14482459374652562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0.30265328617539522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0.11670608212198352</v>
      </c>
    </row>
    <row r="31" spans="4:32" x14ac:dyDescent="0.25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5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0.13429585799734914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4.6897480476945606E-2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4.6469609038243213E-4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4.6646881991240993E-2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9.2939218076486528E-5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5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0.1349740287748355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4.7134304614871211E-2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4.6704272499655208E-4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4.6882440650302074E-2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9.340854499931053E-5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5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5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5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43.374559050865884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2.5682565331771237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2.3746585363551027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0.25878038413987231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0.73879692932304564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5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47.75472154007111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2.8276108914793352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2.6144624784174479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0.28491321767997396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0.81340404159745194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796875" defaultRowHeight="12.5" x14ac:dyDescent="0.25"/>
  <cols>
    <col min="1" max="1" width="12.1796875" style="3" customWidth="1"/>
    <col min="2" max="2" width="11.54296875" style="3" customWidth="1"/>
    <col min="3" max="3" width="3.1796875" style="3" bestFit="1" customWidth="1"/>
    <col min="4" max="4" width="8.54296875" style="3" bestFit="1" customWidth="1"/>
    <col min="5" max="5" width="6.453125" style="3" bestFit="1" customWidth="1"/>
    <col min="6" max="6" width="4.81640625" style="3" bestFit="1" customWidth="1"/>
    <col min="7" max="7" width="5.54296875" style="3" bestFit="1" customWidth="1"/>
    <col min="8" max="8" width="5.81640625" style="3" bestFit="1" customWidth="1"/>
    <col min="9" max="9" width="5.453125" style="3" bestFit="1" customWidth="1"/>
    <col min="10" max="11" width="5.54296875" style="3" bestFit="1" customWidth="1"/>
    <col min="12" max="12" width="6.54296875" style="3" bestFit="1" customWidth="1"/>
    <col min="13" max="13" width="6.1796875" style="3" bestFit="1" customWidth="1"/>
    <col min="14" max="15" width="6.54296875" style="3" bestFit="1" customWidth="1"/>
    <col min="16" max="16" width="7.453125" style="3" bestFit="1" customWidth="1"/>
    <col min="17" max="17" width="5.54296875" style="3" bestFit="1" customWidth="1"/>
    <col min="18" max="18" width="6.1796875" style="3" bestFit="1" customWidth="1"/>
    <col min="19" max="20" width="5.54296875" style="3" bestFit="1" customWidth="1"/>
    <col min="21" max="21" width="5.81640625" style="3" bestFit="1" customWidth="1"/>
    <col min="22" max="22" width="6.54296875" style="3" bestFit="1" customWidth="1"/>
    <col min="23" max="23" width="4.81640625" style="3" bestFit="1" customWidth="1"/>
    <col min="24" max="24" width="7.54296875" style="3" customWidth="1"/>
    <col min="25" max="25" width="6.54296875" style="3" bestFit="1" customWidth="1"/>
    <col min="26" max="26" width="6.1796875" style="3" bestFit="1" customWidth="1"/>
    <col min="27" max="28" width="6" style="3" bestFit="1" customWidth="1"/>
    <col min="29" max="29" width="5.54296875" style="3" bestFit="1" customWidth="1"/>
    <col min="30" max="30" width="6.54296875" style="3" bestFit="1" customWidth="1"/>
    <col min="31" max="16384" width="9.1796875" style="3"/>
  </cols>
  <sheetData>
    <row r="3" spans="1:30" ht="14.5" x14ac:dyDescent="0.25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5">
      <c r="A4" s="3">
        <v>1</v>
      </c>
    </row>
    <row r="5" spans="1:30" ht="14.5" x14ac:dyDescent="0.25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4.5" x14ac:dyDescent="0.25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4.5" x14ac:dyDescent="0.25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" thickBot="1" x14ac:dyDescent="0.4">
      <c r="A10" s="18" t="s">
        <v>130</v>
      </c>
      <c r="B10" s="18" t="s">
        <v>129</v>
      </c>
    </row>
    <row r="11" spans="1:30" x14ac:dyDescent="0.25">
      <c r="A11" s="17" t="s">
        <v>76</v>
      </c>
      <c r="B11" s="17" t="s">
        <v>128</v>
      </c>
    </row>
    <row r="12" spans="1:30" x14ac:dyDescent="0.25">
      <c r="A12" s="16" t="s">
        <v>99</v>
      </c>
      <c r="B12" s="16" t="s">
        <v>127</v>
      </c>
    </row>
    <row r="13" spans="1:30" x14ac:dyDescent="0.25">
      <c r="A13" s="16" t="s">
        <v>88</v>
      </c>
      <c r="B13" s="16" t="s">
        <v>126</v>
      </c>
    </row>
    <row r="14" spans="1:30" x14ac:dyDescent="0.25">
      <c r="A14" s="16" t="s">
        <v>89</v>
      </c>
      <c r="B14" s="16" t="s">
        <v>125</v>
      </c>
    </row>
    <row r="15" spans="1:30" x14ac:dyDescent="0.25">
      <c r="A15" s="16" t="s">
        <v>100</v>
      </c>
      <c r="B15" s="16" t="s">
        <v>124</v>
      </c>
    </row>
    <row r="16" spans="1:30" x14ac:dyDescent="0.25">
      <c r="A16" s="16" t="s">
        <v>77</v>
      </c>
      <c r="B16" s="16" t="s">
        <v>123</v>
      </c>
    </row>
    <row r="17" spans="1:2" x14ac:dyDescent="0.25">
      <c r="A17" s="16" t="s">
        <v>94</v>
      </c>
      <c r="B17" s="16" t="s">
        <v>122</v>
      </c>
    </row>
    <row r="18" spans="1:2" x14ac:dyDescent="0.25">
      <c r="A18" s="16" t="s">
        <v>90</v>
      </c>
      <c r="B18" s="16" t="s">
        <v>121</v>
      </c>
    </row>
    <row r="19" spans="1:2" x14ac:dyDescent="0.25">
      <c r="A19" s="16" t="s">
        <v>78</v>
      </c>
      <c r="B19" s="16" t="s">
        <v>120</v>
      </c>
    </row>
    <row r="20" spans="1:2" x14ac:dyDescent="0.25">
      <c r="A20" s="16" t="s">
        <v>79</v>
      </c>
      <c r="B20" s="16" t="s">
        <v>119</v>
      </c>
    </row>
    <row r="21" spans="1:2" x14ac:dyDescent="0.25">
      <c r="A21" s="16" t="s">
        <v>80</v>
      </c>
      <c r="B21" s="16" t="s">
        <v>118</v>
      </c>
    </row>
    <row r="22" spans="1:2" x14ac:dyDescent="0.25">
      <c r="A22" s="16" t="s">
        <v>95</v>
      </c>
      <c r="B22" s="16" t="s">
        <v>117</v>
      </c>
    </row>
    <row r="23" spans="1:2" x14ac:dyDescent="0.25">
      <c r="A23" s="16" t="s">
        <v>91</v>
      </c>
      <c r="B23" s="16" t="s">
        <v>116</v>
      </c>
    </row>
    <row r="24" spans="1:2" x14ac:dyDescent="0.25">
      <c r="A24" s="16" t="s">
        <v>81</v>
      </c>
      <c r="B24" s="16" t="s">
        <v>115</v>
      </c>
    </row>
    <row r="25" spans="1:2" x14ac:dyDescent="0.25">
      <c r="A25" s="16" t="s">
        <v>82</v>
      </c>
      <c r="B25" s="16" t="s">
        <v>114</v>
      </c>
    </row>
    <row r="26" spans="1:2" x14ac:dyDescent="0.25">
      <c r="A26" s="16" t="s">
        <v>96</v>
      </c>
      <c r="B26" s="16" t="s">
        <v>113</v>
      </c>
    </row>
    <row r="27" spans="1:2" x14ac:dyDescent="0.25">
      <c r="A27" s="16" t="s">
        <v>83</v>
      </c>
      <c r="B27" s="16" t="s">
        <v>112</v>
      </c>
    </row>
    <row r="28" spans="1:2" x14ac:dyDescent="0.25">
      <c r="A28" s="16" t="s">
        <v>101</v>
      </c>
      <c r="B28" s="16" t="s">
        <v>111</v>
      </c>
    </row>
    <row r="29" spans="1:2" x14ac:dyDescent="0.25">
      <c r="A29" s="16" t="s">
        <v>84</v>
      </c>
      <c r="B29" s="16" t="s">
        <v>110</v>
      </c>
    </row>
    <row r="30" spans="1:2" x14ac:dyDescent="0.25">
      <c r="A30" s="16" t="s">
        <v>97</v>
      </c>
      <c r="B30" s="16" t="s">
        <v>109</v>
      </c>
    </row>
    <row r="31" spans="1:2" x14ac:dyDescent="0.25">
      <c r="A31" s="16" t="s">
        <v>98</v>
      </c>
      <c r="B31" s="16" t="s">
        <v>108</v>
      </c>
    </row>
    <row r="32" spans="1:2" x14ac:dyDescent="0.25">
      <c r="A32" s="16" t="s">
        <v>92</v>
      </c>
      <c r="B32" s="16" t="s">
        <v>107</v>
      </c>
    </row>
    <row r="33" spans="1:2" x14ac:dyDescent="0.25">
      <c r="A33" s="16" t="s">
        <v>93</v>
      </c>
      <c r="B33" s="16" t="s">
        <v>106</v>
      </c>
    </row>
    <row r="34" spans="1:2" x14ac:dyDescent="0.25">
      <c r="A34" s="16" t="s">
        <v>85</v>
      </c>
      <c r="B34" s="16" t="s">
        <v>105</v>
      </c>
    </row>
    <row r="35" spans="1:2" x14ac:dyDescent="0.25">
      <c r="A35" s="16" t="s">
        <v>86</v>
      </c>
      <c r="B35" s="16" t="s">
        <v>104</v>
      </c>
    </row>
    <row r="36" spans="1:2" x14ac:dyDescent="0.25">
      <c r="A36" s="16" t="s">
        <v>87</v>
      </c>
      <c r="B36" s="16" t="s">
        <v>103</v>
      </c>
    </row>
    <row r="37" spans="1:2" ht="14.5" x14ac:dyDescent="0.3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48"/>
  <sheetViews>
    <sheetView tabSelected="1" topLeftCell="Y28" workbookViewId="0">
      <selection activeCell="J40" sqref="J40:AP42"/>
    </sheetView>
  </sheetViews>
  <sheetFormatPr defaultRowHeight="14.5" x14ac:dyDescent="0.35"/>
  <cols>
    <col min="3" max="3" width="25.54296875" bestFit="1" customWidth="1"/>
    <col min="4" max="4" width="10.54296875" bestFit="1" customWidth="1"/>
    <col min="5" max="5" width="10.54296875" customWidth="1"/>
    <col min="6" max="6" width="11.54296875" bestFit="1" customWidth="1"/>
    <col min="7" max="7" width="53.453125" bestFit="1" customWidth="1"/>
    <col min="8" max="8" width="15.81640625" bestFit="1" customWidth="1"/>
    <col min="9" max="9" width="27.26953125" bestFit="1" customWidth="1"/>
    <col min="10" max="11" width="15.81640625" customWidth="1"/>
    <col min="12" max="13" width="15.81640625" bestFit="1" customWidth="1"/>
    <col min="16" max="17" width="11.81640625" bestFit="1" customWidth="1"/>
  </cols>
  <sheetData>
    <row r="1" spans="3:17" x14ac:dyDescent="0.35">
      <c r="C1" t="s">
        <v>149</v>
      </c>
      <c r="D1" t="s">
        <v>0</v>
      </c>
    </row>
    <row r="2" spans="3:17" ht="15" thickBot="1" x14ac:dyDescent="0.4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186</v>
      </c>
      <c r="P2" t="s">
        <v>194</v>
      </c>
      <c r="Q2" t="s">
        <v>195</v>
      </c>
    </row>
    <row r="3" spans="3:17" x14ac:dyDescent="0.3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1">
        <v>2.0712927345907701</v>
      </c>
      <c r="I3" s="30">
        <v>2.0621875423309999</v>
      </c>
      <c r="J3" s="30">
        <v>1.81463172003468</v>
      </c>
      <c r="K3" s="30">
        <f>J3*2/3+L3/3</f>
        <v>1.2424177917923365</v>
      </c>
      <c r="L3">
        <f>(P3+Q3)/2</f>
        <v>9.7989935307649739E-2</v>
      </c>
      <c r="M3" s="33">
        <v>0</v>
      </c>
      <c r="P3" s="35">
        <v>0.126438626203419</v>
      </c>
      <c r="Q3" s="30">
        <v>6.9541244411880462E-2</v>
      </c>
    </row>
    <row r="4" spans="3:17" x14ac:dyDescent="0.3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1">
        <v>22.2490403410117</v>
      </c>
      <c r="I4" s="30">
        <v>21.6662880683004</v>
      </c>
      <c r="J4" s="30">
        <v>22.997393933436499</v>
      </c>
      <c r="K4" s="30">
        <f t="shared" ref="K4:K36" si="0">J4*2/3+L4/3</f>
        <v>24.113674024676317</v>
      </c>
      <c r="L4">
        <f t="shared" ref="L4:L36" si="1">(P4+Q4)/2</f>
        <v>26.346234207155959</v>
      </c>
      <c r="M4" s="33">
        <v>0</v>
      </c>
      <c r="P4" s="35">
        <v>33.995140912459298</v>
      </c>
      <c r="Q4" s="30">
        <v>18.697327501852616</v>
      </c>
    </row>
    <row r="5" spans="3:17" x14ac:dyDescent="0.3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1">
        <v>1.2014578872914701</v>
      </c>
      <c r="I5" s="30">
        <v>1.2266704416391101</v>
      </c>
      <c r="J5" s="30">
        <v>1.3579701788487999</v>
      </c>
      <c r="K5" s="30">
        <f t="shared" si="0"/>
        <v>2.1898093743587719</v>
      </c>
      <c r="L5">
        <f t="shared" si="1"/>
        <v>3.8534877653787154</v>
      </c>
      <c r="M5" s="33">
        <v>0</v>
      </c>
      <c r="P5" s="35">
        <v>4.9722422779080198</v>
      </c>
      <c r="Q5" s="30">
        <v>2.7347332528494115</v>
      </c>
    </row>
    <row r="6" spans="3:17" x14ac:dyDescent="0.3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1">
        <v>6.6890404714869804</v>
      </c>
      <c r="I6" s="30">
        <v>6.45095434431237</v>
      </c>
      <c r="J6" s="30">
        <v>5.7274313907438001</v>
      </c>
      <c r="K6" s="30">
        <f t="shared" si="0"/>
        <v>5.7952377870093468</v>
      </c>
      <c r="L6">
        <f t="shared" si="1"/>
        <v>5.9308505795404391</v>
      </c>
      <c r="M6" s="33">
        <v>0</v>
      </c>
      <c r="P6" s="35">
        <v>7.6527104252134697</v>
      </c>
      <c r="Q6" s="30">
        <v>4.2089907338674086</v>
      </c>
    </row>
    <row r="7" spans="3:17" x14ac:dyDescent="0.3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1">
        <v>0.67287296253748397</v>
      </c>
      <c r="I7" s="30">
        <v>0.68901566323930896</v>
      </c>
      <c r="J7" s="30">
        <v>1.1453307514123801</v>
      </c>
      <c r="K7" s="30">
        <f t="shared" si="0"/>
        <v>1.3606420861006083</v>
      </c>
      <c r="L7">
        <f t="shared" si="1"/>
        <v>1.7912647554770649</v>
      </c>
      <c r="M7" s="33">
        <v>0</v>
      </c>
      <c r="P7" s="35">
        <v>2.3113093619058902</v>
      </c>
      <c r="Q7" s="30">
        <v>1.2712201490482398</v>
      </c>
    </row>
    <row r="8" spans="3:17" x14ac:dyDescent="0.3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1">
        <v>10.5976971594968</v>
      </c>
      <c r="I8" s="30">
        <v>10.425059758064601</v>
      </c>
      <c r="J8" s="30">
        <v>10.4827865863979</v>
      </c>
      <c r="K8" s="30">
        <f t="shared" si="0"/>
        <v>10.374502745077734</v>
      </c>
      <c r="L8">
        <f t="shared" si="1"/>
        <v>10.157935062437405</v>
      </c>
      <c r="M8" s="33">
        <v>0</v>
      </c>
      <c r="P8" s="35">
        <v>13.107012983790201</v>
      </c>
      <c r="Q8" s="30">
        <v>7.2088571410846098</v>
      </c>
    </row>
    <row r="9" spans="3:17" x14ac:dyDescent="0.3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1">
        <v>1.14056826967015</v>
      </c>
      <c r="I9" s="30">
        <v>1.17</v>
      </c>
      <c r="J9" s="30">
        <v>1.05400776614231</v>
      </c>
      <c r="K9" s="30">
        <f t="shared" si="0"/>
        <v>0.93198510816426949</v>
      </c>
      <c r="L9">
        <f t="shared" si="1"/>
        <v>0.68793979220818868</v>
      </c>
      <c r="M9" s="33">
        <v>0</v>
      </c>
      <c r="P9" s="35">
        <v>0.88766424801056598</v>
      </c>
      <c r="Q9" s="30">
        <v>0.48821533640581133</v>
      </c>
    </row>
    <row r="10" spans="3:17" x14ac:dyDescent="0.3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1">
        <v>17.770098364755199</v>
      </c>
      <c r="I10" s="30">
        <v>17.352426464494599</v>
      </c>
      <c r="J10" s="30">
        <v>16.2067419529189</v>
      </c>
      <c r="K10" s="30">
        <f t="shared" si="0"/>
        <v>16.422469181106088</v>
      </c>
      <c r="L10">
        <f t="shared" si="1"/>
        <v>16.853923637480463</v>
      </c>
      <c r="M10" s="33">
        <v>0</v>
      </c>
      <c r="P10" s="35">
        <v>24.822798092583323</v>
      </c>
      <c r="Q10" s="30">
        <v>8.8850491823775997</v>
      </c>
    </row>
    <row r="11" spans="3:17" x14ac:dyDescent="0.3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1">
        <v>19.5397050142764</v>
      </c>
      <c r="I11" s="30">
        <v>20.047656182086499</v>
      </c>
      <c r="J11" s="30">
        <v>17.9214706310973</v>
      </c>
      <c r="K11" s="30">
        <f t="shared" si="0"/>
        <v>17.562318638528279</v>
      </c>
      <c r="L11">
        <f t="shared" si="1"/>
        <v>16.844014653390236</v>
      </c>
      <c r="M11" s="33">
        <v>0</v>
      </c>
      <c r="P11" s="35">
        <v>21.7342124559874</v>
      </c>
      <c r="Q11" s="30">
        <v>11.953816850793071</v>
      </c>
    </row>
    <row r="12" spans="3:17" x14ac:dyDescent="0.3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1">
        <v>1.28965569884044</v>
      </c>
      <c r="I12" s="30">
        <v>1.3174050900000001</v>
      </c>
      <c r="J12" s="30">
        <v>2.2861941894738802</v>
      </c>
      <c r="K12" s="30">
        <f t="shared" si="0"/>
        <v>1.9598564422664884</v>
      </c>
      <c r="L12">
        <f t="shared" si="1"/>
        <v>1.3071809478517049</v>
      </c>
      <c r="M12" s="33">
        <v>0</v>
      </c>
      <c r="P12" s="35">
        <v>1.6866850940022</v>
      </c>
      <c r="Q12" s="30">
        <v>0.92767680170120992</v>
      </c>
    </row>
    <row r="13" spans="3:17" x14ac:dyDescent="0.3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1">
        <v>4.2689583715443504</v>
      </c>
      <c r="I13" s="30">
        <v>5.7587113786598101</v>
      </c>
      <c r="J13" s="30">
        <v>5.7966251432017799</v>
      </c>
      <c r="K13" s="30">
        <f t="shared" si="0"/>
        <v>8.0932733029327437</v>
      </c>
      <c r="L13">
        <f t="shared" si="1"/>
        <v>12.686569622394671</v>
      </c>
      <c r="M13" s="33">
        <v>0</v>
      </c>
      <c r="P13" s="35">
        <v>16.369767254702801</v>
      </c>
      <c r="Q13" s="30">
        <v>9.0033719900865421</v>
      </c>
    </row>
    <row r="14" spans="3:17" x14ac:dyDescent="0.3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1">
        <v>0.16518244671693</v>
      </c>
      <c r="I14" s="30">
        <v>0.19765643241907199</v>
      </c>
      <c r="J14" s="30">
        <v>0.19444424313328701</v>
      </c>
      <c r="K14" s="30">
        <f t="shared" si="0"/>
        <v>0.14050573996902802</v>
      </c>
      <c r="L14">
        <f t="shared" si="1"/>
        <v>3.2628733640509965E-2</v>
      </c>
      <c r="M14" s="33">
        <v>0</v>
      </c>
      <c r="P14" s="35">
        <v>4.2101591794206403E-2</v>
      </c>
      <c r="Q14" s="30">
        <v>2.3155875486813523E-2</v>
      </c>
    </row>
    <row r="15" spans="3:17" x14ac:dyDescent="0.3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1">
        <v>4.2546573385120396</v>
      </c>
      <c r="I15" s="30">
        <v>4.4510147654637802</v>
      </c>
      <c r="J15" s="30">
        <v>4.5897245674903298</v>
      </c>
      <c r="K15" s="30">
        <f t="shared" si="0"/>
        <v>4.6396322321485517</v>
      </c>
      <c r="L15">
        <f t="shared" si="1"/>
        <v>4.7394475614649956</v>
      </c>
      <c r="M15" s="33">
        <v>0</v>
      </c>
      <c r="P15" s="35">
        <v>6.1154162083419301</v>
      </c>
      <c r="Q15" s="30">
        <v>3.3634789145880619</v>
      </c>
    </row>
    <row r="16" spans="3:17" x14ac:dyDescent="0.3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1">
        <v>4.0239683065477196</v>
      </c>
      <c r="I16" s="30">
        <v>4.3602102234671296</v>
      </c>
      <c r="J16" s="30">
        <v>3.5251257971202601</v>
      </c>
      <c r="K16" s="30">
        <f t="shared" si="0"/>
        <v>3.873858842159847</v>
      </c>
      <c r="L16">
        <f t="shared" si="1"/>
        <v>4.5713249322390208</v>
      </c>
      <c r="M16" s="33">
        <v>0</v>
      </c>
      <c r="P16" s="35">
        <v>5.8984837835342203</v>
      </c>
      <c r="Q16" s="30">
        <v>3.2441660809438213</v>
      </c>
    </row>
    <row r="17" spans="4:17" x14ac:dyDescent="0.3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1">
        <f>VLOOKUP(F17,'BY-Demands'!$I$5:$J$38,2,FALSE)</f>
        <v>14.5565610923972</v>
      </c>
      <c r="I17" s="30">
        <v>14.87639834</v>
      </c>
      <c r="J17" s="30">
        <v>10.76129175</v>
      </c>
      <c r="K17" s="30">
        <f t="shared" si="0"/>
        <v>13.776893905258575</v>
      </c>
      <c r="L17">
        <f t="shared" si="1"/>
        <v>19.808098215775729</v>
      </c>
      <c r="M17" s="33">
        <v>0</v>
      </c>
      <c r="P17" s="35">
        <v>21.065548257939199</v>
      </c>
      <c r="Q17" s="30">
        <v>18.550648173612263</v>
      </c>
    </row>
    <row r="18" spans="4:17" x14ac:dyDescent="0.3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1">
        <f>VLOOKUP(F18,'BY-Demands'!$I$5:$J$38,2,FALSE)</f>
        <v>31.276118540281001</v>
      </c>
      <c r="I18" s="30">
        <v>31.984256429999999</v>
      </c>
      <c r="J18" s="30">
        <v>23.13677727</v>
      </c>
      <c r="K18" s="30">
        <f t="shared" si="0"/>
        <v>27.974935251608869</v>
      </c>
      <c r="L18">
        <f t="shared" si="1"/>
        <v>37.651251214826601</v>
      </c>
      <c r="M18" s="33">
        <v>0</v>
      </c>
      <c r="P18" s="35">
        <v>45.290928754569201</v>
      </c>
      <c r="Q18" s="30">
        <v>30.011573675084005</v>
      </c>
    </row>
    <row r="19" spans="4:17" x14ac:dyDescent="0.3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1">
        <f>VLOOKUP(F19,'BY-Demands'!$I$5:$J$38,2,FALSE)</f>
        <v>27.131577542973599</v>
      </c>
      <c r="I19" s="30">
        <v>27.52133693</v>
      </c>
      <c r="J19" s="30">
        <v>19.908389740000001</v>
      </c>
      <c r="K19" s="30">
        <f t="shared" si="0"/>
        <v>24.065518898081876</v>
      </c>
      <c r="L19">
        <f t="shared" si="1"/>
        <v>32.379777214245621</v>
      </c>
      <c r="M19" s="33">
        <v>0</v>
      </c>
      <c r="P19" s="35">
        <v>38.971264277187501</v>
      </c>
      <c r="Q19" s="30">
        <v>25.788290151303741</v>
      </c>
    </row>
    <row r="20" spans="4:17" x14ac:dyDescent="0.3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1">
        <f>VLOOKUP(F20,'BY-Demands'!$I$5:$J$38,2,FALSE)</f>
        <v>11.625551</v>
      </c>
      <c r="I20" s="30">
        <v>14.23064449</v>
      </c>
      <c r="J20" s="30">
        <v>11.754512350000001</v>
      </c>
      <c r="K20" s="30">
        <f t="shared" si="0"/>
        <v>13.60103602924678</v>
      </c>
      <c r="L20">
        <f t="shared" si="1"/>
        <v>17.294083387740336</v>
      </c>
      <c r="M20" s="33">
        <v>0</v>
      </c>
      <c r="P20" s="35">
        <v>25.138166775480673</v>
      </c>
      <c r="Q20" s="30">
        <v>9.4499999999999993</v>
      </c>
    </row>
    <row r="21" spans="4:17" x14ac:dyDescent="0.3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1">
        <f>VLOOKUP(F21,'BY-Demands'!$I$5:$J$38,2,FALSE)</f>
        <v>7.7245727925227703</v>
      </c>
      <c r="I21" s="30">
        <v>10.927548</v>
      </c>
      <c r="J21" s="30">
        <v>9.9341345454545458</v>
      </c>
      <c r="K21" s="30">
        <f t="shared" si="0"/>
        <v>6.6227563636363636</v>
      </c>
      <c r="L21">
        <f t="shared" si="1"/>
        <v>0</v>
      </c>
      <c r="M21" s="33">
        <v>0</v>
      </c>
      <c r="P21" s="35">
        <v>0</v>
      </c>
      <c r="Q21" s="30">
        <v>0</v>
      </c>
    </row>
    <row r="22" spans="4:17" x14ac:dyDescent="0.3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1">
        <f>VLOOKUP(F22,'BY-Demands'!$I$5:$J$38,2,FALSE)</f>
        <v>3.5132998087277101</v>
      </c>
      <c r="I22" s="30">
        <v>4.2966351471015702</v>
      </c>
      <c r="J22" s="30">
        <v>4.4094344637268001</v>
      </c>
      <c r="K22" s="30">
        <f t="shared" si="0"/>
        <v>5.1984083443405851</v>
      </c>
      <c r="L22">
        <f t="shared" si="1"/>
        <v>6.7763561055681549</v>
      </c>
      <c r="M22" s="33">
        <v>0</v>
      </c>
      <c r="P22" s="35">
        <v>10.039412402408599</v>
      </c>
      <c r="Q22" s="30">
        <f>H22</f>
        <v>3.5132998087277101</v>
      </c>
    </row>
    <row r="23" spans="4:17" x14ac:dyDescent="0.3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1">
        <f>VLOOKUP(F23,'BY-Demands'!$I$5:$J$38,2,FALSE)</f>
        <v>21.784659175997099</v>
      </c>
      <c r="I23" s="30">
        <v>13.63038308</v>
      </c>
      <c r="J23" s="30">
        <v>13.57977245</v>
      </c>
      <c r="K23" s="30">
        <f t="shared" si="0"/>
        <v>9.0531816333333328</v>
      </c>
      <c r="L23">
        <f t="shared" si="1"/>
        <v>0</v>
      </c>
      <c r="M23" s="33">
        <v>0</v>
      </c>
      <c r="P23" s="35">
        <v>0</v>
      </c>
      <c r="Q23" s="30">
        <v>0</v>
      </c>
    </row>
    <row r="24" spans="4:17" x14ac:dyDescent="0.3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1">
        <f>VLOOKUP(F24,'BY-Demands'!$I$5:$J$38,2,FALSE)</f>
        <v>0.23349320028657899</v>
      </c>
      <c r="I24" s="30">
        <v>0.23</v>
      </c>
      <c r="J24" s="30">
        <v>0.23</v>
      </c>
      <c r="K24" s="30">
        <f t="shared" si="0"/>
        <v>0.2305822000477632</v>
      </c>
      <c r="L24">
        <f t="shared" si="1"/>
        <v>0.23174660014328952</v>
      </c>
      <c r="M24" s="33">
        <v>0</v>
      </c>
      <c r="P24" s="35">
        <v>0.23</v>
      </c>
      <c r="Q24" s="30">
        <f>H24</f>
        <v>0.23349320028657899</v>
      </c>
    </row>
    <row r="25" spans="4:17" x14ac:dyDescent="0.3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1">
        <f>VLOOKUP(F25,'BY-Demands'!$I$5:$J$38,2,FALSE)</f>
        <v>45.935836654432002</v>
      </c>
      <c r="I25" s="30">
        <v>46.104277330000002</v>
      </c>
      <c r="J25" s="30">
        <v>46.814427170000002</v>
      </c>
      <c r="K25" s="30">
        <f t="shared" si="0"/>
        <v>49.30389418240533</v>
      </c>
      <c r="L25">
        <f t="shared" si="1"/>
        <v>54.282828207215999</v>
      </c>
      <c r="M25" s="33">
        <v>0</v>
      </c>
      <c r="P25" s="35">
        <v>62.629819759999997</v>
      </c>
      <c r="Q25" s="30">
        <f>H25</f>
        <v>45.935836654432002</v>
      </c>
    </row>
    <row r="26" spans="4:17" x14ac:dyDescent="0.3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1">
        <v>28.901664567933956</v>
      </c>
      <c r="I26" s="32">
        <v>29.285472960899106</v>
      </c>
      <c r="J26" s="32">
        <v>29.618106901468909</v>
      </c>
      <c r="K26" s="30">
        <f t="shared" si="0"/>
        <v>33.106056329901776</v>
      </c>
      <c r="L26">
        <f t="shared" si="1"/>
        <v>40.081955186767516</v>
      </c>
      <c r="M26" s="33">
        <v>0</v>
      </c>
      <c r="P26" s="35">
        <v>47.391759323456121</v>
      </c>
      <c r="Q26" s="30">
        <v>32.772151050078904</v>
      </c>
    </row>
    <row r="27" spans="4:17" x14ac:dyDescent="0.3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1">
        <v>58.151541961987604</v>
      </c>
      <c r="I27" s="32">
        <v>58.923782945423504</v>
      </c>
      <c r="J27" s="32">
        <v>59.593058464401295</v>
      </c>
      <c r="K27" s="30">
        <f t="shared" si="0"/>
        <v>66.636013592767867</v>
      </c>
      <c r="L27">
        <f t="shared" si="1"/>
        <v>80.721923849501025</v>
      </c>
      <c r="M27" s="33">
        <v>0</v>
      </c>
      <c r="P27" s="35">
        <v>95.354503699002038</v>
      </c>
      <c r="Q27" s="30">
        <v>66.089343999999997</v>
      </c>
    </row>
    <row r="28" spans="4:17" x14ac:dyDescent="0.3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1">
        <v>5.6291760000000002</v>
      </c>
      <c r="I28" s="31"/>
      <c r="J28" s="31"/>
      <c r="K28" s="30"/>
      <c r="L28">
        <f t="shared" si="1"/>
        <v>40.299999999999997</v>
      </c>
      <c r="M28" s="33">
        <v>0</v>
      </c>
      <c r="P28" s="35">
        <v>40.299999999999997</v>
      </c>
      <c r="Q28" s="30">
        <v>40.299999999999997</v>
      </c>
    </row>
    <row r="29" spans="4:17" x14ac:dyDescent="0.3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1">
        <v>0.48</v>
      </c>
      <c r="I29" s="31"/>
      <c r="J29" s="31"/>
      <c r="K29" s="30"/>
      <c r="L29">
        <f t="shared" si="1"/>
        <v>0.5575</v>
      </c>
      <c r="M29" s="33">
        <v>0</v>
      </c>
      <c r="P29" s="35">
        <v>0.57499999999999996</v>
      </c>
      <c r="Q29" s="30">
        <v>0.54</v>
      </c>
    </row>
    <row r="30" spans="4:17" x14ac:dyDescent="0.35">
      <c r="D30" t="s">
        <v>185</v>
      </c>
      <c r="E30" t="s">
        <v>59</v>
      </c>
      <c r="F30" t="s">
        <v>68</v>
      </c>
      <c r="G30" t="s">
        <v>187</v>
      </c>
      <c r="H30" s="31">
        <v>1.1293662452687998</v>
      </c>
      <c r="I30" s="31">
        <v>1.1908349</v>
      </c>
      <c r="J30" s="31">
        <v>1.211542406</v>
      </c>
      <c r="K30" s="30">
        <f t="shared" si="0"/>
        <v>1.3618984463333335</v>
      </c>
      <c r="L30">
        <f t="shared" si="1"/>
        <v>1.662610527</v>
      </c>
      <c r="M30" s="33">
        <v>0</v>
      </c>
      <c r="P30" s="35">
        <v>1.7132210539999999</v>
      </c>
      <c r="Q30" s="30">
        <v>1.6120000000000001</v>
      </c>
    </row>
    <row r="31" spans="4:17" x14ac:dyDescent="0.35">
      <c r="D31" t="s">
        <v>185</v>
      </c>
      <c r="E31" t="s">
        <v>59</v>
      </c>
      <c r="F31" t="s">
        <v>69</v>
      </c>
      <c r="G31" t="s">
        <v>188</v>
      </c>
      <c r="H31" s="31">
        <v>2</v>
      </c>
      <c r="I31" s="31">
        <v>2.1088551309999999</v>
      </c>
      <c r="J31" s="31">
        <v>2.1455261499999998</v>
      </c>
      <c r="K31" s="30">
        <f t="shared" si="0"/>
        <v>2.4120093048333331</v>
      </c>
      <c r="L31">
        <f t="shared" si="1"/>
        <v>2.9449756144999997</v>
      </c>
      <c r="M31" s="33">
        <v>0</v>
      </c>
      <c r="P31" s="35">
        <v>3.0339512289999999</v>
      </c>
      <c r="Q31" s="30">
        <v>2.8559999999999999</v>
      </c>
    </row>
    <row r="32" spans="4:17" x14ac:dyDescent="0.35">
      <c r="D32" t="s">
        <v>185</v>
      </c>
      <c r="E32" t="s">
        <v>59</v>
      </c>
      <c r="F32" t="s">
        <v>70</v>
      </c>
      <c r="G32" t="s">
        <v>189</v>
      </c>
      <c r="H32" s="31">
        <v>0.77162665337257486</v>
      </c>
      <c r="I32" s="31">
        <v>0.81362441299999999</v>
      </c>
      <c r="J32" s="31">
        <v>0.82777258099999995</v>
      </c>
      <c r="K32" s="30">
        <f t="shared" si="0"/>
        <v>0.90693818999999998</v>
      </c>
      <c r="L32">
        <f t="shared" si="1"/>
        <v>1.065269408</v>
      </c>
      <c r="M32" s="33">
        <v>0</v>
      </c>
      <c r="P32" s="35">
        <v>1.1705388160000001</v>
      </c>
      <c r="Q32" s="30">
        <v>0.96</v>
      </c>
    </row>
    <row r="33" spans="3:43" x14ac:dyDescent="0.35">
      <c r="D33" t="s">
        <v>185</v>
      </c>
      <c r="E33" t="s">
        <v>59</v>
      </c>
      <c r="F33" t="s">
        <v>71</v>
      </c>
      <c r="G33" t="s">
        <v>190</v>
      </c>
      <c r="H33" s="31">
        <v>1.0288379823457823</v>
      </c>
      <c r="I33" s="31">
        <v>1.084835129</v>
      </c>
      <c r="J33" s="31">
        <v>1.103699397</v>
      </c>
      <c r="K33" s="30">
        <f t="shared" si="0"/>
        <v>1.3170866196666666</v>
      </c>
      <c r="L33">
        <f t="shared" si="1"/>
        <v>1.7438610649999999</v>
      </c>
      <c r="M33" s="33">
        <v>0</v>
      </c>
      <c r="P33" s="35">
        <v>1.56072213</v>
      </c>
      <c r="Q33" s="30">
        <v>1.927</v>
      </c>
    </row>
    <row r="34" spans="3:43" x14ac:dyDescent="0.35">
      <c r="D34" t="s">
        <v>185</v>
      </c>
      <c r="E34" t="s">
        <v>59</v>
      </c>
      <c r="F34" t="s">
        <v>72</v>
      </c>
      <c r="G34" t="s">
        <v>191</v>
      </c>
      <c r="H34" s="31">
        <v>0.83034086441921984</v>
      </c>
      <c r="I34" s="31">
        <v>0.87553429599999999</v>
      </c>
      <c r="J34" s="31">
        <v>0.89075901800000001</v>
      </c>
      <c r="K34" s="30">
        <f t="shared" si="0"/>
        <v>1.063273819</v>
      </c>
      <c r="L34">
        <f t="shared" si="1"/>
        <v>1.4083034209999998</v>
      </c>
      <c r="M34" s="33">
        <v>0</v>
      </c>
      <c r="P34" s="35">
        <v>1.2596068419999999</v>
      </c>
      <c r="Q34" s="30">
        <v>1.5569999999999999</v>
      </c>
    </row>
    <row r="35" spans="3:43" x14ac:dyDescent="0.35">
      <c r="D35" t="s">
        <v>185</v>
      </c>
      <c r="E35" t="s">
        <v>59</v>
      </c>
      <c r="F35" t="s">
        <v>73</v>
      </c>
      <c r="G35" t="s">
        <v>192</v>
      </c>
      <c r="H35" s="31">
        <v>9.2169270601309012</v>
      </c>
      <c r="I35" s="31">
        <v>9.718581962</v>
      </c>
      <c r="J35" s="31">
        <v>9.8875790139999999</v>
      </c>
      <c r="K35" s="30">
        <f t="shared" si="0"/>
        <v>10.786194941000002</v>
      </c>
      <c r="L35">
        <f t="shared" si="1"/>
        <v>12.583426795000001</v>
      </c>
      <c r="M35" s="33">
        <v>0</v>
      </c>
      <c r="P35" s="35">
        <v>13.98185359</v>
      </c>
      <c r="Q35" s="30">
        <v>11.185</v>
      </c>
    </row>
    <row r="36" spans="3:43" x14ac:dyDescent="0.35">
      <c r="D36" t="s">
        <v>185</v>
      </c>
      <c r="E36" t="s">
        <v>59</v>
      </c>
      <c r="F36" t="s">
        <v>74</v>
      </c>
      <c r="G36" t="s">
        <v>193</v>
      </c>
      <c r="H36" s="1">
        <v>0</v>
      </c>
      <c r="I36" s="1">
        <v>0</v>
      </c>
      <c r="J36" s="1">
        <v>0</v>
      </c>
      <c r="K36" s="30">
        <f t="shared" si="0"/>
        <v>0</v>
      </c>
      <c r="L36">
        <f t="shared" si="1"/>
        <v>0</v>
      </c>
      <c r="M36" s="33">
        <v>0</v>
      </c>
      <c r="P36" s="35">
        <v>0</v>
      </c>
      <c r="Q36" s="30">
        <v>0</v>
      </c>
    </row>
    <row r="37" spans="3:43" x14ac:dyDescent="0.35">
      <c r="H37" s="1"/>
      <c r="I37" s="1"/>
      <c r="J37" s="1"/>
      <c r="K37" s="1"/>
    </row>
    <row r="38" spans="3:43" x14ac:dyDescent="0.35">
      <c r="C38" t="s">
        <v>149</v>
      </c>
      <c r="D38" t="s">
        <v>0</v>
      </c>
      <c r="H38" s="1"/>
      <c r="I38" s="1"/>
      <c r="J38" s="1"/>
      <c r="K38" s="1"/>
    </row>
    <row r="39" spans="3:43" ht="15" thickBot="1" x14ac:dyDescent="0.4">
      <c r="C39" s="13" t="s">
        <v>1</v>
      </c>
      <c r="D39" s="13" t="s">
        <v>2</v>
      </c>
      <c r="E39" s="13" t="s">
        <v>3</v>
      </c>
      <c r="F39" s="13" t="s">
        <v>183</v>
      </c>
      <c r="G39" s="13" t="s">
        <v>184</v>
      </c>
      <c r="H39" s="13" t="s">
        <v>4</v>
      </c>
      <c r="I39" s="13" t="s">
        <v>5</v>
      </c>
      <c r="J39" s="13">
        <v>2018</v>
      </c>
      <c r="K39" s="13">
        <v>2019</v>
      </c>
      <c r="L39" s="13">
        <v>2020</v>
      </c>
      <c r="M39" s="13">
        <v>2021</v>
      </c>
      <c r="N39" s="13">
        <v>2022</v>
      </c>
      <c r="O39" s="13">
        <v>2023</v>
      </c>
      <c r="P39" s="13">
        <v>2024</v>
      </c>
      <c r="Q39" s="13">
        <v>2025</v>
      </c>
      <c r="R39" s="13">
        <v>2026</v>
      </c>
      <c r="S39" s="13">
        <v>2027</v>
      </c>
      <c r="T39" s="13">
        <v>2028</v>
      </c>
      <c r="U39" s="13">
        <v>2029</v>
      </c>
      <c r="V39" s="13">
        <v>2030</v>
      </c>
      <c r="W39" s="13">
        <v>2031</v>
      </c>
      <c r="X39" s="13">
        <v>2032</v>
      </c>
      <c r="Y39" s="13">
        <v>2033</v>
      </c>
      <c r="Z39" s="13">
        <v>2034</v>
      </c>
      <c r="AA39" s="13">
        <v>2035</v>
      </c>
      <c r="AB39" s="13">
        <v>2036</v>
      </c>
      <c r="AC39" s="13">
        <v>2037</v>
      </c>
      <c r="AD39" s="13">
        <v>2038</v>
      </c>
      <c r="AE39" s="13">
        <v>2039</v>
      </c>
      <c r="AF39" s="13">
        <v>2040</v>
      </c>
      <c r="AG39" s="13">
        <v>2041</v>
      </c>
      <c r="AH39" s="13">
        <v>2042</v>
      </c>
      <c r="AI39" s="13">
        <v>2043</v>
      </c>
      <c r="AJ39" s="13">
        <v>2044</v>
      </c>
      <c r="AK39" s="13">
        <v>2045</v>
      </c>
      <c r="AL39" s="13">
        <v>2046</v>
      </c>
      <c r="AM39" s="13">
        <v>2047</v>
      </c>
      <c r="AN39" s="13">
        <v>2048</v>
      </c>
      <c r="AO39" s="13">
        <v>2049</v>
      </c>
      <c r="AP39" s="13">
        <v>2050</v>
      </c>
      <c r="AQ39" s="13" t="s">
        <v>186</v>
      </c>
    </row>
    <row r="40" spans="3:43" x14ac:dyDescent="0.35">
      <c r="D40" t="s">
        <v>59</v>
      </c>
      <c r="E40" t="s">
        <v>185</v>
      </c>
      <c r="H40" s="1" t="s">
        <v>52</v>
      </c>
      <c r="I40" s="1" t="s">
        <v>53</v>
      </c>
      <c r="J40" s="1">
        <v>206.79888500000001</v>
      </c>
      <c r="K40" s="1">
        <v>227.33367966704699</v>
      </c>
      <c r="L40">
        <v>234.01489904006499</v>
      </c>
      <c r="M40">
        <v>251.42361472121439</v>
      </c>
      <c r="N40">
        <v>267.75440901665195</v>
      </c>
      <c r="O40">
        <v>283.40174890308509</v>
      </c>
      <c r="P40">
        <v>298.35484477404208</v>
      </c>
      <c r="Q40">
        <v>312.42907317474038</v>
      </c>
      <c r="R40">
        <v>326.24021557455092</v>
      </c>
      <c r="S40">
        <v>339.69292858833194</v>
      </c>
      <c r="T40">
        <v>353.33105067063548</v>
      </c>
      <c r="U40">
        <v>366.77603171569046</v>
      </c>
      <c r="V40">
        <v>379.93559450373175</v>
      </c>
      <c r="W40">
        <v>397.01610507499254</v>
      </c>
      <c r="X40">
        <v>411.77430385964703</v>
      </c>
      <c r="Y40">
        <v>426.69803474204377</v>
      </c>
      <c r="Z40">
        <v>441.66627800713576</v>
      </c>
      <c r="AA40">
        <v>456.46406501890158</v>
      </c>
      <c r="AB40">
        <v>471.08758518831416</v>
      </c>
      <c r="AC40">
        <v>485.81064311940304</v>
      </c>
      <c r="AD40">
        <v>500.5710635823375</v>
      </c>
      <c r="AE40">
        <v>515.05662165471995</v>
      </c>
      <c r="AF40">
        <v>529.23068407022924</v>
      </c>
      <c r="AG40">
        <v>532.16796926645793</v>
      </c>
      <c r="AH40">
        <v>548.40927493340484</v>
      </c>
      <c r="AI40">
        <v>563.30163634494875</v>
      </c>
      <c r="AJ40">
        <v>577.24110920608962</v>
      </c>
      <c r="AK40">
        <v>591.06058855281663</v>
      </c>
      <c r="AL40">
        <v>604.75000886489408</v>
      </c>
      <c r="AM40">
        <v>618.28330007313184</v>
      </c>
      <c r="AN40">
        <v>631.64208191315072</v>
      </c>
      <c r="AO40">
        <v>644.78282057155002</v>
      </c>
      <c r="AP40">
        <v>657.69915193745828</v>
      </c>
      <c r="AQ40" s="33">
        <v>0</v>
      </c>
    </row>
    <row r="41" spans="3:43" x14ac:dyDescent="0.35">
      <c r="D41" t="s">
        <v>59</v>
      </c>
      <c r="E41" t="s">
        <v>185</v>
      </c>
      <c r="H41" s="1" t="s">
        <v>54</v>
      </c>
      <c r="I41" s="1" t="s">
        <v>55</v>
      </c>
      <c r="J41" s="1">
        <v>766.351721</v>
      </c>
      <c r="K41" s="1">
        <v>805.70916346620595</v>
      </c>
      <c r="L41" s="30">
        <v>818.79213614191099</v>
      </c>
      <c r="M41">
        <v>829.61610939684942</v>
      </c>
      <c r="N41">
        <v>840.25918681149699</v>
      </c>
      <c r="O41">
        <v>850.96976936716078</v>
      </c>
      <c r="P41" s="34">
        <v>861.58177341465773</v>
      </c>
      <c r="Q41">
        <v>871.7750089867634</v>
      </c>
      <c r="R41">
        <v>882.14827698285808</v>
      </c>
      <c r="S41">
        <v>892.52117191989896</v>
      </c>
      <c r="T41">
        <v>903.43235018306348</v>
      </c>
      <c r="U41">
        <v>914.4147946613989</v>
      </c>
      <c r="V41">
        <v>925.32968362237966</v>
      </c>
      <c r="W41">
        <v>934.98634398810634</v>
      </c>
      <c r="X41">
        <v>945.22963665755435</v>
      </c>
      <c r="Y41">
        <v>955.50804038445699</v>
      </c>
      <c r="Z41">
        <v>965.69248104717417</v>
      </c>
      <c r="AA41">
        <v>975.55838390401846</v>
      </c>
      <c r="AB41">
        <v>985.10712586620502</v>
      </c>
      <c r="AC41">
        <v>994.62810267108091</v>
      </c>
      <c r="AD41">
        <v>1004.0572221267873</v>
      </c>
      <c r="AE41">
        <v>1013.0756729561825</v>
      </c>
      <c r="AF41">
        <v>1021.6531175553698</v>
      </c>
      <c r="AG41">
        <v>1022.5223244051692</v>
      </c>
      <c r="AH41">
        <v>1030.0821609903323</v>
      </c>
      <c r="AI41">
        <v>1038.2288215960734</v>
      </c>
      <c r="AJ41">
        <v>1046.1611562311193</v>
      </c>
      <c r="AK41">
        <v>1053.8656620062611</v>
      </c>
      <c r="AL41">
        <v>1061.336090844733</v>
      </c>
      <c r="AM41">
        <v>1068.550726229849</v>
      </c>
      <c r="AN41">
        <v>1075.4958497651514</v>
      </c>
      <c r="AO41">
        <v>1082.1338022747702</v>
      </c>
      <c r="AP41">
        <v>1088.4635021002869</v>
      </c>
      <c r="AQ41" s="33">
        <v>0</v>
      </c>
    </row>
    <row r="42" spans="3:43" x14ac:dyDescent="0.35">
      <c r="D42" t="s">
        <v>59</v>
      </c>
      <c r="E42" t="s">
        <v>185</v>
      </c>
      <c r="H42" s="1" t="s">
        <v>56</v>
      </c>
      <c r="I42" s="1" t="s">
        <v>57</v>
      </c>
      <c r="J42" s="1">
        <v>724.42972899999995</v>
      </c>
      <c r="K42" s="1">
        <v>756.93265686674704</v>
      </c>
      <c r="L42" s="30">
        <v>768.29446481802404</v>
      </c>
      <c r="M42">
        <v>770.57827588193595</v>
      </c>
      <c r="N42">
        <v>773.12320417185106</v>
      </c>
      <c r="O42">
        <v>775.98358172975304</v>
      </c>
      <c r="P42" s="34">
        <v>779.02688375026401</v>
      </c>
      <c r="Q42">
        <v>782.05991783849595</v>
      </c>
      <c r="R42">
        <v>785.34110744259101</v>
      </c>
      <c r="S42">
        <v>788.75829949176909</v>
      </c>
      <c r="T42">
        <v>792.54779914630103</v>
      </c>
      <c r="U42">
        <v>796.46937570057048</v>
      </c>
      <c r="V42">
        <v>800.44392187388951</v>
      </c>
      <c r="W42">
        <v>801.89459329733802</v>
      </c>
      <c r="X42">
        <v>804.7091669169705</v>
      </c>
      <c r="Y42">
        <v>807.48968438311203</v>
      </c>
      <c r="Z42">
        <v>810.17598635653599</v>
      </c>
      <c r="AA42">
        <v>812.66507807518201</v>
      </c>
      <c r="AB42">
        <v>814.95954098270295</v>
      </c>
      <c r="AC42">
        <v>817.19331950227297</v>
      </c>
      <c r="AD42">
        <v>819.33733309717695</v>
      </c>
      <c r="AE42">
        <v>821.2480488860275</v>
      </c>
      <c r="AF42">
        <v>822.91444048654694</v>
      </c>
      <c r="AG42">
        <v>823.00506223521597</v>
      </c>
      <c r="AH42">
        <v>823.082792441621</v>
      </c>
      <c r="AI42">
        <v>823.59490806491704</v>
      </c>
      <c r="AJ42">
        <v>824.81984493761001</v>
      </c>
      <c r="AK42">
        <v>825.90299950749954</v>
      </c>
      <c r="AL42">
        <v>826.84305933146004</v>
      </c>
      <c r="AM42">
        <v>827.632073216712</v>
      </c>
      <c r="AN42">
        <v>828.265745227102</v>
      </c>
      <c r="AO42">
        <v>828.72965014650299</v>
      </c>
      <c r="AP42">
        <v>829.02531795313598</v>
      </c>
      <c r="AQ42" s="33">
        <v>0</v>
      </c>
    </row>
    <row r="43" spans="3:43" x14ac:dyDescent="0.35">
      <c r="H43" s="1"/>
      <c r="I43" s="1"/>
      <c r="J43" s="1"/>
      <c r="K43" s="1"/>
    </row>
    <row r="44" spans="3:43" x14ac:dyDescent="0.35">
      <c r="H44" s="1"/>
      <c r="I44" s="1"/>
      <c r="J44" s="1"/>
      <c r="K44" s="1"/>
    </row>
    <row r="45" spans="3:43" x14ac:dyDescent="0.35">
      <c r="H45" s="1"/>
      <c r="I45" s="1"/>
      <c r="J45" s="1"/>
      <c r="K45" s="1"/>
    </row>
    <row r="46" spans="3:43" x14ac:dyDescent="0.35">
      <c r="H46" s="31"/>
      <c r="I46" s="30"/>
      <c r="J46" s="30"/>
      <c r="K46" s="30"/>
    </row>
    <row r="47" spans="3:43" x14ac:dyDescent="0.35">
      <c r="H47" s="31"/>
      <c r="I47" s="30"/>
      <c r="J47" s="30"/>
      <c r="K47" s="30"/>
    </row>
    <row r="48" spans="3:43" x14ac:dyDescent="0.35">
      <c r="H48" s="31"/>
      <c r="I48" s="30"/>
      <c r="J48" s="30"/>
      <c r="K48" s="30"/>
      <c r="L48" s="30"/>
      <c r="P48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M216"/>
  <sheetViews>
    <sheetView topLeftCell="B152" workbookViewId="0">
      <selection activeCell="J7" sqref="J7:K216"/>
    </sheetView>
  </sheetViews>
  <sheetFormatPr defaultRowHeight="14.5" x14ac:dyDescent="0.35"/>
  <cols>
    <col min="4" max="4" width="9.81640625" bestFit="1" customWidth="1"/>
    <col min="8" max="8" width="12" bestFit="1" customWidth="1"/>
    <col min="10" max="11" width="11.7265625" bestFit="1" customWidth="1"/>
  </cols>
  <sheetData>
    <row r="4" spans="4:13" ht="15" thickBot="1" x14ac:dyDescent="0.4">
      <c r="D4" s="25" t="s">
        <v>150</v>
      </c>
      <c r="J4" s="26"/>
      <c r="K4" s="26"/>
      <c r="L4" s="26"/>
    </row>
    <row r="5" spans="4:13" ht="26" x14ac:dyDescent="0.35">
      <c r="D5" s="27" t="s">
        <v>65</v>
      </c>
      <c r="E5" s="27" t="s">
        <v>1</v>
      </c>
      <c r="F5" s="27" t="s">
        <v>2</v>
      </c>
      <c r="G5" s="27" t="s">
        <v>61</v>
      </c>
      <c r="H5" s="27" t="s">
        <v>58</v>
      </c>
      <c r="I5" s="27" t="str">
        <f>IF([1]Regions!AJ5&lt;&gt;"",[1]Regions!AJ5,"*")</f>
        <v>*</v>
      </c>
      <c r="J5" s="27" t="s">
        <v>4</v>
      </c>
      <c r="K5" s="27" t="s">
        <v>156</v>
      </c>
      <c r="L5" s="27" t="s">
        <v>151</v>
      </c>
      <c r="M5" s="27" t="s">
        <v>152</v>
      </c>
    </row>
    <row r="6" spans="4:13" x14ac:dyDescent="0.35">
      <c r="D6" s="28" t="s">
        <v>153</v>
      </c>
      <c r="E6" s="28"/>
      <c r="F6" s="28" t="s">
        <v>155</v>
      </c>
      <c r="G6" s="28"/>
      <c r="H6" s="28"/>
      <c r="I6" s="28"/>
      <c r="J6" s="28"/>
      <c r="K6" s="28"/>
      <c r="L6" s="28"/>
      <c r="M6" s="28"/>
    </row>
    <row r="7" spans="4:13" x14ac:dyDescent="0.35">
      <c r="F7" t="s">
        <v>154</v>
      </c>
      <c r="G7">
        <v>2020</v>
      </c>
      <c r="H7">
        <v>1.38721379057928E-2</v>
      </c>
      <c r="I7">
        <v>1.38721379057928E-2</v>
      </c>
      <c r="J7" t="s">
        <v>134</v>
      </c>
      <c r="K7" t="s">
        <v>134</v>
      </c>
      <c r="L7" t="s">
        <v>158</v>
      </c>
    </row>
    <row r="8" spans="4:13" x14ac:dyDescent="0.35">
      <c r="F8" t="s">
        <v>154</v>
      </c>
      <c r="G8">
        <v>2025</v>
      </c>
      <c r="H8">
        <v>1.3640935607362899E-2</v>
      </c>
      <c r="I8">
        <v>1.3640935607362899E-2</v>
      </c>
      <c r="J8" t="s">
        <v>134</v>
      </c>
      <c r="K8" t="s">
        <v>134</v>
      </c>
      <c r="L8" t="s">
        <v>158</v>
      </c>
    </row>
    <row r="9" spans="4:13" x14ac:dyDescent="0.35">
      <c r="F9" t="s">
        <v>154</v>
      </c>
      <c r="G9">
        <v>2030</v>
      </c>
      <c r="H9">
        <v>1.3409733308933001E-2</v>
      </c>
      <c r="I9">
        <v>1.3409733308933001E-2</v>
      </c>
      <c r="J9" t="s">
        <v>134</v>
      </c>
      <c r="K9" t="s">
        <v>134</v>
      </c>
      <c r="L9" t="s">
        <v>158</v>
      </c>
    </row>
    <row r="10" spans="4:13" x14ac:dyDescent="0.35">
      <c r="F10" t="s">
        <v>154</v>
      </c>
      <c r="G10">
        <v>2035</v>
      </c>
      <c r="H10">
        <v>1.31785310105031E-2</v>
      </c>
      <c r="I10">
        <v>1.31785310105031E-2</v>
      </c>
      <c r="J10" t="s">
        <v>134</v>
      </c>
      <c r="K10" t="s">
        <v>134</v>
      </c>
      <c r="L10" t="s">
        <v>158</v>
      </c>
    </row>
    <row r="11" spans="4:13" x14ac:dyDescent="0.35">
      <c r="F11" t="s">
        <v>154</v>
      </c>
      <c r="G11">
        <v>2040</v>
      </c>
      <c r="H11">
        <v>1.29473287120732E-2</v>
      </c>
      <c r="I11">
        <v>1.29473287120732E-2</v>
      </c>
      <c r="J11" t="s">
        <v>134</v>
      </c>
      <c r="K11" t="s">
        <v>134</v>
      </c>
      <c r="L11" t="s">
        <v>158</v>
      </c>
    </row>
    <row r="12" spans="4:13" x14ac:dyDescent="0.35">
      <c r="F12" t="s">
        <v>154</v>
      </c>
      <c r="G12">
        <v>2045</v>
      </c>
      <c r="H12">
        <v>1.27161264136434E-2</v>
      </c>
      <c r="I12">
        <v>1.27161264136434E-2</v>
      </c>
      <c r="J12" t="s">
        <v>134</v>
      </c>
      <c r="K12" t="s">
        <v>134</v>
      </c>
      <c r="L12" t="s">
        <v>158</v>
      </c>
    </row>
    <row r="13" spans="4:13" x14ac:dyDescent="0.35">
      <c r="F13" t="s">
        <v>154</v>
      </c>
      <c r="G13">
        <v>2050</v>
      </c>
      <c r="H13">
        <v>1.24849241152135E-2</v>
      </c>
      <c r="I13">
        <v>1.24849241152135E-2</v>
      </c>
      <c r="J13" t="s">
        <v>134</v>
      </c>
      <c r="K13" t="s">
        <v>134</v>
      </c>
      <c r="L13" t="s">
        <v>158</v>
      </c>
    </row>
    <row r="14" spans="4:13" x14ac:dyDescent="0.35">
      <c r="F14" t="s">
        <v>154</v>
      </c>
      <c r="G14">
        <v>2020</v>
      </c>
      <c r="H14">
        <v>2.82671906295494E-2</v>
      </c>
      <c r="I14">
        <v>2.82671906295494E-2</v>
      </c>
      <c r="J14" t="s">
        <v>135</v>
      </c>
      <c r="K14" t="s">
        <v>135</v>
      </c>
      <c r="L14" t="s">
        <v>158</v>
      </c>
    </row>
    <row r="15" spans="4:13" x14ac:dyDescent="0.35">
      <c r="F15" t="s">
        <v>154</v>
      </c>
      <c r="G15">
        <v>2025</v>
      </c>
      <c r="H15">
        <v>2.76547348325758E-2</v>
      </c>
      <c r="I15">
        <v>2.76547348325758E-2</v>
      </c>
      <c r="J15" t="s">
        <v>135</v>
      </c>
      <c r="K15" t="s">
        <v>135</v>
      </c>
      <c r="L15" t="s">
        <v>158</v>
      </c>
    </row>
    <row r="16" spans="4:13" x14ac:dyDescent="0.35">
      <c r="F16" t="s">
        <v>154</v>
      </c>
      <c r="G16">
        <v>2030</v>
      </c>
      <c r="H16">
        <v>2.7042279035602201E-2</v>
      </c>
      <c r="I16">
        <v>2.7042279035602201E-2</v>
      </c>
      <c r="J16" t="s">
        <v>135</v>
      </c>
      <c r="K16" t="s">
        <v>135</v>
      </c>
      <c r="L16" t="s">
        <v>158</v>
      </c>
    </row>
    <row r="17" spans="4:12" x14ac:dyDescent="0.35">
      <c r="F17" t="s">
        <v>154</v>
      </c>
      <c r="G17">
        <v>2035</v>
      </c>
      <c r="H17">
        <v>2.6429823238628702E-2</v>
      </c>
      <c r="I17">
        <v>2.6429823238628702E-2</v>
      </c>
      <c r="J17" t="s">
        <v>135</v>
      </c>
      <c r="K17" t="s">
        <v>135</v>
      </c>
      <c r="L17" t="s">
        <v>158</v>
      </c>
    </row>
    <row r="18" spans="4:12" x14ac:dyDescent="0.35">
      <c r="F18" t="s">
        <v>154</v>
      </c>
      <c r="G18">
        <v>2040</v>
      </c>
      <c r="H18">
        <v>2.5817367441655099E-2</v>
      </c>
      <c r="I18">
        <v>2.5817367441655099E-2</v>
      </c>
      <c r="J18" t="s">
        <v>135</v>
      </c>
      <c r="K18" t="s">
        <v>135</v>
      </c>
      <c r="L18" t="s">
        <v>158</v>
      </c>
    </row>
    <row r="19" spans="4:12" x14ac:dyDescent="0.35">
      <c r="F19" t="s">
        <v>154</v>
      </c>
      <c r="G19">
        <v>2045</v>
      </c>
      <c r="H19">
        <v>2.5204911644681499E-2</v>
      </c>
      <c r="I19">
        <v>2.5204911644681499E-2</v>
      </c>
      <c r="J19" t="s">
        <v>135</v>
      </c>
      <c r="K19" t="s">
        <v>135</v>
      </c>
      <c r="L19" t="s">
        <v>158</v>
      </c>
    </row>
    <row r="20" spans="4:12" x14ac:dyDescent="0.35">
      <c r="F20" t="s">
        <v>154</v>
      </c>
      <c r="G20">
        <v>2050</v>
      </c>
      <c r="H20">
        <v>2.4592455847708E-2</v>
      </c>
      <c r="I20">
        <v>2.4592455847708E-2</v>
      </c>
      <c r="J20" t="s">
        <v>135</v>
      </c>
      <c r="K20" t="s">
        <v>135</v>
      </c>
      <c r="L20" t="s">
        <v>158</v>
      </c>
    </row>
    <row r="21" spans="4:12" x14ac:dyDescent="0.35">
      <c r="F21" t="s">
        <v>154</v>
      </c>
      <c r="G21">
        <v>2020</v>
      </c>
      <c r="H21">
        <v>5.1858242929871998E-2</v>
      </c>
      <c r="I21">
        <v>5.1858242929871998E-2</v>
      </c>
      <c r="J21" t="s">
        <v>136</v>
      </c>
      <c r="K21" t="s">
        <v>136</v>
      </c>
      <c r="L21" t="s">
        <v>158</v>
      </c>
    </row>
    <row r="22" spans="4:12" x14ac:dyDescent="0.35">
      <c r="F22" t="s">
        <v>154</v>
      </c>
      <c r="G22">
        <v>2025</v>
      </c>
      <c r="H22">
        <v>5.0734647666391401E-2</v>
      </c>
      <c r="I22">
        <v>5.0734647666391401E-2</v>
      </c>
      <c r="J22" t="s">
        <v>136</v>
      </c>
      <c r="K22" t="s">
        <v>136</v>
      </c>
      <c r="L22" t="s">
        <v>158</v>
      </c>
    </row>
    <row r="23" spans="4:12" x14ac:dyDescent="0.35">
      <c r="F23" t="s">
        <v>154</v>
      </c>
      <c r="G23">
        <v>2030</v>
      </c>
      <c r="H23">
        <v>4.9611052402910902E-2</v>
      </c>
      <c r="I23">
        <v>4.9611052402910902E-2</v>
      </c>
      <c r="J23" t="s">
        <v>136</v>
      </c>
      <c r="K23" t="s">
        <v>136</v>
      </c>
      <c r="L23" t="s">
        <v>158</v>
      </c>
    </row>
    <row r="24" spans="4:12" x14ac:dyDescent="0.35">
      <c r="F24" t="s">
        <v>154</v>
      </c>
      <c r="G24">
        <v>2035</v>
      </c>
      <c r="H24">
        <v>4.8487457139430298E-2</v>
      </c>
      <c r="I24">
        <v>4.8487457139430298E-2</v>
      </c>
      <c r="J24" t="s">
        <v>136</v>
      </c>
      <c r="K24" t="s">
        <v>136</v>
      </c>
      <c r="L24" t="s">
        <v>158</v>
      </c>
    </row>
    <row r="25" spans="4:12" x14ac:dyDescent="0.35">
      <c r="F25" t="s">
        <v>154</v>
      </c>
      <c r="G25">
        <v>2040</v>
      </c>
      <c r="H25">
        <v>4.7363861875949799E-2</v>
      </c>
      <c r="I25">
        <v>4.7363861875949799E-2</v>
      </c>
      <c r="J25" t="s">
        <v>136</v>
      </c>
      <c r="K25" t="s">
        <v>136</v>
      </c>
      <c r="L25" t="s">
        <v>158</v>
      </c>
    </row>
    <row r="26" spans="4:12" x14ac:dyDescent="0.35">
      <c r="F26" t="s">
        <v>154</v>
      </c>
      <c r="G26">
        <v>2045</v>
      </c>
      <c r="H26">
        <v>4.6240266612469202E-2</v>
      </c>
      <c r="I26">
        <v>4.6240266612469202E-2</v>
      </c>
      <c r="J26" t="s">
        <v>136</v>
      </c>
      <c r="K26" t="s">
        <v>136</v>
      </c>
      <c r="L26" t="s">
        <v>158</v>
      </c>
    </row>
    <row r="27" spans="4:12" x14ac:dyDescent="0.35">
      <c r="F27" t="s">
        <v>154</v>
      </c>
      <c r="G27">
        <v>2050</v>
      </c>
      <c r="H27">
        <v>4.5116671348988703E-2</v>
      </c>
      <c r="I27">
        <v>4.5116671348988703E-2</v>
      </c>
      <c r="J27" t="s">
        <v>136</v>
      </c>
      <c r="K27" t="s">
        <v>136</v>
      </c>
      <c r="L27" t="s">
        <v>158</v>
      </c>
    </row>
    <row r="28" spans="4:12" x14ac:dyDescent="0.35">
      <c r="D28" t="s">
        <v>159</v>
      </c>
      <c r="F28" t="s">
        <v>154</v>
      </c>
      <c r="G28">
        <v>2020</v>
      </c>
      <c r="H28">
        <v>0</v>
      </c>
      <c r="I28">
        <v>0</v>
      </c>
      <c r="J28" t="s">
        <v>137</v>
      </c>
      <c r="K28" t="s">
        <v>137</v>
      </c>
      <c r="L28" t="s">
        <v>158</v>
      </c>
    </row>
    <row r="29" spans="4:12" x14ac:dyDescent="0.35">
      <c r="D29" t="s">
        <v>159</v>
      </c>
      <c r="F29" t="s">
        <v>154</v>
      </c>
      <c r="G29">
        <v>2025</v>
      </c>
      <c r="H29">
        <v>0</v>
      </c>
      <c r="I29">
        <v>0</v>
      </c>
      <c r="J29" t="s">
        <v>137</v>
      </c>
      <c r="K29" t="s">
        <v>137</v>
      </c>
      <c r="L29" t="s">
        <v>158</v>
      </c>
    </row>
    <row r="30" spans="4:12" x14ac:dyDescent="0.35">
      <c r="D30" t="s">
        <v>159</v>
      </c>
      <c r="F30" t="s">
        <v>154</v>
      </c>
      <c r="G30">
        <v>2030</v>
      </c>
      <c r="H30">
        <v>0</v>
      </c>
      <c r="I30">
        <v>0</v>
      </c>
      <c r="J30" t="s">
        <v>137</v>
      </c>
      <c r="K30" t="s">
        <v>137</v>
      </c>
      <c r="L30" t="s">
        <v>158</v>
      </c>
    </row>
    <row r="31" spans="4:12" x14ac:dyDescent="0.35">
      <c r="D31" t="s">
        <v>159</v>
      </c>
      <c r="F31" t="s">
        <v>154</v>
      </c>
      <c r="G31">
        <v>2035</v>
      </c>
      <c r="H31">
        <v>0</v>
      </c>
      <c r="I31">
        <v>0</v>
      </c>
      <c r="J31" t="s">
        <v>137</v>
      </c>
      <c r="K31" t="s">
        <v>137</v>
      </c>
      <c r="L31" t="s">
        <v>158</v>
      </c>
    </row>
    <row r="32" spans="4:12" x14ac:dyDescent="0.35">
      <c r="D32" t="s">
        <v>159</v>
      </c>
      <c r="F32" t="s">
        <v>154</v>
      </c>
      <c r="G32">
        <v>2040</v>
      </c>
      <c r="H32">
        <v>0</v>
      </c>
      <c r="I32">
        <v>0</v>
      </c>
      <c r="J32" t="s">
        <v>137</v>
      </c>
      <c r="K32" t="s">
        <v>137</v>
      </c>
      <c r="L32" t="s">
        <v>158</v>
      </c>
    </row>
    <row r="33" spans="4:12" x14ac:dyDescent="0.35">
      <c r="D33" t="s">
        <v>159</v>
      </c>
      <c r="F33" t="s">
        <v>154</v>
      </c>
      <c r="G33">
        <v>2045</v>
      </c>
      <c r="H33">
        <v>0</v>
      </c>
      <c r="I33">
        <v>0</v>
      </c>
      <c r="J33" t="s">
        <v>137</v>
      </c>
      <c r="K33" t="s">
        <v>137</v>
      </c>
      <c r="L33" t="s">
        <v>158</v>
      </c>
    </row>
    <row r="34" spans="4:12" x14ac:dyDescent="0.35">
      <c r="D34" t="s">
        <v>159</v>
      </c>
      <c r="F34" t="s">
        <v>154</v>
      </c>
      <c r="G34">
        <v>2050</v>
      </c>
      <c r="H34">
        <v>0</v>
      </c>
      <c r="I34">
        <v>0</v>
      </c>
      <c r="J34" t="s">
        <v>137</v>
      </c>
      <c r="K34" t="s">
        <v>137</v>
      </c>
      <c r="L34" t="s">
        <v>158</v>
      </c>
    </row>
    <row r="35" spans="4:12" x14ac:dyDescent="0.35">
      <c r="D35" t="s">
        <v>159</v>
      </c>
      <c r="F35" t="s">
        <v>154</v>
      </c>
      <c r="G35">
        <v>2020</v>
      </c>
      <c r="H35">
        <v>0</v>
      </c>
      <c r="I35">
        <v>0</v>
      </c>
      <c r="J35" t="s">
        <v>138</v>
      </c>
      <c r="K35" t="s">
        <v>138</v>
      </c>
      <c r="L35" t="s">
        <v>158</v>
      </c>
    </row>
    <row r="36" spans="4:12" x14ac:dyDescent="0.35">
      <c r="D36" t="s">
        <v>159</v>
      </c>
      <c r="F36" t="s">
        <v>154</v>
      </c>
      <c r="G36">
        <v>2025</v>
      </c>
      <c r="H36">
        <v>0</v>
      </c>
      <c r="I36">
        <v>0</v>
      </c>
      <c r="J36" t="s">
        <v>138</v>
      </c>
      <c r="K36" t="s">
        <v>138</v>
      </c>
      <c r="L36" t="s">
        <v>158</v>
      </c>
    </row>
    <row r="37" spans="4:12" x14ac:dyDescent="0.35">
      <c r="D37" t="s">
        <v>159</v>
      </c>
      <c r="F37" t="s">
        <v>154</v>
      </c>
      <c r="G37">
        <v>2030</v>
      </c>
      <c r="H37">
        <v>0</v>
      </c>
      <c r="I37">
        <v>0</v>
      </c>
      <c r="J37" t="s">
        <v>138</v>
      </c>
      <c r="K37" t="s">
        <v>138</v>
      </c>
      <c r="L37" t="s">
        <v>158</v>
      </c>
    </row>
    <row r="38" spans="4:12" x14ac:dyDescent="0.35">
      <c r="D38" t="s">
        <v>159</v>
      </c>
      <c r="F38" t="s">
        <v>154</v>
      </c>
      <c r="G38">
        <v>2035</v>
      </c>
      <c r="H38">
        <v>0</v>
      </c>
      <c r="I38">
        <v>0</v>
      </c>
      <c r="J38" t="s">
        <v>138</v>
      </c>
      <c r="K38" t="s">
        <v>138</v>
      </c>
      <c r="L38" t="s">
        <v>158</v>
      </c>
    </row>
    <row r="39" spans="4:12" x14ac:dyDescent="0.35">
      <c r="D39" t="s">
        <v>159</v>
      </c>
      <c r="F39" t="s">
        <v>154</v>
      </c>
      <c r="G39">
        <v>2040</v>
      </c>
      <c r="H39">
        <v>0</v>
      </c>
      <c r="I39">
        <v>0</v>
      </c>
      <c r="J39" t="s">
        <v>138</v>
      </c>
      <c r="K39" t="s">
        <v>138</v>
      </c>
      <c r="L39" t="s">
        <v>158</v>
      </c>
    </row>
    <row r="40" spans="4:12" x14ac:dyDescent="0.35">
      <c r="D40" t="s">
        <v>159</v>
      </c>
      <c r="F40" t="s">
        <v>154</v>
      </c>
      <c r="G40">
        <v>2045</v>
      </c>
      <c r="H40">
        <v>0</v>
      </c>
      <c r="I40">
        <v>0</v>
      </c>
      <c r="J40" t="s">
        <v>138</v>
      </c>
      <c r="K40" t="s">
        <v>138</v>
      </c>
      <c r="L40" t="s">
        <v>158</v>
      </c>
    </row>
    <row r="41" spans="4:12" x14ac:dyDescent="0.35">
      <c r="D41" t="s">
        <v>159</v>
      </c>
      <c r="F41" t="s">
        <v>154</v>
      </c>
      <c r="G41">
        <v>2050</v>
      </c>
      <c r="H41">
        <v>0</v>
      </c>
      <c r="I41">
        <v>0</v>
      </c>
      <c r="J41" t="s">
        <v>138</v>
      </c>
      <c r="K41" t="s">
        <v>138</v>
      </c>
      <c r="L41" t="s">
        <v>158</v>
      </c>
    </row>
    <row r="42" spans="4:12" x14ac:dyDescent="0.35">
      <c r="D42" t="s">
        <v>159</v>
      </c>
      <c r="F42" t="s">
        <v>154</v>
      </c>
      <c r="G42">
        <v>2020</v>
      </c>
      <c r="H42">
        <v>0</v>
      </c>
      <c r="I42">
        <v>0</v>
      </c>
      <c r="J42" t="s">
        <v>139</v>
      </c>
      <c r="K42" t="s">
        <v>139</v>
      </c>
      <c r="L42" t="s">
        <v>158</v>
      </c>
    </row>
    <row r="43" spans="4:12" x14ac:dyDescent="0.35">
      <c r="D43" t="s">
        <v>159</v>
      </c>
      <c r="F43" t="s">
        <v>154</v>
      </c>
      <c r="G43">
        <v>2025</v>
      </c>
      <c r="H43">
        <v>0</v>
      </c>
      <c r="I43">
        <v>0</v>
      </c>
      <c r="J43" t="s">
        <v>139</v>
      </c>
      <c r="K43" t="s">
        <v>139</v>
      </c>
      <c r="L43" t="s">
        <v>158</v>
      </c>
    </row>
    <row r="44" spans="4:12" x14ac:dyDescent="0.35">
      <c r="D44" t="s">
        <v>159</v>
      </c>
      <c r="F44" t="s">
        <v>154</v>
      </c>
      <c r="G44">
        <v>2030</v>
      </c>
      <c r="H44">
        <v>0</v>
      </c>
      <c r="I44">
        <v>0</v>
      </c>
      <c r="J44" t="s">
        <v>139</v>
      </c>
      <c r="K44" t="s">
        <v>139</v>
      </c>
      <c r="L44" t="s">
        <v>158</v>
      </c>
    </row>
    <row r="45" spans="4:12" x14ac:dyDescent="0.35">
      <c r="D45" t="s">
        <v>159</v>
      </c>
      <c r="F45" t="s">
        <v>154</v>
      </c>
      <c r="G45">
        <v>2035</v>
      </c>
      <c r="H45">
        <v>0</v>
      </c>
      <c r="I45">
        <v>0</v>
      </c>
      <c r="J45" t="s">
        <v>139</v>
      </c>
      <c r="K45" t="s">
        <v>139</v>
      </c>
      <c r="L45" t="s">
        <v>158</v>
      </c>
    </row>
    <row r="46" spans="4:12" x14ac:dyDescent="0.35">
      <c r="D46" t="s">
        <v>159</v>
      </c>
      <c r="F46" t="s">
        <v>154</v>
      </c>
      <c r="G46">
        <v>2040</v>
      </c>
      <c r="H46">
        <v>0</v>
      </c>
      <c r="I46">
        <v>0</v>
      </c>
      <c r="J46" t="s">
        <v>139</v>
      </c>
      <c r="K46" t="s">
        <v>139</v>
      </c>
      <c r="L46" t="s">
        <v>158</v>
      </c>
    </row>
    <row r="47" spans="4:12" x14ac:dyDescent="0.35">
      <c r="D47" t="s">
        <v>159</v>
      </c>
      <c r="F47" t="s">
        <v>154</v>
      </c>
      <c r="G47">
        <v>2045</v>
      </c>
      <c r="H47">
        <v>0</v>
      </c>
      <c r="I47">
        <v>0</v>
      </c>
      <c r="J47" t="s">
        <v>139</v>
      </c>
      <c r="K47" t="s">
        <v>139</v>
      </c>
      <c r="L47" t="s">
        <v>158</v>
      </c>
    </row>
    <row r="48" spans="4:12" x14ac:dyDescent="0.35">
      <c r="D48" t="s">
        <v>159</v>
      </c>
      <c r="F48" t="s">
        <v>154</v>
      </c>
      <c r="G48">
        <v>2050</v>
      </c>
      <c r="H48">
        <v>0</v>
      </c>
      <c r="I48">
        <v>0</v>
      </c>
      <c r="J48" t="s">
        <v>139</v>
      </c>
      <c r="K48" t="s">
        <v>139</v>
      </c>
      <c r="L48" t="s">
        <v>158</v>
      </c>
    </row>
    <row r="49" spans="6:12" x14ac:dyDescent="0.35">
      <c r="F49" t="s">
        <v>154</v>
      </c>
      <c r="G49">
        <v>2020</v>
      </c>
      <c r="H49">
        <v>1.22705451858846E-2</v>
      </c>
      <c r="I49">
        <v>1.22705451858846E-2</v>
      </c>
      <c r="J49" t="s">
        <v>140</v>
      </c>
      <c r="K49" t="s">
        <v>140</v>
      </c>
      <c r="L49" t="s">
        <v>158</v>
      </c>
    </row>
    <row r="50" spans="6:12" x14ac:dyDescent="0.35">
      <c r="F50" t="s">
        <v>154</v>
      </c>
      <c r="G50">
        <v>2025</v>
      </c>
      <c r="H50">
        <v>1.19637815562375E-2</v>
      </c>
      <c r="I50">
        <v>1.19637815562375E-2</v>
      </c>
      <c r="J50" t="s">
        <v>140</v>
      </c>
      <c r="K50" t="s">
        <v>140</v>
      </c>
      <c r="L50" t="s">
        <v>158</v>
      </c>
    </row>
    <row r="51" spans="6:12" x14ac:dyDescent="0.35">
      <c r="F51" t="s">
        <v>154</v>
      </c>
      <c r="G51">
        <v>2030</v>
      </c>
      <c r="H51">
        <v>1.16570179265904E-2</v>
      </c>
      <c r="I51">
        <v>1.16570179265904E-2</v>
      </c>
      <c r="J51" t="s">
        <v>140</v>
      </c>
      <c r="K51" t="s">
        <v>140</v>
      </c>
      <c r="L51" t="s">
        <v>158</v>
      </c>
    </row>
    <row r="52" spans="6:12" x14ac:dyDescent="0.35">
      <c r="F52" t="s">
        <v>154</v>
      </c>
      <c r="G52">
        <v>2035</v>
      </c>
      <c r="H52">
        <v>1.13502542969432E-2</v>
      </c>
      <c r="I52">
        <v>1.13502542969432E-2</v>
      </c>
      <c r="J52" t="s">
        <v>140</v>
      </c>
      <c r="K52" t="s">
        <v>140</v>
      </c>
      <c r="L52" t="s">
        <v>158</v>
      </c>
    </row>
    <row r="53" spans="6:12" x14ac:dyDescent="0.35">
      <c r="F53" t="s">
        <v>154</v>
      </c>
      <c r="G53">
        <v>2040</v>
      </c>
      <c r="H53">
        <v>1.10434906672961E-2</v>
      </c>
      <c r="I53">
        <v>1.10434906672961E-2</v>
      </c>
      <c r="J53" t="s">
        <v>140</v>
      </c>
      <c r="K53" t="s">
        <v>140</v>
      </c>
      <c r="L53" t="s">
        <v>158</v>
      </c>
    </row>
    <row r="54" spans="6:12" x14ac:dyDescent="0.35">
      <c r="F54" t="s">
        <v>154</v>
      </c>
      <c r="G54">
        <v>2045</v>
      </c>
      <c r="H54">
        <v>1.0736727037649E-2</v>
      </c>
      <c r="I54">
        <v>1.0736727037649E-2</v>
      </c>
      <c r="J54" t="s">
        <v>140</v>
      </c>
      <c r="K54" t="s">
        <v>140</v>
      </c>
      <c r="L54" t="s">
        <v>158</v>
      </c>
    </row>
    <row r="55" spans="6:12" x14ac:dyDescent="0.35">
      <c r="F55" t="s">
        <v>154</v>
      </c>
      <c r="G55">
        <v>2050</v>
      </c>
      <c r="H55">
        <v>1.04299634080019E-2</v>
      </c>
      <c r="I55">
        <v>1.04299634080019E-2</v>
      </c>
      <c r="J55" t="s">
        <v>140</v>
      </c>
      <c r="K55" t="s">
        <v>140</v>
      </c>
      <c r="L55" t="s">
        <v>158</v>
      </c>
    </row>
    <row r="56" spans="6:12" x14ac:dyDescent="0.35">
      <c r="F56" t="s">
        <v>154</v>
      </c>
      <c r="G56">
        <v>2020</v>
      </c>
      <c r="H56">
        <v>1.0838880017831501E-2</v>
      </c>
      <c r="I56">
        <v>1.0838880017831501E-2</v>
      </c>
      <c r="J56" t="s">
        <v>141</v>
      </c>
      <c r="K56" t="s">
        <v>141</v>
      </c>
      <c r="L56" t="s">
        <v>158</v>
      </c>
    </row>
    <row r="57" spans="6:12" x14ac:dyDescent="0.35">
      <c r="F57" t="s">
        <v>154</v>
      </c>
      <c r="G57">
        <v>2025</v>
      </c>
      <c r="H57">
        <v>1.05679080173857E-2</v>
      </c>
      <c r="I57">
        <v>1.05679080173857E-2</v>
      </c>
      <c r="J57" t="s">
        <v>141</v>
      </c>
      <c r="K57" t="s">
        <v>141</v>
      </c>
      <c r="L57" t="s">
        <v>158</v>
      </c>
    </row>
    <row r="58" spans="6:12" x14ac:dyDescent="0.35">
      <c r="F58" t="s">
        <v>154</v>
      </c>
      <c r="G58">
        <v>2030</v>
      </c>
      <c r="H58">
        <v>1.02969360169399E-2</v>
      </c>
      <c r="I58">
        <v>1.02969360169399E-2</v>
      </c>
      <c r="J58" t="s">
        <v>141</v>
      </c>
      <c r="K58" t="s">
        <v>141</v>
      </c>
      <c r="L58" t="s">
        <v>158</v>
      </c>
    </row>
    <row r="59" spans="6:12" x14ac:dyDescent="0.35">
      <c r="F59" t="s">
        <v>154</v>
      </c>
      <c r="G59">
        <v>2035</v>
      </c>
      <c r="H59">
        <v>1.00259640164941E-2</v>
      </c>
      <c r="I59">
        <v>1.00259640164941E-2</v>
      </c>
      <c r="J59" t="s">
        <v>141</v>
      </c>
      <c r="K59" t="s">
        <v>141</v>
      </c>
      <c r="L59" t="s">
        <v>158</v>
      </c>
    </row>
    <row r="60" spans="6:12" x14ac:dyDescent="0.35">
      <c r="F60" t="s">
        <v>154</v>
      </c>
      <c r="G60">
        <v>2040</v>
      </c>
      <c r="H60">
        <v>9.7549920160483194E-3</v>
      </c>
      <c r="I60">
        <v>9.7549920160483194E-3</v>
      </c>
      <c r="J60" t="s">
        <v>141</v>
      </c>
      <c r="K60" t="s">
        <v>141</v>
      </c>
      <c r="L60" t="s">
        <v>158</v>
      </c>
    </row>
    <row r="61" spans="6:12" x14ac:dyDescent="0.35">
      <c r="F61" t="s">
        <v>154</v>
      </c>
      <c r="G61">
        <v>2045</v>
      </c>
      <c r="H61">
        <v>9.4840200156025393E-3</v>
      </c>
      <c r="I61">
        <v>9.4840200156025393E-3</v>
      </c>
      <c r="J61" t="s">
        <v>141</v>
      </c>
      <c r="K61" t="s">
        <v>141</v>
      </c>
      <c r="L61" t="s">
        <v>158</v>
      </c>
    </row>
    <row r="62" spans="6:12" x14ac:dyDescent="0.35">
      <c r="F62" t="s">
        <v>154</v>
      </c>
      <c r="G62">
        <v>2050</v>
      </c>
      <c r="H62">
        <v>9.2130480151567506E-3</v>
      </c>
      <c r="I62">
        <v>9.2130480151567506E-3</v>
      </c>
      <c r="J62" t="s">
        <v>141</v>
      </c>
      <c r="K62" t="s">
        <v>141</v>
      </c>
      <c r="L62" t="s">
        <v>158</v>
      </c>
    </row>
    <row r="63" spans="6:12" x14ac:dyDescent="0.35">
      <c r="F63" t="s">
        <v>154</v>
      </c>
      <c r="G63">
        <v>2020</v>
      </c>
      <c r="H63">
        <v>1.3699686064869101E-2</v>
      </c>
      <c r="I63">
        <v>1.3699686064869101E-2</v>
      </c>
      <c r="J63" t="s">
        <v>142</v>
      </c>
      <c r="K63" t="s">
        <v>142</v>
      </c>
      <c r="L63" t="s">
        <v>158</v>
      </c>
    </row>
    <row r="64" spans="6:12" x14ac:dyDescent="0.35">
      <c r="F64" t="s">
        <v>154</v>
      </c>
      <c r="G64">
        <v>2025</v>
      </c>
      <c r="H64">
        <v>1.3357193913247301E-2</v>
      </c>
      <c r="I64">
        <v>1.3357193913247301E-2</v>
      </c>
      <c r="J64" t="s">
        <v>142</v>
      </c>
      <c r="K64" t="s">
        <v>142</v>
      </c>
      <c r="L64" t="s">
        <v>158</v>
      </c>
    </row>
    <row r="65" spans="6:12" x14ac:dyDescent="0.35">
      <c r="F65" t="s">
        <v>154</v>
      </c>
      <c r="G65">
        <v>2030</v>
      </c>
      <c r="H65">
        <v>1.3014701761625599E-2</v>
      </c>
      <c r="I65">
        <v>1.3014701761625599E-2</v>
      </c>
      <c r="J65" t="s">
        <v>142</v>
      </c>
      <c r="K65" t="s">
        <v>142</v>
      </c>
      <c r="L65" t="s">
        <v>158</v>
      </c>
    </row>
    <row r="66" spans="6:12" x14ac:dyDescent="0.35">
      <c r="F66" t="s">
        <v>154</v>
      </c>
      <c r="G66">
        <v>2035</v>
      </c>
      <c r="H66">
        <v>1.26722096100039E-2</v>
      </c>
      <c r="I66">
        <v>1.26722096100039E-2</v>
      </c>
      <c r="J66" t="s">
        <v>142</v>
      </c>
      <c r="K66" t="s">
        <v>142</v>
      </c>
      <c r="L66" t="s">
        <v>158</v>
      </c>
    </row>
    <row r="67" spans="6:12" x14ac:dyDescent="0.35">
      <c r="F67" t="s">
        <v>154</v>
      </c>
      <c r="G67">
        <v>2040</v>
      </c>
      <c r="H67">
        <v>1.2329717458382201E-2</v>
      </c>
      <c r="I67">
        <v>1.2329717458382201E-2</v>
      </c>
      <c r="J67" t="s">
        <v>142</v>
      </c>
      <c r="K67" t="s">
        <v>142</v>
      </c>
      <c r="L67" t="s">
        <v>158</v>
      </c>
    </row>
    <row r="68" spans="6:12" x14ac:dyDescent="0.35">
      <c r="F68" t="s">
        <v>154</v>
      </c>
      <c r="G68">
        <v>2045</v>
      </c>
      <c r="H68">
        <v>1.1987225306760401E-2</v>
      </c>
      <c r="I68">
        <v>1.1987225306760401E-2</v>
      </c>
      <c r="J68" t="s">
        <v>142</v>
      </c>
      <c r="K68" t="s">
        <v>142</v>
      </c>
      <c r="L68" t="s">
        <v>158</v>
      </c>
    </row>
    <row r="69" spans="6:12" x14ac:dyDescent="0.35">
      <c r="F69" t="s">
        <v>154</v>
      </c>
      <c r="G69">
        <v>2050</v>
      </c>
      <c r="H69">
        <v>1.16447331551387E-2</v>
      </c>
      <c r="I69">
        <v>1.16447331551387E-2</v>
      </c>
      <c r="J69" t="s">
        <v>142</v>
      </c>
      <c r="K69" t="s">
        <v>142</v>
      </c>
      <c r="L69" t="s">
        <v>158</v>
      </c>
    </row>
    <row r="70" spans="6:12" x14ac:dyDescent="0.35">
      <c r="F70" t="s">
        <v>154</v>
      </c>
      <c r="G70">
        <v>2020</v>
      </c>
      <c r="H70">
        <v>1.6114677026113401E-3</v>
      </c>
      <c r="I70">
        <v>1.6114677026113401E-3</v>
      </c>
      <c r="J70" t="s">
        <v>143</v>
      </c>
      <c r="K70" t="s">
        <v>143</v>
      </c>
      <c r="L70" t="s">
        <v>158</v>
      </c>
    </row>
    <row r="71" spans="6:12" x14ac:dyDescent="0.35">
      <c r="F71" t="s">
        <v>154</v>
      </c>
      <c r="G71">
        <v>2025</v>
      </c>
      <c r="H71">
        <v>1.59803880508958E-3</v>
      </c>
      <c r="I71">
        <v>1.59803880508958E-3</v>
      </c>
      <c r="J71" t="s">
        <v>143</v>
      </c>
      <c r="K71" t="s">
        <v>143</v>
      </c>
      <c r="L71" t="s">
        <v>158</v>
      </c>
    </row>
    <row r="72" spans="6:12" x14ac:dyDescent="0.35">
      <c r="F72" t="s">
        <v>154</v>
      </c>
      <c r="G72">
        <v>2030</v>
      </c>
      <c r="H72">
        <v>1.58460990756782E-3</v>
      </c>
      <c r="I72">
        <v>1.58460990756782E-3</v>
      </c>
      <c r="J72" t="s">
        <v>143</v>
      </c>
      <c r="K72" t="s">
        <v>143</v>
      </c>
      <c r="L72" t="s">
        <v>158</v>
      </c>
    </row>
    <row r="73" spans="6:12" x14ac:dyDescent="0.35">
      <c r="F73" t="s">
        <v>154</v>
      </c>
      <c r="G73">
        <v>2035</v>
      </c>
      <c r="H73">
        <v>1.57118101004606E-3</v>
      </c>
      <c r="I73">
        <v>1.57118101004606E-3</v>
      </c>
      <c r="J73" t="s">
        <v>143</v>
      </c>
      <c r="K73" t="s">
        <v>143</v>
      </c>
      <c r="L73" t="s">
        <v>158</v>
      </c>
    </row>
    <row r="74" spans="6:12" x14ac:dyDescent="0.35">
      <c r="F74" t="s">
        <v>154</v>
      </c>
      <c r="G74">
        <v>2040</v>
      </c>
      <c r="H74">
        <v>1.5577521125242999E-3</v>
      </c>
      <c r="I74">
        <v>1.5577521125242999E-3</v>
      </c>
      <c r="J74" t="s">
        <v>143</v>
      </c>
      <c r="K74" t="s">
        <v>143</v>
      </c>
      <c r="L74" t="s">
        <v>158</v>
      </c>
    </row>
    <row r="75" spans="6:12" x14ac:dyDescent="0.35">
      <c r="F75" t="s">
        <v>154</v>
      </c>
      <c r="G75">
        <v>2045</v>
      </c>
      <c r="H75">
        <v>1.5443232150025401E-3</v>
      </c>
      <c r="I75">
        <v>1.5443232150025401E-3</v>
      </c>
      <c r="J75" t="s">
        <v>143</v>
      </c>
      <c r="K75" t="s">
        <v>143</v>
      </c>
      <c r="L75" t="s">
        <v>158</v>
      </c>
    </row>
    <row r="76" spans="6:12" x14ac:dyDescent="0.35">
      <c r="F76" t="s">
        <v>154</v>
      </c>
      <c r="G76">
        <v>2050</v>
      </c>
      <c r="H76">
        <v>1.53089431748078E-3</v>
      </c>
      <c r="I76">
        <v>1.53089431748078E-3</v>
      </c>
      <c r="J76" t="s">
        <v>143</v>
      </c>
      <c r="K76" t="s">
        <v>143</v>
      </c>
      <c r="L76" t="s">
        <v>158</v>
      </c>
    </row>
    <row r="77" spans="6:12" x14ac:dyDescent="0.35">
      <c r="F77" t="s">
        <v>154</v>
      </c>
      <c r="G77">
        <v>2020</v>
      </c>
      <c r="H77">
        <v>2.287177034804E-3</v>
      </c>
      <c r="I77">
        <v>2.287177034804E-3</v>
      </c>
      <c r="J77" t="s">
        <v>144</v>
      </c>
      <c r="K77" t="s">
        <v>144</v>
      </c>
      <c r="L77" t="s">
        <v>158</v>
      </c>
    </row>
    <row r="78" spans="6:12" x14ac:dyDescent="0.35">
      <c r="F78" t="s">
        <v>154</v>
      </c>
      <c r="G78">
        <v>2025</v>
      </c>
      <c r="H78">
        <v>2.2681172261806298E-3</v>
      </c>
      <c r="I78">
        <v>2.2681172261806298E-3</v>
      </c>
      <c r="J78" t="s">
        <v>144</v>
      </c>
      <c r="K78" t="s">
        <v>144</v>
      </c>
      <c r="L78" t="s">
        <v>158</v>
      </c>
    </row>
    <row r="79" spans="6:12" x14ac:dyDescent="0.35">
      <c r="F79" t="s">
        <v>154</v>
      </c>
      <c r="G79">
        <v>2030</v>
      </c>
      <c r="H79">
        <v>2.2490574175572601E-3</v>
      </c>
      <c r="I79">
        <v>2.2490574175572601E-3</v>
      </c>
      <c r="J79" t="s">
        <v>144</v>
      </c>
      <c r="K79" t="s">
        <v>144</v>
      </c>
      <c r="L79" t="s">
        <v>158</v>
      </c>
    </row>
    <row r="80" spans="6:12" x14ac:dyDescent="0.35">
      <c r="F80" t="s">
        <v>154</v>
      </c>
      <c r="G80">
        <v>2035</v>
      </c>
      <c r="H80">
        <v>2.2299976089338999E-3</v>
      </c>
      <c r="I80">
        <v>2.2299976089338999E-3</v>
      </c>
      <c r="J80" t="s">
        <v>144</v>
      </c>
      <c r="K80" t="s">
        <v>144</v>
      </c>
      <c r="L80" t="s">
        <v>158</v>
      </c>
    </row>
    <row r="81" spans="6:12" x14ac:dyDescent="0.35">
      <c r="F81" t="s">
        <v>154</v>
      </c>
      <c r="G81">
        <v>2040</v>
      </c>
      <c r="H81">
        <v>2.2109378003105301E-3</v>
      </c>
      <c r="I81">
        <v>2.2109378003105301E-3</v>
      </c>
      <c r="J81" t="s">
        <v>144</v>
      </c>
      <c r="K81" t="s">
        <v>144</v>
      </c>
      <c r="L81" t="s">
        <v>158</v>
      </c>
    </row>
    <row r="82" spans="6:12" x14ac:dyDescent="0.35">
      <c r="F82" t="s">
        <v>154</v>
      </c>
      <c r="G82">
        <v>2045</v>
      </c>
      <c r="H82">
        <v>2.19187799168716E-3</v>
      </c>
      <c r="I82">
        <v>2.19187799168716E-3</v>
      </c>
      <c r="J82" t="s">
        <v>144</v>
      </c>
      <c r="K82" t="s">
        <v>144</v>
      </c>
      <c r="L82" t="s">
        <v>158</v>
      </c>
    </row>
    <row r="83" spans="6:12" x14ac:dyDescent="0.35">
      <c r="F83" t="s">
        <v>154</v>
      </c>
      <c r="G83">
        <v>2050</v>
      </c>
      <c r="H83">
        <v>2.1728181830638002E-3</v>
      </c>
      <c r="I83">
        <v>2.1728181830638002E-3</v>
      </c>
      <c r="J83" t="s">
        <v>144</v>
      </c>
      <c r="K83" t="s">
        <v>144</v>
      </c>
      <c r="L83" t="s">
        <v>158</v>
      </c>
    </row>
    <row r="84" spans="6:12" x14ac:dyDescent="0.35">
      <c r="F84" t="s">
        <v>154</v>
      </c>
      <c r="G84">
        <v>2020</v>
      </c>
      <c r="H84">
        <v>3.76745947904644E-3</v>
      </c>
      <c r="I84">
        <v>3.76745947904644E-3</v>
      </c>
      <c r="J84" t="s">
        <v>145</v>
      </c>
      <c r="K84" t="s">
        <v>145</v>
      </c>
      <c r="L84" t="s">
        <v>158</v>
      </c>
    </row>
    <row r="85" spans="6:12" x14ac:dyDescent="0.35">
      <c r="F85" t="s">
        <v>154</v>
      </c>
      <c r="G85">
        <v>2025</v>
      </c>
      <c r="H85">
        <v>3.7360639833877202E-3</v>
      </c>
      <c r="I85">
        <v>3.7360639833877202E-3</v>
      </c>
      <c r="J85" t="s">
        <v>145</v>
      </c>
      <c r="K85" t="s">
        <v>145</v>
      </c>
      <c r="L85" t="s">
        <v>158</v>
      </c>
    </row>
    <row r="86" spans="6:12" x14ac:dyDescent="0.35">
      <c r="F86" t="s">
        <v>154</v>
      </c>
      <c r="G86">
        <v>2030</v>
      </c>
      <c r="H86">
        <v>3.7046684877289999E-3</v>
      </c>
      <c r="I86">
        <v>3.7046684877289999E-3</v>
      </c>
      <c r="J86" t="s">
        <v>145</v>
      </c>
      <c r="K86" t="s">
        <v>145</v>
      </c>
      <c r="L86" t="s">
        <v>158</v>
      </c>
    </row>
    <row r="87" spans="6:12" x14ac:dyDescent="0.35">
      <c r="F87" t="s">
        <v>154</v>
      </c>
      <c r="G87">
        <v>2035</v>
      </c>
      <c r="H87">
        <v>3.6732729920702801E-3</v>
      </c>
      <c r="I87">
        <v>3.6732729920702801E-3</v>
      </c>
      <c r="J87" t="s">
        <v>145</v>
      </c>
      <c r="K87" t="s">
        <v>145</v>
      </c>
      <c r="L87" t="s">
        <v>158</v>
      </c>
    </row>
    <row r="88" spans="6:12" x14ac:dyDescent="0.35">
      <c r="F88" t="s">
        <v>154</v>
      </c>
      <c r="G88">
        <v>2040</v>
      </c>
      <c r="H88">
        <v>3.6418774964115598E-3</v>
      </c>
      <c r="I88">
        <v>3.6418774964115598E-3</v>
      </c>
      <c r="J88" t="s">
        <v>145</v>
      </c>
      <c r="K88" t="s">
        <v>145</v>
      </c>
      <c r="L88" t="s">
        <v>158</v>
      </c>
    </row>
    <row r="89" spans="6:12" x14ac:dyDescent="0.35">
      <c r="F89" t="s">
        <v>154</v>
      </c>
      <c r="G89">
        <v>2045</v>
      </c>
      <c r="H89">
        <v>3.61048200075284E-3</v>
      </c>
      <c r="I89">
        <v>3.61048200075284E-3</v>
      </c>
      <c r="J89" t="s">
        <v>145</v>
      </c>
      <c r="K89" t="s">
        <v>145</v>
      </c>
      <c r="L89" t="s">
        <v>158</v>
      </c>
    </row>
    <row r="90" spans="6:12" x14ac:dyDescent="0.35">
      <c r="F90" t="s">
        <v>154</v>
      </c>
      <c r="G90">
        <v>2050</v>
      </c>
      <c r="H90">
        <v>3.5790865050941202E-3</v>
      </c>
      <c r="I90">
        <v>3.5790865050941202E-3</v>
      </c>
      <c r="J90" t="s">
        <v>145</v>
      </c>
      <c r="K90" t="s">
        <v>145</v>
      </c>
      <c r="L90" t="s">
        <v>158</v>
      </c>
    </row>
    <row r="91" spans="6:12" x14ac:dyDescent="0.35">
      <c r="F91" t="s">
        <v>154</v>
      </c>
      <c r="G91">
        <v>2020</v>
      </c>
      <c r="H91">
        <v>3.3205708318124599E-4</v>
      </c>
      <c r="I91">
        <v>3.3205708318124599E-4</v>
      </c>
      <c r="J91" t="s">
        <v>146</v>
      </c>
      <c r="K91" t="s">
        <v>146</v>
      </c>
      <c r="L91" t="s">
        <v>158</v>
      </c>
    </row>
    <row r="92" spans="6:12" x14ac:dyDescent="0.35">
      <c r="F92" t="s">
        <v>154</v>
      </c>
      <c r="G92">
        <v>2025</v>
      </c>
      <c r="H92">
        <v>3.2928994082140301E-4</v>
      </c>
      <c r="I92">
        <v>3.2928994082140301E-4</v>
      </c>
      <c r="J92" t="s">
        <v>146</v>
      </c>
      <c r="K92" t="s">
        <v>146</v>
      </c>
      <c r="L92" t="s">
        <v>158</v>
      </c>
    </row>
    <row r="93" spans="6:12" x14ac:dyDescent="0.35">
      <c r="F93" t="s">
        <v>154</v>
      </c>
      <c r="G93">
        <v>2030</v>
      </c>
      <c r="H93">
        <v>3.2652279846155901E-4</v>
      </c>
      <c r="I93">
        <v>3.2652279846155901E-4</v>
      </c>
      <c r="J93" t="s">
        <v>146</v>
      </c>
      <c r="K93" t="s">
        <v>146</v>
      </c>
      <c r="L93" t="s">
        <v>158</v>
      </c>
    </row>
    <row r="94" spans="6:12" x14ac:dyDescent="0.35">
      <c r="F94" t="s">
        <v>154</v>
      </c>
      <c r="G94">
        <v>2035</v>
      </c>
      <c r="H94">
        <v>3.2375565610171501E-4</v>
      </c>
      <c r="I94">
        <v>3.2375565610171501E-4</v>
      </c>
      <c r="J94" t="s">
        <v>146</v>
      </c>
      <c r="K94" t="s">
        <v>146</v>
      </c>
      <c r="L94" t="s">
        <v>158</v>
      </c>
    </row>
    <row r="95" spans="6:12" x14ac:dyDescent="0.35">
      <c r="F95" t="s">
        <v>154</v>
      </c>
      <c r="G95">
        <v>2040</v>
      </c>
      <c r="H95">
        <v>3.2098851374187198E-4</v>
      </c>
      <c r="I95">
        <v>3.2098851374187198E-4</v>
      </c>
      <c r="J95" t="s">
        <v>146</v>
      </c>
      <c r="K95" t="s">
        <v>146</v>
      </c>
      <c r="L95" t="s">
        <v>158</v>
      </c>
    </row>
    <row r="96" spans="6:12" x14ac:dyDescent="0.35">
      <c r="F96" t="s">
        <v>154</v>
      </c>
      <c r="G96">
        <v>2045</v>
      </c>
      <c r="H96">
        <v>3.1822137138202798E-4</v>
      </c>
      <c r="I96">
        <v>3.1822137138202798E-4</v>
      </c>
      <c r="J96" t="s">
        <v>146</v>
      </c>
      <c r="K96" t="s">
        <v>146</v>
      </c>
      <c r="L96" t="s">
        <v>158</v>
      </c>
    </row>
    <row r="97" spans="6:12" x14ac:dyDescent="0.35">
      <c r="F97" t="s">
        <v>154</v>
      </c>
      <c r="G97">
        <v>2050</v>
      </c>
      <c r="H97">
        <v>3.1545422902218398E-4</v>
      </c>
      <c r="I97">
        <v>3.1545422902218398E-4</v>
      </c>
      <c r="J97" t="s">
        <v>146</v>
      </c>
      <c r="K97" t="s">
        <v>146</v>
      </c>
      <c r="L97" t="s">
        <v>158</v>
      </c>
    </row>
    <row r="98" spans="6:12" x14ac:dyDescent="0.35">
      <c r="F98" t="s">
        <v>154</v>
      </c>
      <c r="G98">
        <v>2020</v>
      </c>
      <c r="H98">
        <v>6.3335727594585403E-4</v>
      </c>
      <c r="I98">
        <v>6.3335727594585403E-4</v>
      </c>
      <c r="J98" t="s">
        <v>147</v>
      </c>
      <c r="K98" t="s">
        <v>147</v>
      </c>
      <c r="L98" t="s">
        <v>158</v>
      </c>
    </row>
    <row r="99" spans="6:12" x14ac:dyDescent="0.35">
      <c r="F99" t="s">
        <v>154</v>
      </c>
      <c r="G99">
        <v>2025</v>
      </c>
      <c r="H99">
        <v>6.2807929864630498E-4</v>
      </c>
      <c r="I99">
        <v>6.2807929864630498E-4</v>
      </c>
      <c r="J99" t="s">
        <v>147</v>
      </c>
      <c r="K99" t="s">
        <v>147</v>
      </c>
      <c r="L99" t="s">
        <v>158</v>
      </c>
    </row>
    <row r="100" spans="6:12" x14ac:dyDescent="0.35">
      <c r="F100" t="s">
        <v>154</v>
      </c>
      <c r="G100">
        <v>2030</v>
      </c>
      <c r="H100">
        <v>6.2280132134675604E-4</v>
      </c>
      <c r="I100">
        <v>6.2280132134675604E-4</v>
      </c>
      <c r="J100" t="s">
        <v>147</v>
      </c>
      <c r="K100" t="s">
        <v>147</v>
      </c>
      <c r="L100" t="s">
        <v>158</v>
      </c>
    </row>
    <row r="101" spans="6:12" x14ac:dyDescent="0.35">
      <c r="F101" t="s">
        <v>154</v>
      </c>
      <c r="G101">
        <v>2035</v>
      </c>
      <c r="H101">
        <v>6.1752334404720699E-4</v>
      </c>
      <c r="I101">
        <v>6.1752334404720699E-4</v>
      </c>
      <c r="J101" t="s">
        <v>147</v>
      </c>
      <c r="K101" t="s">
        <v>147</v>
      </c>
      <c r="L101" t="s">
        <v>158</v>
      </c>
    </row>
    <row r="102" spans="6:12" x14ac:dyDescent="0.35">
      <c r="F102" t="s">
        <v>154</v>
      </c>
      <c r="G102">
        <v>2040</v>
      </c>
      <c r="H102">
        <v>6.1224536674765902E-4</v>
      </c>
      <c r="I102">
        <v>6.1224536674765902E-4</v>
      </c>
      <c r="J102" t="s">
        <v>147</v>
      </c>
      <c r="K102" t="s">
        <v>147</v>
      </c>
      <c r="L102" t="s">
        <v>158</v>
      </c>
    </row>
    <row r="103" spans="6:12" x14ac:dyDescent="0.35">
      <c r="F103" t="s">
        <v>154</v>
      </c>
      <c r="G103">
        <v>2045</v>
      </c>
      <c r="H103">
        <v>6.0696738944810997E-4</v>
      </c>
      <c r="I103">
        <v>6.0696738944810997E-4</v>
      </c>
      <c r="J103" t="s">
        <v>147</v>
      </c>
      <c r="K103" t="s">
        <v>147</v>
      </c>
      <c r="L103" t="s">
        <v>158</v>
      </c>
    </row>
    <row r="104" spans="6:12" x14ac:dyDescent="0.35">
      <c r="F104" t="s">
        <v>154</v>
      </c>
      <c r="G104">
        <v>2050</v>
      </c>
      <c r="H104">
        <v>6.0168941214856103E-4</v>
      </c>
      <c r="I104">
        <v>6.0168941214856103E-4</v>
      </c>
      <c r="J104" t="s">
        <v>147</v>
      </c>
      <c r="K104" t="s">
        <v>147</v>
      </c>
      <c r="L104" t="s">
        <v>158</v>
      </c>
    </row>
    <row r="105" spans="6:12" x14ac:dyDescent="0.35">
      <c r="F105" t="s">
        <v>154</v>
      </c>
      <c r="G105">
        <v>2020</v>
      </c>
      <c r="H105">
        <v>7.8417325837286497E-4</v>
      </c>
      <c r="I105">
        <v>7.8417325837286497E-4</v>
      </c>
      <c r="J105" t="s">
        <v>148</v>
      </c>
      <c r="K105" t="s">
        <v>148</v>
      </c>
      <c r="L105" t="s">
        <v>158</v>
      </c>
    </row>
    <row r="106" spans="6:12" x14ac:dyDescent="0.35">
      <c r="F106" t="s">
        <v>154</v>
      </c>
      <c r="G106">
        <v>2025</v>
      </c>
      <c r="H106">
        <v>7.7763848121975804E-4</v>
      </c>
      <c r="I106">
        <v>7.7763848121975804E-4</v>
      </c>
      <c r="J106" t="s">
        <v>148</v>
      </c>
      <c r="K106" t="s">
        <v>148</v>
      </c>
      <c r="L106" t="s">
        <v>158</v>
      </c>
    </row>
    <row r="107" spans="6:12" x14ac:dyDescent="0.35">
      <c r="F107" t="s">
        <v>154</v>
      </c>
      <c r="G107">
        <v>2030</v>
      </c>
      <c r="H107">
        <v>7.7110370406665099E-4</v>
      </c>
      <c r="I107">
        <v>7.7110370406665099E-4</v>
      </c>
      <c r="J107" t="s">
        <v>148</v>
      </c>
      <c r="K107" t="s">
        <v>148</v>
      </c>
      <c r="L107" t="s">
        <v>158</v>
      </c>
    </row>
    <row r="108" spans="6:12" x14ac:dyDescent="0.35">
      <c r="F108" t="s">
        <v>154</v>
      </c>
      <c r="G108">
        <v>2035</v>
      </c>
      <c r="H108">
        <v>7.6456892691354405E-4</v>
      </c>
      <c r="I108">
        <v>7.6456892691354405E-4</v>
      </c>
      <c r="J108" t="s">
        <v>148</v>
      </c>
      <c r="K108" t="s">
        <v>148</v>
      </c>
      <c r="L108" t="s">
        <v>158</v>
      </c>
    </row>
    <row r="109" spans="6:12" x14ac:dyDescent="0.35">
      <c r="F109" t="s">
        <v>154</v>
      </c>
      <c r="G109">
        <v>2040</v>
      </c>
      <c r="H109">
        <v>7.58034149760437E-4</v>
      </c>
      <c r="I109">
        <v>7.58034149760437E-4</v>
      </c>
      <c r="J109" t="s">
        <v>148</v>
      </c>
      <c r="K109" t="s">
        <v>148</v>
      </c>
      <c r="L109" t="s">
        <v>158</v>
      </c>
    </row>
    <row r="110" spans="6:12" x14ac:dyDescent="0.35">
      <c r="F110" t="s">
        <v>154</v>
      </c>
      <c r="G110">
        <v>2045</v>
      </c>
      <c r="H110">
        <v>7.5149937260732898E-4</v>
      </c>
      <c r="I110">
        <v>7.5149937260732898E-4</v>
      </c>
      <c r="J110" t="s">
        <v>148</v>
      </c>
      <c r="K110" t="s">
        <v>148</v>
      </c>
      <c r="L110" t="s">
        <v>158</v>
      </c>
    </row>
    <row r="111" spans="6:12" x14ac:dyDescent="0.35">
      <c r="F111" t="s">
        <v>154</v>
      </c>
      <c r="G111">
        <v>2050</v>
      </c>
      <c r="H111">
        <v>7.4496459545422204E-4</v>
      </c>
      <c r="I111">
        <v>7.4496459545422204E-4</v>
      </c>
      <c r="J111" t="s">
        <v>148</v>
      </c>
      <c r="K111" t="s">
        <v>148</v>
      </c>
      <c r="L111" t="s">
        <v>158</v>
      </c>
    </row>
    <row r="112" spans="6:12" x14ac:dyDescent="0.35">
      <c r="F112" t="s">
        <v>154</v>
      </c>
      <c r="G112">
        <v>2020</v>
      </c>
      <c r="H112">
        <v>4.4223271439528802E-3</v>
      </c>
      <c r="I112">
        <v>4.4223271439528802E-3</v>
      </c>
      <c r="J112" t="s">
        <v>134</v>
      </c>
      <c r="K112" t="s">
        <v>134</v>
      </c>
      <c r="L112" t="s">
        <v>157</v>
      </c>
    </row>
    <row r="113" spans="6:12" x14ac:dyDescent="0.35">
      <c r="F113" t="s">
        <v>154</v>
      </c>
      <c r="G113">
        <v>2025</v>
      </c>
      <c r="H113">
        <v>4.3486216915536698E-3</v>
      </c>
      <c r="I113">
        <v>4.3486216915536698E-3</v>
      </c>
      <c r="J113" t="s">
        <v>134</v>
      </c>
      <c r="K113" t="s">
        <v>134</v>
      </c>
      <c r="L113" t="s">
        <v>157</v>
      </c>
    </row>
    <row r="114" spans="6:12" x14ac:dyDescent="0.35">
      <c r="F114" t="s">
        <v>154</v>
      </c>
      <c r="G114">
        <v>2030</v>
      </c>
      <c r="H114">
        <v>4.2749162391544498E-3</v>
      </c>
      <c r="I114">
        <v>4.2749162391544498E-3</v>
      </c>
      <c r="J114" t="s">
        <v>134</v>
      </c>
      <c r="K114" t="s">
        <v>134</v>
      </c>
      <c r="L114" t="s">
        <v>157</v>
      </c>
    </row>
    <row r="115" spans="6:12" x14ac:dyDescent="0.35">
      <c r="F115" t="s">
        <v>154</v>
      </c>
      <c r="G115">
        <v>2035</v>
      </c>
      <c r="H115">
        <v>4.2012107867552403E-3</v>
      </c>
      <c r="I115">
        <v>4.2012107867552403E-3</v>
      </c>
      <c r="J115" t="s">
        <v>134</v>
      </c>
      <c r="K115" t="s">
        <v>134</v>
      </c>
      <c r="L115" t="s">
        <v>157</v>
      </c>
    </row>
    <row r="116" spans="6:12" x14ac:dyDescent="0.35">
      <c r="F116" t="s">
        <v>154</v>
      </c>
      <c r="G116">
        <v>2040</v>
      </c>
      <c r="H116">
        <v>4.1275053343560204E-3</v>
      </c>
      <c r="I116">
        <v>4.1275053343560204E-3</v>
      </c>
      <c r="J116" t="s">
        <v>134</v>
      </c>
      <c r="K116" t="s">
        <v>134</v>
      </c>
      <c r="L116" t="s">
        <v>157</v>
      </c>
    </row>
    <row r="117" spans="6:12" x14ac:dyDescent="0.35">
      <c r="F117" t="s">
        <v>154</v>
      </c>
      <c r="G117">
        <v>2045</v>
      </c>
      <c r="H117">
        <v>4.05379988195681E-3</v>
      </c>
      <c r="I117">
        <v>4.05379988195681E-3</v>
      </c>
      <c r="J117" t="s">
        <v>134</v>
      </c>
      <c r="K117" t="s">
        <v>134</v>
      </c>
      <c r="L117" t="s">
        <v>157</v>
      </c>
    </row>
    <row r="118" spans="6:12" x14ac:dyDescent="0.35">
      <c r="F118" t="s">
        <v>154</v>
      </c>
      <c r="G118">
        <v>2050</v>
      </c>
      <c r="H118">
        <v>3.9800944295576004E-3</v>
      </c>
      <c r="I118">
        <v>3.9800944295576004E-3</v>
      </c>
      <c r="J118" t="s">
        <v>134</v>
      </c>
      <c r="K118" t="s">
        <v>134</v>
      </c>
      <c r="L118" t="s">
        <v>157</v>
      </c>
    </row>
    <row r="119" spans="6:12" x14ac:dyDescent="0.35">
      <c r="F119" t="s">
        <v>154</v>
      </c>
      <c r="G119">
        <v>2020</v>
      </c>
      <c r="H119">
        <v>1.02421175095175E-2</v>
      </c>
      <c r="I119">
        <v>1.02421175095175E-2</v>
      </c>
      <c r="J119" t="s">
        <v>135</v>
      </c>
      <c r="K119" t="s">
        <v>135</v>
      </c>
      <c r="L119" t="s">
        <v>157</v>
      </c>
    </row>
    <row r="120" spans="6:12" x14ac:dyDescent="0.35">
      <c r="F120" t="s">
        <v>154</v>
      </c>
      <c r="G120">
        <v>2025</v>
      </c>
      <c r="H120">
        <v>1.0020204963478E-2</v>
      </c>
      <c r="I120">
        <v>1.0020204963478E-2</v>
      </c>
      <c r="J120" t="s">
        <v>135</v>
      </c>
      <c r="K120" t="s">
        <v>135</v>
      </c>
      <c r="L120" t="s">
        <v>157</v>
      </c>
    </row>
    <row r="121" spans="6:12" x14ac:dyDescent="0.35">
      <c r="F121" t="s">
        <v>154</v>
      </c>
      <c r="G121">
        <v>2030</v>
      </c>
      <c r="H121">
        <v>9.7982924174384502E-3</v>
      </c>
      <c r="I121">
        <v>9.7982924174384502E-3</v>
      </c>
      <c r="J121" t="s">
        <v>135</v>
      </c>
      <c r="K121" t="s">
        <v>135</v>
      </c>
      <c r="L121" t="s">
        <v>157</v>
      </c>
    </row>
    <row r="122" spans="6:12" x14ac:dyDescent="0.35">
      <c r="F122" t="s">
        <v>154</v>
      </c>
      <c r="G122">
        <v>2035</v>
      </c>
      <c r="H122">
        <v>9.5763798713989108E-3</v>
      </c>
      <c r="I122">
        <v>9.5763798713989108E-3</v>
      </c>
      <c r="J122" t="s">
        <v>135</v>
      </c>
      <c r="K122" t="s">
        <v>135</v>
      </c>
      <c r="L122" t="s">
        <v>157</v>
      </c>
    </row>
    <row r="123" spans="6:12" x14ac:dyDescent="0.35">
      <c r="F123" t="s">
        <v>154</v>
      </c>
      <c r="G123">
        <v>2040</v>
      </c>
      <c r="H123">
        <v>9.3544673253593592E-3</v>
      </c>
      <c r="I123">
        <v>9.3544673253593592E-3</v>
      </c>
      <c r="J123" t="s">
        <v>135</v>
      </c>
      <c r="K123" t="s">
        <v>135</v>
      </c>
      <c r="L123" t="s">
        <v>157</v>
      </c>
    </row>
    <row r="124" spans="6:12" x14ac:dyDescent="0.35">
      <c r="F124" t="s">
        <v>154</v>
      </c>
      <c r="G124">
        <v>2045</v>
      </c>
      <c r="H124">
        <v>9.1325547793198094E-3</v>
      </c>
      <c r="I124">
        <v>9.1325547793198094E-3</v>
      </c>
      <c r="J124" t="s">
        <v>135</v>
      </c>
      <c r="K124" t="s">
        <v>135</v>
      </c>
      <c r="L124" t="s">
        <v>157</v>
      </c>
    </row>
    <row r="125" spans="6:12" x14ac:dyDescent="0.35">
      <c r="F125" t="s">
        <v>154</v>
      </c>
      <c r="G125">
        <v>2050</v>
      </c>
      <c r="H125">
        <v>8.91064223328027E-3</v>
      </c>
      <c r="I125">
        <v>8.91064223328027E-3</v>
      </c>
      <c r="J125" t="s">
        <v>135</v>
      </c>
      <c r="K125" t="s">
        <v>135</v>
      </c>
      <c r="L125" t="s">
        <v>157</v>
      </c>
    </row>
    <row r="126" spans="6:12" x14ac:dyDescent="0.35">
      <c r="F126" t="s">
        <v>154</v>
      </c>
      <c r="G126">
        <v>2020</v>
      </c>
      <c r="H126">
        <v>2.4280865417312301E-2</v>
      </c>
      <c r="I126">
        <v>2.4280865417312301E-2</v>
      </c>
      <c r="J126" t="s">
        <v>136</v>
      </c>
      <c r="K126" t="s">
        <v>136</v>
      </c>
      <c r="L126" t="s">
        <v>157</v>
      </c>
    </row>
    <row r="127" spans="6:12" x14ac:dyDescent="0.35">
      <c r="F127" t="s">
        <v>154</v>
      </c>
      <c r="G127">
        <v>2025</v>
      </c>
      <c r="H127">
        <v>2.3754779999937199E-2</v>
      </c>
      <c r="I127">
        <v>2.3754779999937199E-2</v>
      </c>
      <c r="J127" t="s">
        <v>136</v>
      </c>
      <c r="K127" t="s">
        <v>136</v>
      </c>
      <c r="L127" t="s">
        <v>157</v>
      </c>
    </row>
    <row r="128" spans="6:12" x14ac:dyDescent="0.35">
      <c r="F128" t="s">
        <v>154</v>
      </c>
      <c r="G128">
        <v>2030</v>
      </c>
      <c r="H128">
        <v>2.32286945825621E-2</v>
      </c>
      <c r="I128">
        <v>2.32286945825621E-2</v>
      </c>
      <c r="J128" t="s">
        <v>136</v>
      </c>
      <c r="K128" t="s">
        <v>136</v>
      </c>
      <c r="L128" t="s">
        <v>157</v>
      </c>
    </row>
    <row r="129" spans="6:12" x14ac:dyDescent="0.35">
      <c r="F129" t="s">
        <v>154</v>
      </c>
      <c r="G129">
        <v>2035</v>
      </c>
      <c r="H129">
        <v>2.2702609165187002E-2</v>
      </c>
      <c r="I129">
        <v>2.2702609165187002E-2</v>
      </c>
      <c r="J129" t="s">
        <v>136</v>
      </c>
      <c r="K129" t="s">
        <v>136</v>
      </c>
      <c r="L129" t="s">
        <v>157</v>
      </c>
    </row>
    <row r="130" spans="6:12" x14ac:dyDescent="0.35">
      <c r="F130" t="s">
        <v>154</v>
      </c>
      <c r="G130">
        <v>2040</v>
      </c>
      <c r="H130">
        <v>2.2176523747811899E-2</v>
      </c>
      <c r="I130">
        <v>2.2176523747811899E-2</v>
      </c>
      <c r="J130" t="s">
        <v>136</v>
      </c>
      <c r="K130" t="s">
        <v>136</v>
      </c>
      <c r="L130" t="s">
        <v>157</v>
      </c>
    </row>
    <row r="131" spans="6:12" x14ac:dyDescent="0.35">
      <c r="F131" t="s">
        <v>154</v>
      </c>
      <c r="G131">
        <v>2045</v>
      </c>
      <c r="H131">
        <v>2.16504383304368E-2</v>
      </c>
      <c r="I131">
        <v>2.16504383304368E-2</v>
      </c>
      <c r="J131" t="s">
        <v>136</v>
      </c>
      <c r="K131" t="s">
        <v>136</v>
      </c>
      <c r="L131" t="s">
        <v>157</v>
      </c>
    </row>
    <row r="132" spans="6:12" x14ac:dyDescent="0.35">
      <c r="F132" t="s">
        <v>154</v>
      </c>
      <c r="G132">
        <v>2050</v>
      </c>
      <c r="H132">
        <v>2.1124352913061702E-2</v>
      </c>
      <c r="I132">
        <v>2.1124352913061702E-2</v>
      </c>
      <c r="J132" t="s">
        <v>136</v>
      </c>
      <c r="K132" t="s">
        <v>136</v>
      </c>
      <c r="L132" t="s">
        <v>157</v>
      </c>
    </row>
    <row r="133" spans="6:12" x14ac:dyDescent="0.35">
      <c r="F133" t="s">
        <v>154</v>
      </c>
      <c r="G133">
        <v>2020</v>
      </c>
      <c r="H133">
        <v>1.9344980866313499E-4</v>
      </c>
      <c r="I133">
        <v>1.9344980866313499E-4</v>
      </c>
      <c r="J133" t="s">
        <v>137</v>
      </c>
      <c r="K133" t="s">
        <v>137</v>
      </c>
      <c r="L133" t="s">
        <v>157</v>
      </c>
    </row>
    <row r="134" spans="6:12" x14ac:dyDescent="0.35">
      <c r="F134" t="s">
        <v>154</v>
      </c>
      <c r="G134">
        <v>2025</v>
      </c>
      <c r="H134">
        <v>1.9344980866313499E-4</v>
      </c>
      <c r="I134">
        <v>1.9344980866313499E-4</v>
      </c>
      <c r="J134" t="s">
        <v>137</v>
      </c>
      <c r="K134" t="s">
        <v>137</v>
      </c>
      <c r="L134" t="s">
        <v>157</v>
      </c>
    </row>
    <row r="135" spans="6:12" x14ac:dyDescent="0.35">
      <c r="F135" t="s">
        <v>154</v>
      </c>
      <c r="G135">
        <v>2030</v>
      </c>
      <c r="H135">
        <v>1.9344980866313499E-4</v>
      </c>
      <c r="I135">
        <v>1.9344980866313499E-4</v>
      </c>
      <c r="J135" t="s">
        <v>137</v>
      </c>
      <c r="K135" t="s">
        <v>137</v>
      </c>
      <c r="L135" t="s">
        <v>157</v>
      </c>
    </row>
    <row r="136" spans="6:12" x14ac:dyDescent="0.35">
      <c r="F136" t="s">
        <v>154</v>
      </c>
      <c r="G136">
        <v>2035</v>
      </c>
      <c r="H136">
        <v>1.9344980866313499E-4</v>
      </c>
      <c r="I136">
        <v>1.9344980866313499E-4</v>
      </c>
      <c r="J136" t="s">
        <v>137</v>
      </c>
      <c r="K136" t="s">
        <v>137</v>
      </c>
      <c r="L136" t="s">
        <v>157</v>
      </c>
    </row>
    <row r="137" spans="6:12" x14ac:dyDescent="0.35">
      <c r="F137" t="s">
        <v>154</v>
      </c>
      <c r="G137">
        <v>2040</v>
      </c>
      <c r="H137">
        <v>1.9344980866313499E-4</v>
      </c>
      <c r="I137">
        <v>1.9344980866313499E-4</v>
      </c>
      <c r="J137" t="s">
        <v>137</v>
      </c>
      <c r="K137" t="s">
        <v>137</v>
      </c>
      <c r="L137" t="s">
        <v>157</v>
      </c>
    </row>
    <row r="138" spans="6:12" x14ac:dyDescent="0.35">
      <c r="F138" t="s">
        <v>154</v>
      </c>
      <c r="G138">
        <v>2045</v>
      </c>
      <c r="H138">
        <v>1.9344980866313499E-4</v>
      </c>
      <c r="I138">
        <v>1.9344980866313499E-4</v>
      </c>
      <c r="J138" t="s">
        <v>137</v>
      </c>
      <c r="K138" t="s">
        <v>137</v>
      </c>
      <c r="L138" t="s">
        <v>157</v>
      </c>
    </row>
    <row r="139" spans="6:12" x14ac:dyDescent="0.35">
      <c r="F139" t="s">
        <v>154</v>
      </c>
      <c r="G139">
        <v>2050</v>
      </c>
      <c r="H139">
        <v>1.9344980866313499E-4</v>
      </c>
      <c r="I139">
        <v>1.9344980866313499E-4</v>
      </c>
      <c r="J139" t="s">
        <v>137</v>
      </c>
      <c r="K139" t="s">
        <v>137</v>
      </c>
      <c r="L139" t="s">
        <v>157</v>
      </c>
    </row>
    <row r="140" spans="6:12" x14ac:dyDescent="0.35">
      <c r="F140" t="s">
        <v>154</v>
      </c>
      <c r="G140">
        <v>2020</v>
      </c>
      <c r="H140">
        <v>2.1494423184792799E-4</v>
      </c>
      <c r="I140">
        <v>2.1494423184792799E-4</v>
      </c>
      <c r="J140" t="s">
        <v>138</v>
      </c>
      <c r="K140" t="s">
        <v>138</v>
      </c>
      <c r="L140" t="s">
        <v>157</v>
      </c>
    </row>
    <row r="141" spans="6:12" x14ac:dyDescent="0.35">
      <c r="F141" t="s">
        <v>154</v>
      </c>
      <c r="G141">
        <v>2025</v>
      </c>
      <c r="H141">
        <v>2.1494423184792799E-4</v>
      </c>
      <c r="I141">
        <v>2.1494423184792799E-4</v>
      </c>
      <c r="J141" t="s">
        <v>138</v>
      </c>
      <c r="K141" t="s">
        <v>138</v>
      </c>
      <c r="L141" t="s">
        <v>157</v>
      </c>
    </row>
    <row r="142" spans="6:12" x14ac:dyDescent="0.35">
      <c r="F142" t="s">
        <v>154</v>
      </c>
      <c r="G142">
        <v>2030</v>
      </c>
      <c r="H142">
        <v>2.1494423184792799E-4</v>
      </c>
      <c r="I142">
        <v>2.1494423184792799E-4</v>
      </c>
      <c r="J142" t="s">
        <v>138</v>
      </c>
      <c r="K142" t="s">
        <v>138</v>
      </c>
      <c r="L142" t="s">
        <v>157</v>
      </c>
    </row>
    <row r="143" spans="6:12" x14ac:dyDescent="0.35">
      <c r="F143" t="s">
        <v>154</v>
      </c>
      <c r="G143">
        <v>2035</v>
      </c>
      <c r="H143">
        <v>2.1494423184792799E-4</v>
      </c>
      <c r="I143">
        <v>2.1494423184792799E-4</v>
      </c>
      <c r="J143" t="s">
        <v>138</v>
      </c>
      <c r="K143" t="s">
        <v>138</v>
      </c>
      <c r="L143" t="s">
        <v>157</v>
      </c>
    </row>
    <row r="144" spans="6:12" x14ac:dyDescent="0.35">
      <c r="F144" t="s">
        <v>154</v>
      </c>
      <c r="G144">
        <v>2040</v>
      </c>
      <c r="H144">
        <v>2.1494423184792799E-4</v>
      </c>
      <c r="I144">
        <v>2.1494423184792799E-4</v>
      </c>
      <c r="J144" t="s">
        <v>138</v>
      </c>
      <c r="K144" t="s">
        <v>138</v>
      </c>
      <c r="L144" t="s">
        <v>157</v>
      </c>
    </row>
    <row r="145" spans="6:12" x14ac:dyDescent="0.35">
      <c r="F145" t="s">
        <v>154</v>
      </c>
      <c r="G145">
        <v>2045</v>
      </c>
      <c r="H145">
        <v>2.1494423184792799E-4</v>
      </c>
      <c r="I145">
        <v>2.1494423184792799E-4</v>
      </c>
      <c r="J145" t="s">
        <v>138</v>
      </c>
      <c r="K145" t="s">
        <v>138</v>
      </c>
      <c r="L145" t="s">
        <v>157</v>
      </c>
    </row>
    <row r="146" spans="6:12" x14ac:dyDescent="0.35">
      <c r="F146" t="s">
        <v>154</v>
      </c>
      <c r="G146">
        <v>2050</v>
      </c>
      <c r="H146">
        <v>2.1494423184792799E-4</v>
      </c>
      <c r="I146">
        <v>2.1494423184792799E-4</v>
      </c>
      <c r="J146" t="s">
        <v>138</v>
      </c>
      <c r="K146" t="s">
        <v>138</v>
      </c>
      <c r="L146" t="s">
        <v>157</v>
      </c>
    </row>
    <row r="147" spans="6:12" x14ac:dyDescent="0.35">
      <c r="F147" t="s">
        <v>154</v>
      </c>
      <c r="G147">
        <v>2020</v>
      </c>
      <c r="H147">
        <v>2.3643865503272099E-4</v>
      </c>
      <c r="I147">
        <v>2.3643865503272099E-4</v>
      </c>
      <c r="J147" t="s">
        <v>139</v>
      </c>
      <c r="K147" t="s">
        <v>139</v>
      </c>
      <c r="L147" t="s">
        <v>157</v>
      </c>
    </row>
    <row r="148" spans="6:12" x14ac:dyDescent="0.35">
      <c r="F148" t="s">
        <v>154</v>
      </c>
      <c r="G148">
        <v>2025</v>
      </c>
      <c r="H148">
        <v>2.3643865503272099E-4</v>
      </c>
      <c r="I148">
        <v>2.3643865503272099E-4</v>
      </c>
      <c r="J148" t="s">
        <v>139</v>
      </c>
      <c r="K148" t="s">
        <v>139</v>
      </c>
      <c r="L148" t="s">
        <v>157</v>
      </c>
    </row>
    <row r="149" spans="6:12" x14ac:dyDescent="0.35">
      <c r="F149" t="s">
        <v>154</v>
      </c>
      <c r="G149">
        <v>2030</v>
      </c>
      <c r="H149">
        <v>2.3643865503272099E-4</v>
      </c>
      <c r="I149">
        <v>2.3643865503272099E-4</v>
      </c>
      <c r="J149" t="s">
        <v>139</v>
      </c>
      <c r="K149" t="s">
        <v>139</v>
      </c>
      <c r="L149" t="s">
        <v>157</v>
      </c>
    </row>
    <row r="150" spans="6:12" x14ac:dyDescent="0.35">
      <c r="F150" t="s">
        <v>154</v>
      </c>
      <c r="G150">
        <v>2035</v>
      </c>
      <c r="H150">
        <v>2.3643865503272099E-4</v>
      </c>
      <c r="I150">
        <v>2.3643865503272099E-4</v>
      </c>
      <c r="J150" t="s">
        <v>139</v>
      </c>
      <c r="K150" t="s">
        <v>139</v>
      </c>
      <c r="L150" t="s">
        <v>157</v>
      </c>
    </row>
    <row r="151" spans="6:12" x14ac:dyDescent="0.35">
      <c r="F151" t="s">
        <v>154</v>
      </c>
      <c r="G151">
        <v>2040</v>
      </c>
      <c r="H151">
        <v>2.3643865503272099E-4</v>
      </c>
      <c r="I151">
        <v>2.3643865503272099E-4</v>
      </c>
      <c r="J151" t="s">
        <v>139</v>
      </c>
      <c r="K151" t="s">
        <v>139</v>
      </c>
      <c r="L151" t="s">
        <v>157</v>
      </c>
    </row>
    <row r="152" spans="6:12" x14ac:dyDescent="0.35">
      <c r="F152" t="s">
        <v>154</v>
      </c>
      <c r="G152">
        <v>2045</v>
      </c>
      <c r="H152">
        <v>2.3643865503272099E-4</v>
      </c>
      <c r="I152">
        <v>2.3643865503272099E-4</v>
      </c>
      <c r="J152" t="s">
        <v>139</v>
      </c>
      <c r="K152" t="s">
        <v>139</v>
      </c>
      <c r="L152" t="s">
        <v>157</v>
      </c>
    </row>
    <row r="153" spans="6:12" x14ac:dyDescent="0.35">
      <c r="F153" t="s">
        <v>154</v>
      </c>
      <c r="G153">
        <v>2050</v>
      </c>
      <c r="H153">
        <v>2.3643865503272099E-4</v>
      </c>
      <c r="I153">
        <v>2.3643865503272099E-4</v>
      </c>
      <c r="J153" t="s">
        <v>139</v>
      </c>
      <c r="K153" t="s">
        <v>139</v>
      </c>
      <c r="L153" t="s">
        <v>157</v>
      </c>
    </row>
    <row r="154" spans="6:12" x14ac:dyDescent="0.35">
      <c r="F154" t="s">
        <v>154</v>
      </c>
      <c r="G154">
        <v>2020</v>
      </c>
      <c r="H154">
        <v>7.9109298846992797E-3</v>
      </c>
      <c r="I154">
        <v>7.9109298846992797E-3</v>
      </c>
      <c r="J154" t="s">
        <v>140</v>
      </c>
      <c r="K154" t="s">
        <v>140</v>
      </c>
      <c r="L154" t="s">
        <v>157</v>
      </c>
    </row>
    <row r="155" spans="6:12" x14ac:dyDescent="0.35">
      <c r="F155" t="s">
        <v>154</v>
      </c>
      <c r="G155">
        <v>2025</v>
      </c>
      <c r="H155">
        <v>7.7131566375818004E-3</v>
      </c>
      <c r="I155">
        <v>7.7131566375818004E-3</v>
      </c>
      <c r="J155" t="s">
        <v>140</v>
      </c>
      <c r="K155" t="s">
        <v>140</v>
      </c>
      <c r="L155" t="s">
        <v>157</v>
      </c>
    </row>
    <row r="156" spans="6:12" x14ac:dyDescent="0.35">
      <c r="F156" t="s">
        <v>154</v>
      </c>
      <c r="G156">
        <v>2030</v>
      </c>
      <c r="H156">
        <v>7.5153833904643202E-3</v>
      </c>
      <c r="I156">
        <v>7.5153833904643202E-3</v>
      </c>
      <c r="J156" t="s">
        <v>140</v>
      </c>
      <c r="K156" t="s">
        <v>140</v>
      </c>
      <c r="L156" t="s">
        <v>157</v>
      </c>
    </row>
    <row r="157" spans="6:12" x14ac:dyDescent="0.35">
      <c r="F157" t="s">
        <v>154</v>
      </c>
      <c r="G157">
        <v>2035</v>
      </c>
      <c r="H157">
        <v>7.31761014334684E-3</v>
      </c>
      <c r="I157">
        <v>7.31761014334684E-3</v>
      </c>
      <c r="J157" t="s">
        <v>140</v>
      </c>
      <c r="K157" t="s">
        <v>140</v>
      </c>
      <c r="L157" t="s">
        <v>157</v>
      </c>
    </row>
    <row r="158" spans="6:12" x14ac:dyDescent="0.35">
      <c r="F158" t="s">
        <v>154</v>
      </c>
      <c r="G158">
        <v>2040</v>
      </c>
      <c r="H158">
        <v>7.1198368962293503E-3</v>
      </c>
      <c r="I158">
        <v>7.1198368962293503E-3</v>
      </c>
      <c r="J158" t="s">
        <v>140</v>
      </c>
      <c r="K158" t="s">
        <v>140</v>
      </c>
      <c r="L158" t="s">
        <v>157</v>
      </c>
    </row>
    <row r="159" spans="6:12" x14ac:dyDescent="0.35">
      <c r="F159" t="s">
        <v>154</v>
      </c>
      <c r="G159">
        <v>2045</v>
      </c>
      <c r="H159">
        <v>6.9220636491118702E-3</v>
      </c>
      <c r="I159">
        <v>6.9220636491118702E-3</v>
      </c>
      <c r="J159" t="s">
        <v>140</v>
      </c>
      <c r="K159" t="s">
        <v>140</v>
      </c>
      <c r="L159" t="s">
        <v>157</v>
      </c>
    </row>
    <row r="160" spans="6:12" x14ac:dyDescent="0.35">
      <c r="F160" t="s">
        <v>154</v>
      </c>
      <c r="G160">
        <v>2050</v>
      </c>
      <c r="H160">
        <v>6.72429040199439E-3</v>
      </c>
      <c r="I160">
        <v>6.72429040199439E-3</v>
      </c>
      <c r="J160" t="s">
        <v>140</v>
      </c>
      <c r="K160" t="s">
        <v>140</v>
      </c>
      <c r="L160" t="s">
        <v>157</v>
      </c>
    </row>
    <row r="161" spans="6:12" x14ac:dyDescent="0.35">
      <c r="F161" t="s">
        <v>154</v>
      </c>
      <c r="G161">
        <v>2020</v>
      </c>
      <c r="H161">
        <v>8.4618899516389103E-3</v>
      </c>
      <c r="I161">
        <v>8.4618899516389103E-3</v>
      </c>
      <c r="J161" t="s">
        <v>141</v>
      </c>
      <c r="K161" t="s">
        <v>141</v>
      </c>
      <c r="L161" t="s">
        <v>157</v>
      </c>
    </row>
    <row r="162" spans="6:12" x14ac:dyDescent="0.35">
      <c r="F162" t="s">
        <v>154</v>
      </c>
      <c r="G162">
        <v>2025</v>
      </c>
      <c r="H162">
        <v>8.2503427028479299E-3</v>
      </c>
      <c r="I162">
        <v>8.2503427028479299E-3</v>
      </c>
      <c r="J162" t="s">
        <v>141</v>
      </c>
      <c r="K162" t="s">
        <v>141</v>
      </c>
      <c r="L162" t="s">
        <v>157</v>
      </c>
    </row>
    <row r="163" spans="6:12" x14ac:dyDescent="0.35">
      <c r="F163" t="s">
        <v>154</v>
      </c>
      <c r="G163">
        <v>2030</v>
      </c>
      <c r="H163">
        <v>8.0387954540569601E-3</v>
      </c>
      <c r="I163">
        <v>8.0387954540569601E-3</v>
      </c>
      <c r="J163" t="s">
        <v>141</v>
      </c>
      <c r="K163" t="s">
        <v>141</v>
      </c>
      <c r="L163" t="s">
        <v>157</v>
      </c>
    </row>
    <row r="164" spans="6:12" x14ac:dyDescent="0.35">
      <c r="F164" t="s">
        <v>154</v>
      </c>
      <c r="G164">
        <v>2035</v>
      </c>
      <c r="H164">
        <v>7.8272482052659902E-3</v>
      </c>
      <c r="I164">
        <v>7.8272482052659902E-3</v>
      </c>
      <c r="J164" t="s">
        <v>141</v>
      </c>
      <c r="K164" t="s">
        <v>141</v>
      </c>
      <c r="L164" t="s">
        <v>157</v>
      </c>
    </row>
    <row r="165" spans="6:12" x14ac:dyDescent="0.35">
      <c r="F165" t="s">
        <v>154</v>
      </c>
      <c r="G165">
        <v>2040</v>
      </c>
      <c r="H165">
        <v>7.6157009564750099E-3</v>
      </c>
      <c r="I165">
        <v>7.6157009564750099E-3</v>
      </c>
      <c r="J165" t="s">
        <v>141</v>
      </c>
      <c r="K165" t="s">
        <v>141</v>
      </c>
      <c r="L165" t="s">
        <v>157</v>
      </c>
    </row>
    <row r="166" spans="6:12" x14ac:dyDescent="0.35">
      <c r="F166" t="s">
        <v>154</v>
      </c>
      <c r="G166">
        <v>2045</v>
      </c>
      <c r="H166">
        <v>7.40415370768404E-3</v>
      </c>
      <c r="I166">
        <v>7.40415370768404E-3</v>
      </c>
      <c r="J166" t="s">
        <v>141</v>
      </c>
      <c r="K166" t="s">
        <v>141</v>
      </c>
      <c r="L166" t="s">
        <v>157</v>
      </c>
    </row>
    <row r="167" spans="6:12" x14ac:dyDescent="0.35">
      <c r="F167" t="s">
        <v>154</v>
      </c>
      <c r="G167">
        <v>2050</v>
      </c>
      <c r="H167">
        <v>7.1926064588930701E-3</v>
      </c>
      <c r="I167">
        <v>7.1926064588930701E-3</v>
      </c>
      <c r="J167" t="s">
        <v>141</v>
      </c>
      <c r="K167" t="s">
        <v>141</v>
      </c>
      <c r="L167" t="s">
        <v>157</v>
      </c>
    </row>
    <row r="168" spans="6:12" x14ac:dyDescent="0.35">
      <c r="F168" t="s">
        <v>154</v>
      </c>
      <c r="G168">
        <v>2020</v>
      </c>
      <c r="H168">
        <v>8.9758896942701005E-3</v>
      </c>
      <c r="I168">
        <v>8.9758896942701005E-3</v>
      </c>
      <c r="J168" t="s">
        <v>142</v>
      </c>
      <c r="K168" t="s">
        <v>142</v>
      </c>
      <c r="L168" t="s">
        <v>157</v>
      </c>
    </row>
    <row r="169" spans="6:12" x14ac:dyDescent="0.35">
      <c r="F169" t="s">
        <v>154</v>
      </c>
      <c r="G169">
        <v>2025</v>
      </c>
      <c r="H169">
        <v>8.7514924519133397E-3</v>
      </c>
      <c r="I169">
        <v>8.7514924519133397E-3</v>
      </c>
      <c r="J169" t="s">
        <v>142</v>
      </c>
      <c r="K169" t="s">
        <v>142</v>
      </c>
      <c r="L169" t="s">
        <v>157</v>
      </c>
    </row>
    <row r="170" spans="6:12" x14ac:dyDescent="0.35">
      <c r="F170" t="s">
        <v>154</v>
      </c>
      <c r="G170">
        <v>2030</v>
      </c>
      <c r="H170">
        <v>8.5270952095565893E-3</v>
      </c>
      <c r="I170">
        <v>8.5270952095565893E-3</v>
      </c>
      <c r="J170" t="s">
        <v>142</v>
      </c>
      <c r="K170" t="s">
        <v>142</v>
      </c>
      <c r="L170" t="s">
        <v>157</v>
      </c>
    </row>
    <row r="171" spans="6:12" x14ac:dyDescent="0.35">
      <c r="F171" t="s">
        <v>154</v>
      </c>
      <c r="G171">
        <v>2035</v>
      </c>
      <c r="H171">
        <v>8.3026979671998406E-3</v>
      </c>
      <c r="I171">
        <v>8.3026979671998406E-3</v>
      </c>
      <c r="J171" t="s">
        <v>142</v>
      </c>
      <c r="K171" t="s">
        <v>142</v>
      </c>
      <c r="L171" t="s">
        <v>157</v>
      </c>
    </row>
    <row r="172" spans="6:12" x14ac:dyDescent="0.35">
      <c r="F172" t="s">
        <v>154</v>
      </c>
      <c r="G172">
        <v>2040</v>
      </c>
      <c r="H172">
        <v>8.0783007248430797E-3</v>
      </c>
      <c r="I172">
        <v>8.0783007248430797E-3</v>
      </c>
      <c r="J172" t="s">
        <v>142</v>
      </c>
      <c r="K172" t="s">
        <v>142</v>
      </c>
      <c r="L172" t="s">
        <v>157</v>
      </c>
    </row>
    <row r="173" spans="6:12" x14ac:dyDescent="0.35">
      <c r="F173" t="s">
        <v>154</v>
      </c>
      <c r="G173">
        <v>2045</v>
      </c>
      <c r="H173">
        <v>7.8539034824863293E-3</v>
      </c>
      <c r="I173">
        <v>7.8539034824863293E-3</v>
      </c>
      <c r="J173" t="s">
        <v>142</v>
      </c>
      <c r="K173" t="s">
        <v>142</v>
      </c>
      <c r="L173" t="s">
        <v>157</v>
      </c>
    </row>
    <row r="174" spans="6:12" x14ac:dyDescent="0.35">
      <c r="F174" t="s">
        <v>154</v>
      </c>
      <c r="G174">
        <v>2050</v>
      </c>
      <c r="H174">
        <v>7.6295062401295797E-3</v>
      </c>
      <c r="I174">
        <v>7.6295062401295797E-3</v>
      </c>
      <c r="J174" t="s">
        <v>142</v>
      </c>
      <c r="K174" t="s">
        <v>142</v>
      </c>
      <c r="L174" t="s">
        <v>157</v>
      </c>
    </row>
    <row r="175" spans="6:12" x14ac:dyDescent="0.35">
      <c r="F175" t="s">
        <v>154</v>
      </c>
      <c r="G175">
        <v>2020</v>
      </c>
      <c r="H175">
        <v>1.4074238978034001E-3</v>
      </c>
      <c r="I175">
        <v>1.4074238978034001E-3</v>
      </c>
      <c r="J175" t="s">
        <v>143</v>
      </c>
      <c r="K175" t="s">
        <v>143</v>
      </c>
      <c r="L175" t="s">
        <v>157</v>
      </c>
    </row>
    <row r="176" spans="6:12" x14ac:dyDescent="0.35">
      <c r="F176" t="s">
        <v>154</v>
      </c>
      <c r="G176">
        <v>2025</v>
      </c>
      <c r="H176">
        <v>1.3956953653216999E-3</v>
      </c>
      <c r="I176">
        <v>1.3956953653216999E-3</v>
      </c>
      <c r="J176" t="s">
        <v>143</v>
      </c>
      <c r="K176" t="s">
        <v>143</v>
      </c>
      <c r="L176" t="s">
        <v>157</v>
      </c>
    </row>
    <row r="177" spans="6:12" x14ac:dyDescent="0.35">
      <c r="F177" t="s">
        <v>154</v>
      </c>
      <c r="G177">
        <v>2030</v>
      </c>
      <c r="H177">
        <v>1.38396683284001E-3</v>
      </c>
      <c r="I177">
        <v>1.38396683284001E-3</v>
      </c>
      <c r="J177" t="s">
        <v>143</v>
      </c>
      <c r="K177" t="s">
        <v>143</v>
      </c>
      <c r="L177" t="s">
        <v>157</v>
      </c>
    </row>
    <row r="178" spans="6:12" x14ac:dyDescent="0.35">
      <c r="F178" t="s">
        <v>154</v>
      </c>
      <c r="G178">
        <v>2035</v>
      </c>
      <c r="H178">
        <v>1.3722383003583101E-3</v>
      </c>
      <c r="I178">
        <v>1.3722383003583101E-3</v>
      </c>
      <c r="J178" t="s">
        <v>143</v>
      </c>
      <c r="K178" t="s">
        <v>143</v>
      </c>
      <c r="L178" t="s">
        <v>157</v>
      </c>
    </row>
    <row r="179" spans="6:12" x14ac:dyDescent="0.35">
      <c r="F179" t="s">
        <v>154</v>
      </c>
      <c r="G179">
        <v>2040</v>
      </c>
      <c r="H179">
        <v>1.3605097678766199E-3</v>
      </c>
      <c r="I179">
        <v>1.3605097678766199E-3</v>
      </c>
      <c r="J179" t="s">
        <v>143</v>
      </c>
      <c r="K179" t="s">
        <v>143</v>
      </c>
      <c r="L179" t="s">
        <v>157</v>
      </c>
    </row>
    <row r="180" spans="6:12" x14ac:dyDescent="0.35">
      <c r="F180" t="s">
        <v>154</v>
      </c>
      <c r="G180">
        <v>2045</v>
      </c>
      <c r="H180">
        <v>1.34878123539492E-3</v>
      </c>
      <c r="I180">
        <v>1.34878123539492E-3</v>
      </c>
      <c r="J180" t="s">
        <v>143</v>
      </c>
      <c r="K180" t="s">
        <v>143</v>
      </c>
      <c r="L180" t="s">
        <v>157</v>
      </c>
    </row>
    <row r="181" spans="6:12" x14ac:dyDescent="0.35">
      <c r="F181" t="s">
        <v>154</v>
      </c>
      <c r="G181">
        <v>2050</v>
      </c>
      <c r="H181">
        <v>1.33705270291323E-3</v>
      </c>
      <c r="I181">
        <v>1.33705270291323E-3</v>
      </c>
      <c r="J181" t="s">
        <v>143</v>
      </c>
      <c r="K181" t="s">
        <v>143</v>
      </c>
      <c r="L181" t="s">
        <v>157</v>
      </c>
    </row>
    <row r="182" spans="6:12" x14ac:dyDescent="0.35">
      <c r="F182" t="s">
        <v>154</v>
      </c>
      <c r="G182">
        <v>2020</v>
      </c>
      <c r="H182">
        <v>2.0645399747711598E-3</v>
      </c>
      <c r="I182">
        <v>2.0645399747711598E-3</v>
      </c>
      <c r="J182" t="s">
        <v>144</v>
      </c>
      <c r="K182" t="s">
        <v>144</v>
      </c>
      <c r="L182" t="s">
        <v>157</v>
      </c>
    </row>
    <row r="183" spans="6:12" x14ac:dyDescent="0.35">
      <c r="F183" t="s">
        <v>154</v>
      </c>
      <c r="G183">
        <v>2025</v>
      </c>
      <c r="H183">
        <v>2.0473354749814001E-3</v>
      </c>
      <c r="I183">
        <v>2.0473354749814001E-3</v>
      </c>
      <c r="J183" t="s">
        <v>144</v>
      </c>
      <c r="K183" t="s">
        <v>144</v>
      </c>
      <c r="L183" t="s">
        <v>157</v>
      </c>
    </row>
    <row r="184" spans="6:12" x14ac:dyDescent="0.35">
      <c r="F184" t="s">
        <v>154</v>
      </c>
      <c r="G184">
        <v>2030</v>
      </c>
      <c r="H184">
        <v>2.0301309751916399E-3</v>
      </c>
      <c r="I184">
        <v>2.0301309751916399E-3</v>
      </c>
      <c r="J184" t="s">
        <v>144</v>
      </c>
      <c r="K184" t="s">
        <v>144</v>
      </c>
      <c r="L184" t="s">
        <v>157</v>
      </c>
    </row>
    <row r="185" spans="6:12" x14ac:dyDescent="0.35">
      <c r="F185" t="s">
        <v>154</v>
      </c>
      <c r="G185">
        <v>2035</v>
      </c>
      <c r="H185">
        <v>2.0129264754018801E-3</v>
      </c>
      <c r="I185">
        <v>2.0129264754018801E-3</v>
      </c>
      <c r="J185" t="s">
        <v>144</v>
      </c>
      <c r="K185" t="s">
        <v>144</v>
      </c>
      <c r="L185" t="s">
        <v>157</v>
      </c>
    </row>
    <row r="186" spans="6:12" x14ac:dyDescent="0.35">
      <c r="F186" t="s">
        <v>154</v>
      </c>
      <c r="G186">
        <v>2040</v>
      </c>
      <c r="H186">
        <v>1.99572197561212E-3</v>
      </c>
      <c r="I186">
        <v>1.99572197561212E-3</v>
      </c>
      <c r="J186" t="s">
        <v>144</v>
      </c>
      <c r="K186" t="s">
        <v>144</v>
      </c>
      <c r="L186" t="s">
        <v>157</v>
      </c>
    </row>
    <row r="187" spans="6:12" x14ac:dyDescent="0.35">
      <c r="F187" t="s">
        <v>154</v>
      </c>
      <c r="G187">
        <v>2045</v>
      </c>
      <c r="H187">
        <v>1.9785174758223602E-3</v>
      </c>
      <c r="I187">
        <v>1.9785174758223602E-3</v>
      </c>
      <c r="J187" t="s">
        <v>144</v>
      </c>
      <c r="K187" t="s">
        <v>144</v>
      </c>
      <c r="L187" t="s">
        <v>157</v>
      </c>
    </row>
    <row r="188" spans="6:12" x14ac:dyDescent="0.35">
      <c r="F188" t="s">
        <v>154</v>
      </c>
      <c r="G188">
        <v>2050</v>
      </c>
      <c r="H188">
        <v>1.9613129760326E-3</v>
      </c>
      <c r="I188">
        <v>1.9613129760326E-3</v>
      </c>
      <c r="J188" t="s">
        <v>144</v>
      </c>
      <c r="K188" t="s">
        <v>144</v>
      </c>
      <c r="L188" t="s">
        <v>157</v>
      </c>
    </row>
    <row r="189" spans="6:12" x14ac:dyDescent="0.35">
      <c r="F189" t="s">
        <v>154</v>
      </c>
      <c r="G189">
        <v>2020</v>
      </c>
      <c r="H189">
        <v>3.5262400890868602E-3</v>
      </c>
      <c r="I189">
        <v>3.5262400890868602E-3</v>
      </c>
      <c r="J189" t="s">
        <v>145</v>
      </c>
      <c r="K189" t="s">
        <v>145</v>
      </c>
      <c r="L189" t="s">
        <v>157</v>
      </c>
    </row>
    <row r="190" spans="6:12" x14ac:dyDescent="0.35">
      <c r="F190" t="s">
        <v>154</v>
      </c>
      <c r="G190">
        <v>2025</v>
      </c>
      <c r="H190">
        <v>3.4968547550111402E-3</v>
      </c>
      <c r="I190">
        <v>3.4968547550111402E-3</v>
      </c>
      <c r="J190" t="s">
        <v>145</v>
      </c>
      <c r="K190" t="s">
        <v>145</v>
      </c>
      <c r="L190" t="s">
        <v>157</v>
      </c>
    </row>
    <row r="191" spans="6:12" x14ac:dyDescent="0.35">
      <c r="F191" t="s">
        <v>154</v>
      </c>
      <c r="G191">
        <v>2030</v>
      </c>
      <c r="H191">
        <v>3.4674694209354102E-3</v>
      </c>
      <c r="I191">
        <v>3.4674694209354102E-3</v>
      </c>
      <c r="J191" t="s">
        <v>145</v>
      </c>
      <c r="K191" t="s">
        <v>145</v>
      </c>
      <c r="L191" t="s">
        <v>157</v>
      </c>
    </row>
    <row r="192" spans="6:12" x14ac:dyDescent="0.35">
      <c r="F192" t="s">
        <v>154</v>
      </c>
      <c r="G192">
        <v>2035</v>
      </c>
      <c r="H192">
        <v>3.4380840868596901E-3</v>
      </c>
      <c r="I192">
        <v>3.4380840868596901E-3</v>
      </c>
      <c r="J192" t="s">
        <v>145</v>
      </c>
      <c r="K192" t="s">
        <v>145</v>
      </c>
      <c r="L192" t="s">
        <v>157</v>
      </c>
    </row>
    <row r="193" spans="6:12" x14ac:dyDescent="0.35">
      <c r="F193" t="s">
        <v>154</v>
      </c>
      <c r="G193">
        <v>2040</v>
      </c>
      <c r="H193">
        <v>3.4086987527839601E-3</v>
      </c>
      <c r="I193">
        <v>3.4086987527839601E-3</v>
      </c>
      <c r="J193" t="s">
        <v>145</v>
      </c>
      <c r="K193" t="s">
        <v>145</v>
      </c>
      <c r="L193" t="s">
        <v>157</v>
      </c>
    </row>
    <row r="194" spans="6:12" x14ac:dyDescent="0.35">
      <c r="F194" t="s">
        <v>154</v>
      </c>
      <c r="G194">
        <v>2045</v>
      </c>
      <c r="H194">
        <v>3.3793134187082401E-3</v>
      </c>
      <c r="I194">
        <v>3.3793134187082401E-3</v>
      </c>
      <c r="J194" t="s">
        <v>145</v>
      </c>
      <c r="K194" t="s">
        <v>145</v>
      </c>
      <c r="L194" t="s">
        <v>157</v>
      </c>
    </row>
    <row r="195" spans="6:12" x14ac:dyDescent="0.35">
      <c r="F195" t="s">
        <v>154</v>
      </c>
      <c r="G195">
        <v>2050</v>
      </c>
      <c r="H195">
        <v>3.34992808463252E-3</v>
      </c>
      <c r="I195">
        <v>3.34992808463252E-3</v>
      </c>
      <c r="J195" t="s">
        <v>145</v>
      </c>
      <c r="K195" t="s">
        <v>145</v>
      </c>
      <c r="L195" t="s">
        <v>157</v>
      </c>
    </row>
    <row r="196" spans="6:12" x14ac:dyDescent="0.35">
      <c r="F196" t="s">
        <v>154</v>
      </c>
      <c r="G196">
        <v>2020</v>
      </c>
      <c r="H196">
        <v>1.0616640598224E-3</v>
      </c>
      <c r="I196">
        <v>1.0616640598224E-3</v>
      </c>
      <c r="J196" t="s">
        <v>146</v>
      </c>
      <c r="K196" t="s">
        <v>146</v>
      </c>
      <c r="L196" t="s">
        <v>157</v>
      </c>
    </row>
    <row r="197" spans="6:12" x14ac:dyDescent="0.35">
      <c r="F197" t="s">
        <v>154</v>
      </c>
      <c r="G197">
        <v>2025</v>
      </c>
      <c r="H197">
        <v>1.0528168593238801E-3</v>
      </c>
      <c r="I197">
        <v>1.0528168593238801E-3</v>
      </c>
      <c r="J197" t="s">
        <v>146</v>
      </c>
      <c r="K197" t="s">
        <v>146</v>
      </c>
      <c r="L197" t="s">
        <v>157</v>
      </c>
    </row>
    <row r="198" spans="6:12" x14ac:dyDescent="0.35">
      <c r="F198" t="s">
        <v>154</v>
      </c>
      <c r="G198">
        <v>2030</v>
      </c>
      <c r="H198">
        <v>1.04396965882536E-3</v>
      </c>
      <c r="I198">
        <v>1.04396965882536E-3</v>
      </c>
      <c r="J198" t="s">
        <v>146</v>
      </c>
      <c r="K198" t="s">
        <v>146</v>
      </c>
      <c r="L198" t="s">
        <v>157</v>
      </c>
    </row>
    <row r="199" spans="6:12" x14ac:dyDescent="0.35">
      <c r="F199" t="s">
        <v>154</v>
      </c>
      <c r="G199">
        <v>2035</v>
      </c>
      <c r="H199">
        <v>1.0351224583268401E-3</v>
      </c>
      <c r="I199">
        <v>1.0351224583268401E-3</v>
      </c>
      <c r="J199" t="s">
        <v>146</v>
      </c>
      <c r="K199" t="s">
        <v>146</v>
      </c>
      <c r="L199" t="s">
        <v>157</v>
      </c>
    </row>
    <row r="200" spans="6:12" x14ac:dyDescent="0.35">
      <c r="F200" t="s">
        <v>154</v>
      </c>
      <c r="G200">
        <v>2040</v>
      </c>
      <c r="H200">
        <v>1.02627525782832E-3</v>
      </c>
      <c r="I200">
        <v>1.02627525782832E-3</v>
      </c>
      <c r="J200" t="s">
        <v>146</v>
      </c>
      <c r="K200" t="s">
        <v>146</v>
      </c>
      <c r="L200" t="s">
        <v>157</v>
      </c>
    </row>
    <row r="201" spans="6:12" x14ac:dyDescent="0.35">
      <c r="F201" t="s">
        <v>154</v>
      </c>
      <c r="G201">
        <v>2045</v>
      </c>
      <c r="H201">
        <v>1.0174280573298001E-3</v>
      </c>
      <c r="I201">
        <v>1.0174280573298001E-3</v>
      </c>
      <c r="J201" t="s">
        <v>146</v>
      </c>
      <c r="K201" t="s">
        <v>146</v>
      </c>
      <c r="L201" t="s">
        <v>157</v>
      </c>
    </row>
    <row r="202" spans="6:12" x14ac:dyDescent="0.35">
      <c r="F202" t="s">
        <v>154</v>
      </c>
      <c r="G202">
        <v>2050</v>
      </c>
      <c r="H202">
        <v>1.00858085683128E-3</v>
      </c>
      <c r="I202">
        <v>1.00858085683128E-3</v>
      </c>
      <c r="J202" t="s">
        <v>146</v>
      </c>
      <c r="K202" t="s">
        <v>146</v>
      </c>
      <c r="L202" t="s">
        <v>157</v>
      </c>
    </row>
    <row r="203" spans="6:12" x14ac:dyDescent="0.35">
      <c r="F203" t="s">
        <v>154</v>
      </c>
      <c r="G203">
        <v>2020</v>
      </c>
      <c r="H203">
        <v>1.24802616036485E-3</v>
      </c>
      <c r="I203">
        <v>1.24802616036485E-3</v>
      </c>
      <c r="J203" t="s">
        <v>147</v>
      </c>
      <c r="K203" t="s">
        <v>147</v>
      </c>
      <c r="L203" t="s">
        <v>157</v>
      </c>
    </row>
    <row r="204" spans="6:12" x14ac:dyDescent="0.35">
      <c r="F204" t="s">
        <v>154</v>
      </c>
      <c r="G204">
        <v>2025</v>
      </c>
      <c r="H204">
        <v>1.2376259423618099E-3</v>
      </c>
      <c r="I204">
        <v>1.2376259423618099E-3</v>
      </c>
      <c r="J204" t="s">
        <v>147</v>
      </c>
      <c r="K204" t="s">
        <v>147</v>
      </c>
      <c r="L204" t="s">
        <v>157</v>
      </c>
    </row>
    <row r="205" spans="6:12" x14ac:dyDescent="0.35">
      <c r="F205" t="s">
        <v>154</v>
      </c>
      <c r="G205">
        <v>2030</v>
      </c>
      <c r="H205">
        <v>1.22722572435877E-3</v>
      </c>
      <c r="I205">
        <v>1.22722572435877E-3</v>
      </c>
      <c r="J205" t="s">
        <v>147</v>
      </c>
      <c r="K205" t="s">
        <v>147</v>
      </c>
      <c r="L205" t="s">
        <v>157</v>
      </c>
    </row>
    <row r="206" spans="6:12" x14ac:dyDescent="0.35">
      <c r="F206" t="s">
        <v>154</v>
      </c>
      <c r="G206">
        <v>2035</v>
      </c>
      <c r="H206">
        <v>1.2168255063557301E-3</v>
      </c>
      <c r="I206">
        <v>1.2168255063557301E-3</v>
      </c>
      <c r="J206" t="s">
        <v>147</v>
      </c>
      <c r="K206" t="s">
        <v>147</v>
      </c>
      <c r="L206" t="s">
        <v>157</v>
      </c>
    </row>
    <row r="207" spans="6:12" x14ac:dyDescent="0.35">
      <c r="F207" t="s">
        <v>154</v>
      </c>
      <c r="G207">
        <v>2040</v>
      </c>
      <c r="H207">
        <v>1.2064252883526899E-3</v>
      </c>
      <c r="I207">
        <v>1.2064252883526899E-3</v>
      </c>
      <c r="J207" t="s">
        <v>147</v>
      </c>
      <c r="K207" t="s">
        <v>147</v>
      </c>
      <c r="L207" t="s">
        <v>157</v>
      </c>
    </row>
    <row r="208" spans="6:12" x14ac:dyDescent="0.35">
      <c r="F208" t="s">
        <v>154</v>
      </c>
      <c r="G208">
        <v>2045</v>
      </c>
      <c r="H208">
        <v>1.19602507034965E-3</v>
      </c>
      <c r="I208">
        <v>1.19602507034965E-3</v>
      </c>
      <c r="J208" t="s">
        <v>147</v>
      </c>
      <c r="K208" t="s">
        <v>147</v>
      </c>
      <c r="L208" t="s">
        <v>157</v>
      </c>
    </row>
    <row r="209" spans="6:12" x14ac:dyDescent="0.35">
      <c r="F209" t="s">
        <v>154</v>
      </c>
      <c r="G209">
        <v>2050</v>
      </c>
      <c r="H209">
        <v>1.1856248523466101E-3</v>
      </c>
      <c r="I209">
        <v>1.1856248523466101E-3</v>
      </c>
      <c r="J209" t="s">
        <v>147</v>
      </c>
      <c r="K209" t="s">
        <v>147</v>
      </c>
      <c r="L209" t="s">
        <v>157</v>
      </c>
    </row>
    <row r="210" spans="6:12" x14ac:dyDescent="0.35">
      <c r="F210" t="s">
        <v>154</v>
      </c>
      <c r="G210">
        <v>2020</v>
      </c>
      <c r="H210">
        <v>1.8402541810083001E-3</v>
      </c>
      <c r="I210">
        <v>1.8402541810083001E-3</v>
      </c>
      <c r="J210" t="s">
        <v>148</v>
      </c>
      <c r="K210" t="s">
        <v>148</v>
      </c>
      <c r="L210" t="s">
        <v>157</v>
      </c>
    </row>
    <row r="211" spans="6:12" x14ac:dyDescent="0.35">
      <c r="F211" t="s">
        <v>154</v>
      </c>
      <c r="G211">
        <v>2025</v>
      </c>
      <c r="H211">
        <v>1.8249187294999E-3</v>
      </c>
      <c r="I211">
        <v>1.8249187294999E-3</v>
      </c>
      <c r="J211" t="s">
        <v>148</v>
      </c>
      <c r="K211" t="s">
        <v>148</v>
      </c>
      <c r="L211" t="s">
        <v>157</v>
      </c>
    </row>
    <row r="212" spans="6:12" x14ac:dyDescent="0.35">
      <c r="F212" t="s">
        <v>154</v>
      </c>
      <c r="G212">
        <v>2030</v>
      </c>
      <c r="H212">
        <v>1.8095832779915001E-3</v>
      </c>
      <c r="I212">
        <v>1.8095832779915001E-3</v>
      </c>
      <c r="J212" t="s">
        <v>148</v>
      </c>
      <c r="K212" t="s">
        <v>148</v>
      </c>
      <c r="L212" t="s">
        <v>157</v>
      </c>
    </row>
    <row r="213" spans="6:12" x14ac:dyDescent="0.35">
      <c r="F213" t="s">
        <v>154</v>
      </c>
      <c r="G213">
        <v>2035</v>
      </c>
      <c r="H213">
        <v>1.79424782648309E-3</v>
      </c>
      <c r="I213">
        <v>1.79424782648309E-3</v>
      </c>
      <c r="J213" t="s">
        <v>148</v>
      </c>
      <c r="K213" t="s">
        <v>148</v>
      </c>
      <c r="L213" t="s">
        <v>157</v>
      </c>
    </row>
    <row r="214" spans="6:12" x14ac:dyDescent="0.35">
      <c r="F214" t="s">
        <v>154</v>
      </c>
      <c r="G214">
        <v>2040</v>
      </c>
      <c r="H214">
        <v>1.7789123749746901E-3</v>
      </c>
      <c r="I214">
        <v>1.7789123749746901E-3</v>
      </c>
      <c r="J214" t="s">
        <v>148</v>
      </c>
      <c r="K214" t="s">
        <v>148</v>
      </c>
      <c r="L214" t="s">
        <v>157</v>
      </c>
    </row>
    <row r="215" spans="6:12" x14ac:dyDescent="0.35">
      <c r="F215" t="s">
        <v>154</v>
      </c>
      <c r="G215">
        <v>2045</v>
      </c>
      <c r="H215">
        <v>1.76357692346629E-3</v>
      </c>
      <c r="I215">
        <v>1.76357692346629E-3</v>
      </c>
      <c r="J215" t="s">
        <v>148</v>
      </c>
      <c r="K215" t="s">
        <v>148</v>
      </c>
      <c r="L215" t="s">
        <v>157</v>
      </c>
    </row>
    <row r="216" spans="6:12" x14ac:dyDescent="0.35">
      <c r="F216" t="s">
        <v>154</v>
      </c>
      <c r="G216">
        <v>2050</v>
      </c>
      <c r="H216">
        <v>1.7482414719578901E-3</v>
      </c>
      <c r="I216">
        <v>1.7482414719578901E-3</v>
      </c>
      <c r="J216" t="s">
        <v>148</v>
      </c>
      <c r="K216" t="s">
        <v>148</v>
      </c>
      <c r="L216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topLeftCell="A13" workbookViewId="0">
      <selection activeCell="H39" sqref="H39"/>
    </sheetView>
  </sheetViews>
  <sheetFormatPr defaultRowHeight="14.5" x14ac:dyDescent="0.35"/>
  <cols>
    <col min="3" max="3" width="10.7265625" customWidth="1"/>
    <col min="4" max="4" width="8.453125" bestFit="1" customWidth="1"/>
    <col min="5" max="5" width="14.26953125" bestFit="1" customWidth="1"/>
    <col min="9" max="9" width="10.453125" bestFit="1" customWidth="1"/>
    <col min="10" max="10" width="12.81640625" customWidth="1"/>
    <col min="11" max="11" width="12.453125" customWidth="1"/>
    <col min="12" max="12" width="19.1796875" customWidth="1"/>
  </cols>
  <sheetData>
    <row r="3" spans="3:14" ht="15" thickBot="1" x14ac:dyDescent="0.4">
      <c r="C3" s="25" t="s">
        <v>150</v>
      </c>
      <c r="I3" s="26"/>
      <c r="J3" s="26"/>
      <c r="K3" s="26"/>
    </row>
    <row r="4" spans="3:14" ht="29.5" customHeight="1" x14ac:dyDescent="0.3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29"/>
    </row>
    <row r="5" spans="3:14" x14ac:dyDescent="0.3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3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3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3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3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3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3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3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3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3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3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3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3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3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3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35">
      <c r="E20" t="s">
        <v>154</v>
      </c>
      <c r="F20">
        <v>2050</v>
      </c>
      <c r="G20">
        <v>0.23056342479229949</v>
      </c>
      <c r="I20" t="s">
        <v>169</v>
      </c>
      <c r="J20" t="s">
        <v>169</v>
      </c>
    </row>
    <row r="21" spans="5:10" x14ac:dyDescent="0.35">
      <c r="E21" t="s">
        <v>154</v>
      </c>
      <c r="F21">
        <v>2050</v>
      </c>
      <c r="G21">
        <v>6.0636159254192128E-2</v>
      </c>
      <c r="I21" t="s">
        <v>170</v>
      </c>
      <c r="J21" t="s">
        <v>170</v>
      </c>
    </row>
    <row r="22" spans="5:10" x14ac:dyDescent="0.35">
      <c r="E22" t="s">
        <v>154</v>
      </c>
      <c r="F22">
        <v>2050</v>
      </c>
      <c r="G22">
        <v>7.6903471326170258E-2</v>
      </c>
      <c r="I22" t="s">
        <v>171</v>
      </c>
      <c r="J22" t="s">
        <v>171</v>
      </c>
    </row>
    <row r="23" spans="5:10" x14ac:dyDescent="0.35">
      <c r="E23" t="s">
        <v>154</v>
      </c>
      <c r="F23">
        <v>2050</v>
      </c>
      <c r="G23">
        <v>0.10074723599977378</v>
      </c>
      <c r="I23" t="s">
        <v>172</v>
      </c>
      <c r="J23" t="s">
        <v>172</v>
      </c>
    </row>
    <row r="24" spans="5:10" x14ac:dyDescent="0.35">
      <c r="E24" t="s">
        <v>154</v>
      </c>
      <c r="F24">
        <v>2050</v>
      </c>
      <c r="G24">
        <v>0.50848577500822212</v>
      </c>
      <c r="I24" t="s">
        <v>173</v>
      </c>
      <c r="J24" t="s">
        <v>173</v>
      </c>
    </row>
    <row r="25" spans="5:10" x14ac:dyDescent="0.35">
      <c r="E25" t="s">
        <v>154</v>
      </c>
      <c r="F25">
        <v>2050</v>
      </c>
      <c r="G25">
        <v>2.6437127203719961</v>
      </c>
      <c r="I25" t="s">
        <v>174</v>
      </c>
      <c r="J25" t="s">
        <v>174</v>
      </c>
    </row>
    <row r="26" spans="5:10" x14ac:dyDescent="0.35">
      <c r="E26" t="s">
        <v>154</v>
      </c>
      <c r="F26">
        <v>2050</v>
      </c>
      <c r="G26">
        <v>0.20962897222178781</v>
      </c>
      <c r="I26" t="s">
        <v>175</v>
      </c>
      <c r="J26" t="s">
        <v>175</v>
      </c>
    </row>
    <row r="27" spans="5:10" x14ac:dyDescent="0.35">
      <c r="E27" t="s">
        <v>154</v>
      </c>
      <c r="F27">
        <v>2050</v>
      </c>
      <c r="G27">
        <v>0.11188549222805701</v>
      </c>
      <c r="I27" t="s">
        <v>176</v>
      </c>
      <c r="J27" t="s">
        <v>176</v>
      </c>
    </row>
    <row r="28" spans="5:10" x14ac:dyDescent="0.35">
      <c r="E28" t="s">
        <v>154</v>
      </c>
      <c r="F28">
        <v>2050</v>
      </c>
      <c r="G28">
        <v>2.7784641665026519E-2</v>
      </c>
      <c r="I28" t="s">
        <v>177</v>
      </c>
      <c r="J28" t="s">
        <v>177</v>
      </c>
    </row>
    <row r="29" spans="5:10" x14ac:dyDescent="0.35">
      <c r="E29" t="s">
        <v>154</v>
      </c>
      <c r="F29">
        <v>2050</v>
      </c>
      <c r="G29">
        <v>2.0936252442193631E-2</v>
      </c>
      <c r="I29" t="s">
        <v>178</v>
      </c>
      <c r="J29" t="s">
        <v>178</v>
      </c>
    </row>
    <row r="30" spans="5:10" x14ac:dyDescent="0.35">
      <c r="E30" t="s">
        <v>154</v>
      </c>
      <c r="F30">
        <v>2050</v>
      </c>
      <c r="G30">
        <v>2.9623121835985766E-2</v>
      </c>
      <c r="I30" t="s">
        <v>179</v>
      </c>
      <c r="J30" t="s">
        <v>179</v>
      </c>
    </row>
    <row r="31" spans="5:10" x14ac:dyDescent="0.35">
      <c r="E31" t="s">
        <v>154</v>
      </c>
      <c r="F31">
        <v>2050</v>
      </c>
      <c r="G31">
        <v>0.12560358937328847</v>
      </c>
      <c r="I31" t="s">
        <v>180</v>
      </c>
      <c r="J31" t="s">
        <v>180</v>
      </c>
    </row>
    <row r="32" spans="5:10" x14ac:dyDescent="0.35">
      <c r="E32" t="s">
        <v>154</v>
      </c>
      <c r="F32">
        <v>2050</v>
      </c>
      <c r="G32">
        <v>0.65303657107256186</v>
      </c>
      <c r="I32" t="s">
        <v>181</v>
      </c>
      <c r="J32" t="s">
        <v>181</v>
      </c>
    </row>
    <row r="33" spans="5:10" x14ac:dyDescent="0.35">
      <c r="E33" t="s">
        <v>154</v>
      </c>
      <c r="F33">
        <v>2050</v>
      </c>
      <c r="G33">
        <v>5.6881498621559765E-2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2015-06-05T18:17:20Z</dcterms:created>
  <dcterms:modified xsi:type="dcterms:W3CDTF">2022-03-04T12:16:58Z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59475183486938</vt:r8>
  </property>
</Properties>
</file>