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2275BB05-A8AD-48DE-AFA3-F43E9AD86B7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LC_EGP" sheetId="16" r:id="rId1"/>
    <sheet name="Sheet1" sheetId="22" r:id="rId2"/>
    <sheet name="ELC_WIN" sheetId="19" r:id="rId3"/>
    <sheet name="WIN_ON_COST" sheetId="21" r:id="rId4"/>
    <sheet name="ELC_CCS" sheetId="18" r:id="rId5"/>
    <sheet name="Win_ON_Cost_Data" sheetId="20" r:id="rId6"/>
    <sheet name="ETRI_Cost" sheetId="23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I11" i="22" l="1"/>
  <c r="R8" i="22"/>
  <c r="Q8" i="22"/>
  <c r="R7" i="22"/>
  <c r="Q7" i="22"/>
  <c r="R6" i="22"/>
  <c r="Q6" i="22"/>
  <c r="R5" i="22"/>
  <c r="Q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<sst xmlns="http://schemas.openxmlformats.org/spreadsheetml/2006/main" count="27301" uniqueCount="3012">
  <si>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</si>
  <si>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</si>
  <si>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</si>
  <si>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</si>
  <si>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</si>
  <si>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</si>
  <si>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</si>
  <si>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</si>
  <si>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</si>
  <si>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</si>
  <si>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</si>
  <si>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</si>
  <si>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</si>
  <si>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</si>
  <si>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</si>
  <si>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</si>
  <si>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</si>
  <si>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</si>
  <si>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</si>
  <si>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</si>
  <si>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</si>
  <si>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</si>
  <si>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</si>
  <si>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</si>
  <si>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</si>
  <si>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</si>
  <si>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</si>
  <si>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</si>
  <si>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</si>
  <si>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</si>
  <si>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</si>
  <si>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</si>
  <si>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</si>
  <si>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</si>
  <si>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</si>
  <si>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</si>
  <si>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</si>
  <si>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</si>
  <si>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</si>
  <si>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</si>
  <si>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</si>
  <si>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</si>
  <si>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</si>
  <si>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</si>
  <si>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</si>
  <si>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</si>
  <si>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</si>
  <si>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</si>
  <si>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</si>
  <si>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</si>
  <si>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</si>
  <si>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</si>
  <si>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</si>
  <si>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</si>
  <si>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</si>
  <si>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</si>
  <si>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</si>
  <si>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</si>
  <si>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</si>
  <si>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</si>
  <si>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</si>
  <si>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</si>
  <si>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</si>
  <si>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</si>
  <si>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</si>
  <si>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</si>
  <si>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</si>
  <si>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</si>
  <si>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</si>
  <si>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</si>
  <si>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</si>
  <si>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</si>
  <si>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</si>
  <si>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</si>
  <si>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</si>
  <si>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</si>
  <si>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</si>
  <si>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</si>
  <si>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</si>
  <si>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</si>
  <si>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</si>
  <si>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</si>
  <si>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</si>
  <si>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</si>
  <si>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</si>
  <si>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</si>
  <si>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</si>
  <si>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</si>
  <si>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</si>
  <si>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</si>
  <si>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</si>
  <si>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</si>
  <si>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</si>
  <si>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</si>
  <si>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</si>
  <si>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</si>
  <si>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</si>
  <si>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</si>
  <si>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</si>
  <si>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</si>
  <si>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</si>
  <si>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</si>
  <si>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</si>
  <si>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</si>
  <si>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</si>
  <si>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</si>
  <si>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</si>
  <si>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</si>
  <si>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</si>
  <si>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</si>
  <si>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</si>
  <si>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</si>
  <si>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</si>
  <si>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</si>
  <si>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</si>
  <si>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</si>
  <si>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</si>
  <si>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</si>
  <si>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</si>
  <si>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</si>
  <si>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</si>
  <si>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</si>
  <si>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</si>
  <si>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</si>
  <si>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</si>
  <si>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</si>
  <si>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</si>
  <si>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</si>
  <si>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</si>
  <si>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</si>
  <si>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</si>
  <si>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</si>
  <si>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</si>
  <si>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</si>
  <si>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</si>
  <si>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</si>
  <si>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</si>
  <si>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</si>
  <si>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</si>
  <si>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</si>
  <si>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</si>
  <si>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</si>
  <si>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</si>
  <si>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</si>
  <si>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</si>
  <si>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</si>
  <si>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</si>
  <si>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</si>
  <si>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</si>
  <si>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</si>
  <si>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</si>
  <si>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</si>
  <si>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</si>
  <si>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</si>
  <si>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</si>
  <si>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</si>
  <si>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</si>
  <si>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</si>
  <si>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</si>
  <si>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</si>
  <si>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</si>
  <si>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</si>
  <si>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</si>
  <si>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</si>
  <si>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</si>
  <si>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</si>
  <si>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</si>
  <si>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</si>
  <si>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</si>
  <si>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</si>
  <si>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</si>
  <si>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</si>
  <si>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</si>
  <si>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</si>
  <si>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</si>
  <si>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</si>
  <si>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</si>
  <si>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</si>
  <si>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</si>
  <si>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</si>
  <si>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</si>
  <si>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</si>
  <si>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</si>
  <si>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</si>
  <si>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</si>
  <si>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</si>
  <si>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</si>
  <si>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</si>
  <si>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</si>
  <si>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</si>
  <si>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</si>
  <si>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</si>
  <si>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</si>
  <si>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</si>
  <si>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</si>
  <si>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</si>
  <si>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</si>
  <si>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</si>
  <si>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</si>
  <si>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</si>
  <si>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</si>
  <si>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</si>
  <si>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</si>
  <si>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</si>
  <si>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</si>
  <si>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</si>
  <si>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</si>
  <si>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</si>
  <si>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</si>
  <si>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</si>
  <si>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</si>
  <si>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</si>
  <si>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</si>
  <si>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</si>
  <si>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</si>
  <si>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</si>
  <si>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</si>
  <si>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</si>
  <si>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</si>
  <si>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</si>
  <si>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</si>
  <si>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</si>
  <si>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</si>
  <si>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</si>
  <si>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</si>
  <si>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</si>
  <si>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</si>
  <si>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</si>
  <si>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</si>
  <si>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</si>
  <si>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</si>
  <si>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</si>
  <si>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</si>
  <si>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</si>
  <si>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</si>
  <si>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</si>
  <si>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</si>
  <si>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</si>
  <si>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</si>
  <si>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</si>
  <si>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</si>
  <si>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</si>
  <si>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</si>
  <si>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</si>
  <si>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</si>
  <si>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</si>
  <si>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</si>
  <si>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</si>
  <si>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</si>
  <si>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</si>
  <si>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</si>
  <si>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</si>
  <si>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</si>
  <si>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</si>
  <si>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</si>
  <si>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</si>
  <si>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</si>
  <si>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</si>
  <si>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</si>
  <si>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</si>
  <si>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</si>
  <si>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</si>
  <si>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</si>
  <si>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</si>
  <si>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</si>
  <si>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</si>
  <si>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</si>
  <si>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</si>
  <si>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</si>
  <si>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</si>
  <si>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</si>
  <si>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</si>
  <si>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</si>
  <si>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</si>
  <si>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</si>
  <si>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</si>
  <si>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</si>
  <si>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</si>
  <si>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</si>
  <si>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</si>
  <si>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</si>
  <si>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</si>
  <si>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</si>
  <si>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</si>
  <si>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</si>
  <si>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</si>
  <si>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</si>
  <si>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</si>
  <si>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</si>
  <si>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</si>
  <si>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</si>
  <si>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</si>
  <si>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</si>
  <si>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</si>
  <si>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</si>
  <si>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</si>
  <si>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</si>
  <si>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</si>
  <si>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</si>
  <si>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</si>
  <si>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</si>
  <si>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</si>
  <si>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</si>
  <si>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</si>
  <si>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</si>
  <si>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</si>
  <si>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</si>
  <si>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</si>
  <si>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</si>
  <si>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</si>
  <si>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</si>
  <si>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</si>
  <si>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</si>
  <si>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</si>
  <si>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</si>
  <si>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</si>
  <si>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</si>
  <si>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</si>
  <si>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</si>
  <si>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</si>
  <si>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</si>
  <si>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</si>
  <si>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</si>
  <si>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</si>
  <si>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</si>
  <si>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</si>
  <si>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</si>
  <si>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</si>
  <si>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</si>
  <si>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</si>
  <si>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</si>
  <si>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</si>
  <si>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</si>
  <si>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</si>
  <si>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</si>
  <si>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</si>
  <si>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</si>
  <si>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</si>
  <si>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</si>
  <si>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</si>
  <si>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</si>
  <si>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</si>
  <si>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</si>
  <si>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</si>
  <si>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</si>
  <si>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</si>
  <si>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</si>
  <si>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</si>
  <si>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</si>
  <si>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</si>
  <si>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</si>
  <si>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</si>
  <si>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</si>
  <si>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</si>
  <si>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</si>
  <si>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</si>
  <si>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</si>
  <si>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</si>
  <si>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</si>
  <si>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</si>
  <si>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</si>
  <si>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</si>
  <si>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</si>
  <si>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</si>
  <si>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</si>
  <si>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</si>
  <si>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</si>
  <si>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</si>
  <si>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</si>
  <si>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</si>
  <si>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</si>
  <si>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</si>
  <si>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</si>
  <si>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</si>
  <si>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</si>
  <si>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</si>
  <si>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</si>
  <si>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</si>
  <si>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</si>
  <si>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</si>
  <si>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</si>
  <si>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</si>
  <si>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</si>
  <si>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</si>
  <si>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</si>
  <si>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</si>
  <si>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</si>
  <si>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</si>
  <si>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</si>
  <si>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</si>
  <si>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</si>
  <si>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</si>
  <si>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</si>
  <si>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</si>
  <si>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</si>
  <si>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</si>
  <si>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</si>
  <si>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</si>
  <si>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</si>
  <si>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</si>
  <si>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</si>
  <si>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</si>
  <si>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</si>
  <si>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</si>
  <si>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</si>
  <si>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</si>
  <si>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</si>
  <si>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</si>
  <si>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</si>
  <si>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</si>
  <si>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</si>
  <si>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</si>
  <si>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</si>
  <si>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</si>
  <si>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</si>
  <si>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</si>
  <si>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</si>
  <si>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</si>
  <si>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</si>
  <si>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</si>
  <si>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</si>
  <si>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</si>
  <si>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</si>
  <si>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</si>
  <si>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</si>
  <si>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</si>
  <si>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</si>
  <si>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</si>
  <si>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</si>
  <si>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</si>
  <si>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</si>
  <si>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</si>
  <si>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</si>
  <si>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</si>
  <si>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</si>
  <si>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</si>
  <si>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</si>
  <si>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</si>
  <si>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</si>
  <si>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</si>
  <si>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</si>
  <si>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</si>
  <si>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</si>
  <si>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</si>
  <si>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</si>
  <si>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</si>
  <si>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</si>
  <si>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</si>
  <si>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</si>
  <si>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</si>
  <si>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</si>
  <si>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</si>
  <si>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</si>
  <si>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</si>
  <si>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</si>
  <si>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</si>
  <si>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</si>
  <si>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</si>
  <si>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</si>
  <si>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</si>
  <si>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</si>
  <si>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</si>
  <si>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</si>
  <si>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</si>
  <si>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</si>
  <si>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</si>
  <si>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</si>
  <si>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</si>
  <si>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</si>
  <si>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</si>
  <si>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</si>
  <si>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</si>
  <si>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</si>
  <si>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</si>
  <si>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</si>
  <si>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</si>
  <si>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</si>
  <si>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</si>
  <si>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</si>
  <si>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</si>
  <si>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</si>
  <si>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</si>
  <si>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</si>
  <si>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</si>
  <si>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</si>
  <si>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</si>
  <si>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</si>
  <si>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</si>
  <si>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</si>
  <si>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</si>
  <si>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</si>
  <si>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</si>
  <si>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</si>
  <si>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</si>
  <si>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</si>
  <si>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</si>
  <si>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</si>
  <si>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</si>
  <si>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</si>
  <si>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</si>
  <si>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</si>
  <si>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</si>
  <si>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</si>
  <si>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</si>
  <si>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</si>
  <si>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</si>
  <si>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</si>
  <si>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</si>
  <si>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</si>
  <si>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</si>
  <si>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</si>
  <si>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</si>
  <si>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</si>
  <si>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</si>
  <si>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</si>
  <si>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</si>
  <si>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</si>
  <si>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</si>
  <si>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</si>
  <si>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</si>
  <si>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</si>
  <si>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</si>
  <si>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</si>
  <si>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</si>
  <si>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</si>
  <si>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</si>
  <si>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</si>
  <si>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</si>
  <si>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</si>
  <si>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</si>
  <si>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</si>
  <si>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</si>
  <si>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</si>
  <si>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</si>
  <si>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</si>
  <si>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</si>
  <si>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</si>
  <si>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</si>
  <si>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</si>
  <si>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</si>
  <si>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</si>
  <si>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</si>
  <si>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</si>
  <si>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</si>
  <si>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</si>
  <si>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</si>
  <si>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</si>
  <si>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</si>
  <si>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</si>
  <si>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</si>
  <si>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</si>
  <si>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</si>
  <si>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</si>
  <si>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</si>
  <si>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</si>
  <si>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</si>
  <si>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</si>
  <si>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</si>
  <si>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</si>
  <si>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</si>
  <si>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</si>
  <si>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</si>
  <si>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</si>
  <si>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</si>
  <si>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</si>
  <si>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</si>
  <si>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</si>
  <si>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</si>
  <si>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</si>
  <si>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</si>
  <si>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</si>
  <si>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</si>
  <si>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</si>
  <si>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</si>
  <si>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</si>
  <si>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</si>
  <si>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</si>
  <si>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</si>
  <si>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</si>
  <si>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</si>
  <si>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</si>
  <si>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</si>
  <si>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</si>
  <si>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</si>
  <si>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</si>
  <si>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</si>
  <si>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</si>
  <si>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</si>
  <si>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</si>
  <si>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</si>
  <si>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</si>
  <si>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</si>
  <si>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</si>
  <si>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</si>
  <si>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</si>
  <si>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</si>
  <si>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</si>
  <si>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</si>
  <si>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</si>
  <si>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</si>
  <si>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</si>
  <si>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</si>
  <si>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</si>
  <si>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</si>
  <si>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</si>
  <si>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</si>
  <si>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</si>
  <si>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</si>
  <si>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</si>
  <si>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</si>
  <si>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</si>
  <si>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</si>
  <si>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</si>
  <si>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</si>
  <si>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</si>
  <si>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</si>
  <si>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</si>
  <si>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</si>
  <si>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</si>
  <si>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</si>
  <si>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</si>
  <si>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</si>
  <si>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</si>
  <si>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</si>
  <si>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</si>
  <si>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</si>
  <si>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</si>
  <si>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</si>
  <si>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</si>
  <si>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</si>
  <si>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</si>
  <si>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</si>
  <si>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</si>
  <si>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</si>
  <si>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</si>
  <si>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</si>
  <si>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</si>
  <si>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</si>
  <si>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</si>
  <si>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</si>
  <si>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</si>
  <si>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</si>
  <si>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</si>
  <si>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</si>
  <si>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</si>
  <si>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</si>
  <si>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</si>
  <si>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</si>
  <si>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</si>
  <si>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</si>
  <si>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</si>
  <si>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</si>
  <si>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</si>
  <si>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</si>
  <si>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</si>
  <si>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</si>
  <si>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</si>
  <si>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</si>
  <si>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</si>
  <si>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</si>
  <si>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</si>
  <si>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</si>
  <si>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</si>
  <si>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</si>
  <si>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</si>
  <si>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</si>
  <si>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</si>
  <si>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</si>
  <si>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</si>
  <si>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</si>
  <si>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</si>
  <si>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</si>
  <si>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</si>
  <si>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</si>
  <si>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</si>
  <si>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</si>
  <si>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</si>
  <si>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</si>
  <si>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</si>
  <si>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</si>
  <si>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</si>
  <si>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</si>
  <si>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</si>
  <si>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</si>
  <si>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</si>
  <si>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</si>
  <si>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</si>
  <si>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</si>
  <si>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</si>
  <si>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</si>
  <si>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</si>
  <si>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</si>
  <si>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</si>
  <si>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</si>
  <si>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</si>
  <si>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</si>
  <si>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</si>
  <si>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</si>
  <si>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</si>
  <si>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</si>
  <si>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</si>
  <si>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</si>
  <si>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</si>
  <si>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</si>
  <si>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</si>
  <si>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</si>
  <si>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</si>
  <si>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</si>
  <si>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</si>
  <si>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</si>
  <si>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</si>
  <si>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</si>
  <si>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</si>
  <si>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</si>
  <si>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</si>
  <si>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</si>
  <si>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</si>
  <si>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</si>
  <si>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</si>
  <si>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</si>
  <si>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</si>
  <si>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</si>
  <si>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</si>
  <si>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</si>
  <si>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</si>
  <si>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</si>
  <si>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</si>
  <si>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</si>
  <si>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</si>
  <si>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</si>
  <si>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</si>
  <si>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</si>
  <si>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</si>
  <si>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</si>
  <si>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</si>
  <si>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</si>
  <si>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</si>
  <si>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</si>
  <si>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</si>
  <si>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</si>
  <si>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</si>
  <si>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</si>
  <si>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</si>
  <si>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</si>
  <si>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</si>
  <si>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</si>
  <si>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</si>
  <si>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</si>
  <si>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</si>
  <si>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</si>
  <si>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</si>
  <si>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</si>
  <si>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</si>
  <si>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</si>
  <si>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</si>
  <si>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</si>
  <si>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</si>
  <si>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</si>
  <si>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</si>
  <si>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</si>
  <si>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</si>
  <si>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</si>
  <si>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</si>
  <si>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</si>
  <si>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</si>
  <si>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</si>
  <si>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</si>
  <si>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</si>
  <si>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</si>
  <si>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</si>
  <si>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</si>
  <si>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</si>
  <si>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</si>
  <si>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</si>
  <si>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</si>
  <si>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</si>
  <si>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</si>
  <si>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</si>
  <si>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</si>
  <si>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</si>
  <si>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</si>
  <si>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</si>
  <si>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</si>
  <si>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</si>
  <si>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</si>
  <si>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</si>
  <si>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</si>
  <si>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</si>
  <si>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</si>
  <si>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</si>
  <si>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</si>
  <si>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</si>
  <si>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</si>
  <si>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</si>
  <si>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</si>
  <si>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</si>
  <si>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</si>
  <si>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</si>
  <si>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</si>
  <si>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</si>
  <si>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</si>
  <si>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</si>
  <si>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</si>
  <si>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</si>
  <si>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</si>
  <si>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</si>
  <si>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</si>
  <si>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</si>
  <si>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</si>
  <si>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</si>
  <si>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</si>
  <si>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</si>
  <si>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</si>
  <si>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</si>
  <si>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</si>
  <si>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</si>
  <si>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</si>
  <si>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</si>
  <si>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</si>
  <si>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</si>
  <si>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</si>
  <si>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</si>
  <si>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</si>
  <si>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</si>
  <si>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</si>
  <si>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</si>
  <si>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</si>
  <si>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</si>
  <si>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</si>
  <si>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</si>
  <si>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</si>
  <si>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</si>
  <si>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</si>
  <si>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</si>
  <si>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</si>
  <si>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</si>
  <si>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</si>
  <si>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</si>
  <si>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</si>
  <si>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</si>
  <si>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</si>
  <si>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</si>
  <si>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</si>
  <si>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</si>
  <si>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</si>
  <si>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</si>
  <si>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</si>
  <si>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</si>
  <si>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</si>
  <si>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</si>
  <si>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</si>
  <si>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</si>
  <si>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</si>
  <si>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</si>
  <si>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</si>
  <si>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</si>
  <si>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</si>
  <si>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</si>
  <si>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</si>
  <si>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</si>
  <si>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</si>
  <si>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</si>
  <si>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</si>
  <si>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</si>
  <si>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</si>
  <si>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</si>
  <si>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</si>
  <si>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</si>
  <si>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</si>
  <si>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</si>
  <si>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</si>
  <si>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</si>
  <si>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</si>
  <si>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</si>
  <si>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</si>
  <si>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</si>
  <si>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</si>
  <si>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</si>
  <si>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</si>
  <si>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</si>
  <si>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</si>
  <si>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</si>
  <si>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</si>
  <si>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</si>
  <si>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</si>
  <si>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</si>
  <si>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</si>
  <si>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</si>
  <si>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</si>
  <si>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</si>
  <si>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</si>
  <si>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</si>
  <si>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</si>
  <si>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</si>
  <si>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</si>
  <si>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</si>
  <si>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</si>
  <si>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</si>
  <si>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</si>
  <si>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</si>
  <si>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</si>
  <si>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</si>
  <si>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</si>
  <si>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</si>
  <si>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</si>
  <si>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</si>
  <si>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</si>
  <si>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</si>
  <si>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</si>
  <si>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</si>
  <si>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</si>
  <si>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</si>
  <si>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</si>
  <si>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</si>
  <si>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</si>
  <si>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</si>
  <si>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</si>
  <si>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</si>
  <si>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</si>
  <si>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</si>
  <si>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</si>
  <si>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</si>
  <si>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</si>
  <si>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</si>
  <si>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</si>
  <si>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</si>
  <si>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</si>
  <si>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</si>
  <si>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</si>
  <si>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</si>
  <si>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</si>
  <si>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</si>
  <si>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</si>
  <si>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</si>
  <si>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</si>
  <si>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</si>
  <si>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</si>
  <si>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</si>
  <si>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</si>
  <si>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</si>
  <si>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</si>
  <si>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</si>
  <si>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</si>
  <si>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</si>
  <si>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</si>
  <si>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</si>
  <si>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</si>
  <si>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</si>
  <si>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</si>
  <si>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</si>
  <si>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</si>
  <si>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</si>
  <si>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</si>
  <si>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</si>
  <si>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</si>
  <si>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</si>
  <si>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</si>
  <si>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</si>
  <si>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</si>
  <si>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</si>
  <si>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</si>
  <si>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</si>
  <si>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</si>
  <si>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</si>
  <si>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</si>
  <si>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</si>
  <si>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</si>
  <si>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</si>
  <si>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</si>
  <si>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</si>
  <si>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</si>
  <si>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</si>
  <si>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</si>
  <si>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</si>
  <si>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</si>
  <si>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</si>
  <si>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</si>
  <si>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</si>
  <si>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</si>
  <si>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</si>
  <si>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</si>
  <si>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</si>
  <si>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</si>
  <si>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</si>
  <si>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</si>
  <si>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</si>
  <si>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</si>
  <si>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</si>
  <si>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</si>
  <si>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</si>
  <si>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</si>
  <si>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</si>
  <si>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</si>
  <si>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</si>
  <si>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</si>
  <si>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</si>
  <si>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</si>
  <si>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</si>
  <si>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</si>
  <si>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</si>
  <si>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</si>
  <si>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</si>
  <si>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</si>
  <si>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</si>
  <si>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</si>
  <si>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</si>
  <si>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</si>
  <si>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</si>
  <si>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</si>
  <si>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</si>
  <si>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</si>
  <si>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</si>
  <si>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</si>
  <si>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</si>
  <si>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</si>
  <si>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</si>
  <si>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</si>
  <si>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</si>
  <si>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</si>
  <si>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</si>
  <si>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</si>
  <si>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</si>
  <si>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</si>
  <si>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</si>
  <si>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</si>
  <si>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</si>
  <si>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</si>
  <si>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</si>
  <si>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</si>
  <si>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</si>
  <si>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</si>
  <si>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</si>
  <si>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</si>
  <si>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</si>
  <si>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</si>
  <si>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</si>
  <si>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</si>
  <si>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</si>
  <si>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</si>
  <si>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</si>
  <si>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</si>
  <si>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</si>
  <si>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</si>
  <si>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</si>
  <si>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</si>
  <si>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</si>
  <si>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</si>
  <si>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</si>
  <si>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</si>
  <si>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</si>
  <si>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</si>
  <si>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</si>
  <si>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</si>
  <si>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</si>
  <si>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</si>
  <si>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</si>
  <si>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</si>
  <si>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</si>
  <si>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</si>
  <si>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</si>
  <si>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</si>
  <si>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</si>
  <si>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</si>
  <si>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</si>
  <si>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</si>
  <si>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</si>
  <si>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</si>
  <si>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</si>
  <si>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</si>
  <si>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</si>
  <si>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</si>
  <si>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</si>
  <si>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</si>
  <si>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</si>
  <si>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</si>
  <si>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</si>
  <si>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</si>
  <si>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</si>
  <si>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</si>
  <si>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</si>
  <si>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</si>
  <si>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</si>
  <si>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</si>
  <si>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</si>
  <si>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</si>
  <si>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</si>
  <si>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</si>
  <si>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</si>
  <si>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</si>
  <si>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</si>
  <si>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</si>
  <si>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</si>
  <si>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</si>
  <si>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</si>
  <si>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</si>
  <si>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</si>
  <si>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</si>
  <si>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</si>
  <si>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</si>
  <si>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</si>
  <si>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</si>
  <si>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</si>
  <si>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</si>
  <si>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</si>
  <si>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</si>
  <si>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</si>
  <si>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</si>
  <si>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</si>
  <si>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</si>
  <si>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</si>
  <si>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</si>
  <si>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</si>
  <si>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</si>
  <si>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</si>
  <si>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</si>
  <si>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</si>
  <si>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</si>
  <si>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</si>
  <si>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</si>
  <si>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</si>
  <si>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</si>
  <si>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</si>
  <si>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</si>
  <si>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</si>
  <si>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</si>
  <si>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</si>
  <si>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</si>
  <si>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</si>
  <si>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</si>
  <si>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</si>
  <si>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</si>
  <si>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</si>
  <si>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</si>
  <si>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</si>
  <si>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</si>
  <si>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</si>
  <si>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</si>
  <si>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</si>
  <si>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</si>
  <si>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</si>
  <si>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</si>
  <si>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</si>
  <si>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</si>
  <si>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</si>
  <si>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</si>
  <si>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</si>
  <si>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</si>
  <si>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</si>
  <si>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</si>
  <si>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</si>
  <si>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</si>
  <si>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</si>
  <si>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</si>
  <si>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</si>
  <si>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</si>
  <si>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</si>
  <si>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</si>
  <si>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</si>
  <si>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</si>
  <si>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</si>
  <si>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</si>
  <si>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</si>
  <si>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</si>
  <si>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</si>
  <si>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</si>
  <si>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</si>
  <si>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</si>
  <si>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</si>
  <si>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</si>
  <si>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</si>
  <si>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</si>
  <si>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</si>
  <si>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</si>
  <si>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</si>
  <si>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</si>
  <si>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</si>
  <si>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</si>
  <si>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</si>
  <si>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</si>
  <si>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</si>
  <si>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</si>
  <si>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</si>
  <si>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</si>
  <si>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</si>
  <si>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</si>
  <si>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</si>
  <si>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</si>
  <si>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</si>
  <si>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</si>
  <si>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</si>
  <si>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</si>
  <si>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</si>
  <si>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</si>
  <si>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</si>
  <si>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</si>
  <si>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</si>
  <si>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</si>
  <si>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</si>
  <si>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</si>
  <si>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</si>
  <si>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</si>
  <si>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</si>
  <si>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</si>
  <si>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</si>
  <si>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</si>
  <si>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</si>
  <si>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</si>
  <si>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</si>
  <si>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</si>
  <si>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</si>
  <si>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</si>
  <si>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</si>
  <si>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</si>
  <si>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</si>
  <si>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</si>
  <si>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</si>
  <si>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</si>
  <si>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</si>
  <si>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</si>
  <si>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</si>
  <si>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</si>
  <si>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</si>
  <si>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</si>
  <si>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</si>
  <si>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</si>
  <si>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</si>
  <si>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</si>
  <si>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</si>
  <si>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</si>
  <si>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</si>
  <si>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</si>
  <si>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</si>
  <si>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</si>
  <si>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</si>
  <si>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</si>
  <si>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</si>
  <si>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</si>
  <si>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</si>
  <si>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</si>
  <si>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</si>
  <si>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</si>
  <si>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</si>
  <si>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</si>
  <si>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</si>
  <si>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</si>
  <si>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</si>
  <si>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</si>
  <si>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</si>
  <si>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</si>
  <si>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</si>
  <si>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</si>
  <si>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</si>
  <si>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</si>
  <si>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</si>
  <si>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</si>
  <si>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</si>
  <si>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</si>
  <si>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</si>
  <si>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</si>
  <si>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</si>
  <si>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</si>
  <si>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</si>
  <si>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</si>
  <si>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</si>
  <si>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</si>
  <si>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</si>
  <si>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</si>
  <si>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</si>
  <si>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</si>
  <si>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</si>
  <si>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</si>
  <si>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</si>
  <si>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</si>
  <si>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</si>
  <si>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</si>
  <si>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</si>
  <si>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</si>
  <si>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</si>
  <si>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</si>
  <si>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</si>
  <si>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</si>
  <si>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</si>
  <si>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</si>
  <si>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</si>
  <si>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</si>
  <si>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</si>
  <si>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</si>
  <si>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</si>
  <si>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</si>
  <si>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</si>
  <si>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</si>
  <si>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</si>
  <si>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</si>
  <si>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</si>
  <si>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</si>
  <si>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</si>
  <si>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</si>
  <si>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</si>
  <si>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</si>
  <si>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</si>
  <si>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</si>
  <si>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</si>
  <si>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</si>
  <si>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</si>
  <si>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</si>
  <si>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</si>
  <si>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</si>
  <si>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</si>
  <si>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</si>
  <si>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</si>
  <si>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</si>
  <si>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</si>
  <si>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</si>
  <si>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</si>
  <si>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</si>
  <si>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</si>
  <si>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</si>
  <si>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</si>
  <si>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</si>
  <si>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</si>
  <si>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</si>
  <si>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</si>
  <si>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</si>
  <si>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</si>
  <si>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</si>
  <si>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</si>
  <si>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</si>
  <si>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</si>
  <si>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</si>
  <si>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</si>
  <si>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</si>
  <si>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</si>
  <si>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</si>
  <si>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</si>
  <si>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</si>
  <si>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</si>
  <si>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</si>
  <si>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</si>
  <si>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</si>
  <si>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</si>
  <si>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</si>
  <si>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</si>
  <si>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</si>
  <si>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</si>
  <si>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</si>
  <si>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</si>
  <si>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</si>
  <si>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</si>
  <si>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</si>
  <si>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</si>
  <si>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</si>
  <si>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</si>
  <si>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</si>
  <si>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</si>
  <si>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</si>
  <si>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</si>
  <si>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</si>
  <si>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</si>
  <si>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</si>
  <si>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</si>
  <si>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</si>
  <si>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</si>
  <si>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</si>
  <si>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</si>
  <si>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</si>
  <si>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</si>
  <si>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</si>
  <si>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</si>
  <si>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</si>
  <si>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</si>
  <si>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</si>
  <si>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</si>
  <si>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</si>
  <si>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</si>
  <si>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</si>
  <si>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</si>
  <si>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</si>
  <si>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</si>
  <si>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</si>
  <si>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</si>
  <si>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</si>
  <si>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</si>
  <si>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</si>
  <si>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</si>
  <si>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</si>
  <si>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</si>
  <si>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</si>
  <si>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</si>
  <si>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</si>
  <si>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</si>
  <si>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</si>
  <si>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</si>
  <si>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</si>
  <si>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</si>
  <si>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</si>
  <si>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</si>
  <si>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</si>
  <si>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</si>
  <si>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</si>
  <si>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</si>
  <si>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</si>
  <si>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</si>
  <si>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</si>
  <si>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</si>
  <si>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</si>
  <si>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</si>
  <si>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</si>
  <si>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</si>
  <si>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</si>
  <si>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</si>
  <si>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</si>
  <si>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</si>
  <si>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</si>
  <si>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</si>
  <si>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</si>
  <si>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</si>
  <si>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</si>
  <si>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</si>
  <si>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</si>
  <si>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</si>
  <si>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</si>
  <si>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</si>
  <si>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</si>
  <si>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</si>
  <si>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</si>
  <si>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</si>
  <si>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</si>
  <si>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</si>
  <si>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</si>
  <si>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</si>
  <si>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</si>
  <si>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</si>
  <si>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</si>
  <si>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</si>
  <si>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</si>
  <si>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</si>
  <si>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</si>
  <si>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</si>
  <si>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</si>
  <si>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</si>
  <si>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</si>
  <si>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</si>
  <si>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</si>
  <si>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</si>
  <si>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</si>
  <si>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</si>
  <si>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</si>
  <si>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</si>
  <si>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</si>
  <si>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</si>
  <si>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</si>
  <si>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</si>
  <si>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</si>
  <si>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</si>
  <si>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</si>
  <si>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</si>
  <si>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</si>
  <si>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</si>
  <si>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</si>
  <si>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</si>
  <si>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</si>
  <si>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</si>
  <si>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</si>
  <si>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</si>
  <si>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</si>
  <si>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</si>
  <si>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</si>
  <si>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</si>
  <si>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</si>
  <si>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</si>
  <si>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</si>
  <si>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</si>
  <si>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</si>
  <si>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</si>
  <si>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</si>
  <si>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</si>
  <si>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</si>
  <si>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</si>
  <si>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</si>
  <si>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</si>
  <si>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</si>
  <si>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</si>
  <si>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</si>
  <si>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</si>
  <si>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</si>
  <si>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</si>
  <si>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</si>
  <si>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</si>
  <si>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</si>
  <si>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</si>
  <si>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</si>
  <si>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</si>
  <si>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</si>
  <si>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</si>
  <si>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</si>
  <si>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</si>
  <si>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</si>
  <si>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</si>
  <si>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</si>
  <si>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</si>
  <si>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</si>
  <si>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</si>
  <si>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</si>
  <si>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</si>
  <si>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</si>
  <si>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</si>
  <si>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</si>
  <si>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</si>
  <si>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</si>
  <si>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</si>
  <si>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</si>
  <si>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</si>
  <si>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</si>
  <si>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</si>
  <si>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</si>
  <si>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</si>
  <si>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</si>
  <si>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</si>
  <si>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</si>
  <si>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</si>
  <si>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</si>
  <si>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</si>
  <si>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</si>
  <si>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</si>
  <si>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</si>
  <si>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</si>
  <si>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</si>
  <si>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</si>
  <si>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</si>
  <si>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</si>
  <si>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</si>
  <si>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</si>
  <si>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</si>
  <si>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</si>
  <si>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</si>
  <si>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</si>
  <si>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</si>
  <si>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</si>
  <si>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</si>
  <si>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</si>
  <si>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</si>
  <si>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</si>
  <si>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</si>
  <si>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</si>
  <si>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</si>
  <si>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</si>
  <si>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</si>
  <si>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</si>
  <si>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</si>
  <si>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</si>
  <si>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</si>
  <si>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</si>
  <si>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</si>
  <si>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</si>
  <si>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</si>
  <si>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</si>
  <si>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</si>
  <si>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</si>
  <si>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</si>
  <si>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</si>
  <si>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</si>
  <si>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</si>
  <si>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</si>
  <si>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</si>
  <si>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</si>
  <si>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</si>
  <si>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</si>
  <si>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</si>
  <si>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</si>
  <si>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</si>
  <si>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</si>
  <si>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</si>
  <si>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</si>
  <si>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</si>
  <si>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</si>
  <si>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</si>
  <si>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</si>
  <si>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</si>
  <si>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</si>
  <si>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</si>
  <si>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</si>
  <si>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</si>
  <si>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</si>
  <si>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</si>
  <si>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</si>
  <si>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</si>
  <si>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</si>
  <si>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</si>
  <si>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</si>
  <si>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</si>
  <si>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</si>
  <si>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</si>
  <si>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</si>
  <si>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</si>
  <si>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</si>
  <si>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</si>
  <si>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</si>
  <si>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</si>
  <si>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</si>
  <si>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</si>
  <si>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</si>
  <si>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</si>
  <si>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</si>
  <si>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</si>
  <si>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</si>
  <si>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</si>
  <si>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</si>
  <si>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</si>
  <si>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</si>
  <si>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</si>
  <si>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</si>
  <si>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</si>
  <si>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</si>
  <si>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</si>
  <si>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</si>
  <si>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</si>
  <si>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</si>
  <si>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</si>
  <si>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</si>
  <si>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</si>
  <si>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</si>
  <si>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</si>
  <si>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</si>
  <si>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</si>
  <si>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</si>
  <si>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</si>
  <si>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</si>
  <si>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</si>
  <si>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</si>
  <si>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</si>
  <si>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</si>
  <si>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</si>
  <si>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</si>
  <si>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</si>
  <si>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</si>
  <si>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</si>
  <si>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</si>
  <si>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</si>
  <si>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</si>
  <si>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</si>
  <si>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</si>
  <si>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</si>
  <si>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</si>
  <si>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</si>
  <si>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</si>
  <si>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</si>
  <si>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</si>
  <si>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</si>
  <si>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</si>
  <si>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</si>
  <si>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</si>
  <si>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</si>
  <si>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</si>
  <si>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</si>
  <si>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</si>
  <si>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</si>
  <si>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</si>
  <si>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</si>
  <si>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</si>
  <si>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</si>
  <si>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</si>
  <si>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</si>
  <si>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</si>
  <si>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</si>
  <si>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</si>
  <si>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</si>
  <si>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</si>
  <si>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</si>
  <si>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</si>
  <si>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</si>
  <si>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</si>
  <si>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</si>
  <si>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</si>
  <si>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</si>
  <si>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</si>
  <si>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</si>
  <si>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</si>
  <si>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</si>
  <si>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</si>
  <si>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</si>
  <si>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</si>
  <si>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</si>
  <si>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</si>
  <si>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</si>
  <si>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</si>
  <si>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</si>
  <si>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</si>
  <si>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</si>
  <si>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</si>
  <si>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</si>
  <si>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</si>
  <si>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</si>
  <si>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</si>
  <si>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</si>
  <si>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</si>
  <si>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</si>
  <si>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</si>
  <si>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</si>
  <si>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</si>
  <si>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</si>
  <si>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</si>
  <si>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</si>
  <si>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</si>
  <si>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</si>
  <si>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</si>
  <si>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</si>
  <si>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</si>
  <si>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</si>
  <si>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</si>
  <si>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</si>
  <si>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</si>
  <si>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</si>
  <si>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</si>
  <si>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</si>
  <si>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</si>
  <si>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</si>
  <si>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</si>
  <si>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</si>
  <si>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</si>
  <si>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</si>
  <si>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</si>
  <si>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</si>
  <si>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</si>
  <si>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</si>
  <si>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</si>
  <si>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</si>
  <si>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</si>
  <si>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</si>
  <si>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</si>
  <si>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</si>
  <si>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</si>
  <si>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</si>
  <si>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</si>
  <si>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</si>
  <si>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</si>
  <si>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</si>
  <si>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</si>
  <si>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</si>
  <si>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</si>
  <si>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</si>
  <si>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</si>
  <si>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</si>
  <si>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</si>
  <si>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</si>
  <si>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</si>
  <si>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</si>
  <si>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</si>
  <si>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</si>
  <si>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</si>
  <si>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</si>
  <si>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</si>
  <si>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</si>
  <si>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</si>
  <si>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</si>
  <si>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</si>
  <si>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</si>
  <si>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</si>
  <si>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</si>
  <si>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</si>
  <si>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</si>
  <si>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</si>
  <si>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</si>
  <si>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</si>
  <si>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</si>
  <si>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</si>
  <si>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</si>
  <si>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</si>
  <si>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</si>
  <si>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</si>
  <si>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</si>
  <si>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</si>
  <si>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</si>
  <si>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</si>
  <si>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</si>
  <si>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</si>
  <si>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</si>
  <si>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</si>
  <si>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</si>
  <si>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</si>
  <si>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</si>
  <si>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</si>
  <si>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</si>
  <si>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</si>
  <si>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</si>
  <si>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</si>
  <si>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</si>
  <si>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</si>
  <si>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</si>
  <si>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</si>
  <si>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</si>
  <si>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</si>
  <si>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</si>
  <si>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</si>
  <si>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</si>
  <si>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</si>
  <si>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</si>
  <si>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</si>
  <si>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</si>
  <si>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</si>
  <si>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</si>
  <si>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</si>
  <si>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</si>
  <si>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</si>
  <si>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</si>
  <si>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</si>
  <si>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</si>
  <si>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</si>
  <si>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</si>
  <si>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</si>
  <si>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</si>
  <si>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</si>
  <si>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</si>
  <si>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</si>
  <si>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</si>
  <si>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</si>
  <si>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</si>
  <si>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</si>
  <si>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</si>
  <si>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</si>
  <si>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</si>
  <si>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</si>
  <si>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</si>
  <si>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</si>
  <si>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</si>
  <si>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</si>
  <si>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</si>
  <si>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</si>
  <si>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</si>
  <si>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</si>
  <si>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</si>
  <si>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</si>
  <si>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</si>
  <si>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</si>
  <si>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</si>
  <si>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</si>
  <si>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</si>
  <si>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</si>
  <si>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</si>
  <si>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</si>
  <si>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</si>
  <si>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</si>
  <si>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</si>
  <si>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</si>
  <si>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</si>
  <si>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</si>
  <si>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</si>
  <si>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</si>
  <si>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</si>
  <si>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</si>
  <si>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</si>
  <si>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</si>
  <si>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</si>
  <si>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</si>
  <si>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</si>
  <si>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</si>
  <si>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</si>
  <si>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</si>
  <si>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</si>
  <si>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</si>
  <si>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</si>
  <si>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</si>
  <si>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</si>
  <si>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</si>
  <si>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</si>
  <si>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</si>
  <si>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</si>
  <si>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</si>
  <si>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</si>
  <si>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</si>
  <si>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</si>
  <si>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</si>
  <si>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</si>
  <si>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</si>
  <si>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</si>
  <si>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</si>
  <si>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</si>
  <si>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</si>
  <si>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</si>
  <si>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</si>
  <si>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</si>
  <si>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</si>
  <si>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</si>
  <si>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</si>
  <si>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</si>
  <si>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</si>
  <si>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</si>
  <si>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</si>
  <si>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</si>
  <si>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</si>
  <si>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</si>
  <si>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</si>
  <si>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</si>
  <si>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</si>
  <si>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</si>
  <si>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</si>
  <si>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</si>
  <si>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</si>
  <si>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</si>
  <si>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</si>
  <si>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</si>
  <si>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</si>
  <si>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</si>
  <si>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</si>
  <si>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</si>
  <si>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</si>
  <si>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</si>
  <si>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</si>
  <si>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</si>
  <si>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</si>
  <si>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</si>
  <si>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</si>
  <si>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</si>
  <si>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</si>
  <si>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</si>
  <si>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</si>
  <si>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</si>
  <si>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</si>
  <si>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</si>
  <si>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</si>
  <si>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</si>
  <si>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</si>
  <si>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</si>
  <si>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</si>
  <si>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</si>
  <si>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</si>
  <si>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</si>
  <si>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</si>
  <si>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</si>
  <si>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</si>
  <si>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</si>
  <si>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</si>
  <si>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</si>
  <si>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</si>
  <si>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</si>
  <si>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</si>
  <si>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</si>
  <si>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</si>
  <si>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</si>
  <si>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</si>
  <si>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</si>
  <si>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</si>
  <si>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</si>
  <si>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</si>
  <si>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</si>
  <si>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</si>
  <si>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</si>
  <si>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</si>
  <si>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</si>
  <si>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</si>
  <si>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</si>
  <si>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</si>
  <si>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</si>
  <si>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</si>
  <si>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</si>
  <si>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</si>
  <si>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</si>
  <si>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</si>
  <si>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</si>
  <si>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</si>
  <si>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</si>
  <si>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</si>
  <si>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</si>
  <si>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</si>
  <si>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</si>
  <si>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</si>
  <si>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</si>
  <si>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</si>
  <si>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</si>
  <si>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</si>
  <si>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</si>
  <si>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</si>
  <si>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</si>
  <si>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</si>
  <si>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</si>
  <si>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</si>
  <si>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</si>
  <si>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</si>
  <si>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</si>
  <si>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</si>
  <si>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</si>
  <si>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</si>
  <si>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</si>
  <si>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</si>
  <si>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</si>
  <si>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</si>
  <si>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</si>
  <si>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</si>
  <si>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</si>
  <si>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</si>
  <si>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</si>
  <si>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</si>
  <si>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</si>
  <si>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</si>
  <si>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</si>
  <si>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</si>
  <si>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</si>
  <si>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</si>
  <si>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</si>
  <si>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</si>
  <si>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</si>
  <si>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</si>
  <si>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</si>
  <si>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</si>
  <si>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</si>
  <si>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</si>
  <si>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</si>
  <si>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</si>
  <si>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</si>
  <si>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</si>
  <si>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</si>
  <si>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</si>
  <si>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</si>
  <si>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</si>
  <si>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</si>
  <si>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</si>
  <si>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</si>
  <si>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</si>
  <si>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</si>
  <si>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</si>
  <si>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</si>
  <si>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</si>
  <si>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</si>
  <si>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</si>
  <si>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</si>
  <si>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</si>
  <si>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</si>
  <si>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</si>
  <si>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</si>
  <si>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</si>
  <si>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</si>
  <si>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</si>
  <si>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</si>
  <si>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</si>
  <si>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</si>
  <si>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</si>
  <si>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</si>
  <si>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</si>
  <si>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</si>
  <si>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</si>
  <si>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</si>
  <si>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</si>
  <si>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</si>
  <si>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</si>
  <si>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</si>
  <si>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</si>
  <si>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</si>
  <si>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</si>
  <si>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</si>
  <si>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</si>
  <si>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</si>
  <si>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</si>
  <si>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</si>
  <si>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</si>
  <si>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</si>
  <si>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</si>
  <si>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</si>
  <si>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</si>
  <si>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</si>
  <si>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</si>
  <si>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</si>
  <si>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</si>
  <si>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</si>
  <si>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</si>
  <si>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</si>
  <si>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</si>
  <si>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</si>
  <si>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</si>
  <si>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</si>
  <si>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</si>
  <si>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</si>
  <si>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</si>
  <si>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</si>
  <si>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</si>
  <si>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</si>
  <si>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</si>
  <si>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</si>
  <si>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</si>
  <si>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</si>
  <si>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</si>
  <si>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</si>
  <si>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</si>
  <si>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</si>
  <si>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</si>
  <si>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</si>
  <si>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</si>
  <si>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</si>
  <si>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</si>
  <si>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</si>
  <si>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</si>
  <si>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</si>
  <si>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</si>
  <si>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</si>
  <si>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</si>
  <si>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</si>
  <si>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</si>
  <si>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</si>
  <si>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</si>
  <si>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</si>
  <si>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</si>
  <si>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</si>
  <si>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</si>
  <si>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</si>
  <si>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</si>
  <si>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</si>
  <si>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</si>
  <si>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</si>
  <si>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</si>
  <si>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</si>
  <si>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</si>
  <si>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</si>
  <si>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</si>
  <si>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</si>
  <si>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</si>
  <si>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</si>
  <si>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</si>
  <si>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</si>
  <si>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</si>
  <si>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</si>
  <si>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</si>
  <si>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</si>
  <si>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</si>
  <si>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</si>
  <si>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</si>
  <si>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</si>
  <si>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</si>
  <si>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</si>
  <si>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</si>
  <si>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</si>
  <si>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</si>
  <si>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</si>
  <si>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</si>
  <si>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</si>
  <si>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</si>
  <si>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</si>
  <si>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</si>
  <si>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</si>
  <si>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</si>
  <si>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</si>
  <si>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</si>
  <si>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</si>
  <si>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</si>
  <si>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</si>
  <si>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</si>
  <si>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</si>
  <si>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</si>
  <si>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</si>
  <si>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</si>
  <si>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</si>
  <si>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</si>
  <si>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</si>
  <si>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</si>
  <si>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</si>
  <si>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</si>
  <si>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</si>
  <si>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</si>
  <si>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</si>
  <si>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</si>
  <si>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</si>
  <si>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</si>
  <si>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</si>
  <si>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</si>
  <si>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</si>
  <si>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</si>
  <si>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</si>
  <si>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</si>
  <si>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</si>
  <si>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</si>
  <si>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</si>
  <si>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</si>
  <si>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</si>
  <si>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</si>
  <si>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</si>
  <si>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</si>
  <si>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</si>
  <si>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</si>
  <si>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</si>
  <si>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</si>
  <si>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</si>
  <si>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</si>
  <si>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</si>
  <si>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</si>
  <si>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</si>
  <si>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</si>
  <si>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</si>
  <si>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</si>
  <si>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</si>
  <si>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</si>
  <si>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</si>
  <si>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</si>
  <si>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</si>
  <si>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</si>
  <si>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</si>
  <si>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</si>
  <si>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</si>
  <si>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</si>
  <si>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</si>
  <si>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</si>
  <si>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</si>
  <si>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</si>
  <si>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</si>
  <si>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</si>
  <si>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</si>
  <si>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</si>
  <si>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</si>
  <si>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</si>
  <si>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</si>
  <si>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</si>
  <si>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</si>
  <si>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</si>
  <si>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</si>
  <si>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</si>
  <si>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</si>
  <si>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</si>
  <si>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</si>
  <si>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</si>
  <si>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</si>
  <si>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</si>
  <si>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</si>
  <si>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</si>
  <si>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</si>
  <si>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</si>
  <si>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</si>
  <si>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</si>
  <si>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</si>
  <si>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</si>
  <si>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</si>
  <si>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</si>
  <si>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</si>
  <si>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</si>
  <si>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</si>
  <si>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</si>
  <si>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</si>
  <si>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</si>
  <si>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</si>
  <si>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</si>
  <si>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</si>
  <si>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</si>
  <si>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</si>
  <si>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</si>
  <si>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</si>
  <si>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</si>
  <si>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</si>
  <si>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</si>
  <si>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</si>
  <si>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</si>
  <si>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</si>
  <si>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</si>
  <si>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</si>
  <si>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</si>
  <si>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</si>
  <si>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</si>
  <si>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</si>
  <si>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</si>
  <si>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</si>
  <si>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</si>
  <si>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</si>
  <si>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</si>
  <si>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</si>
  <si>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</si>
  <si>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</si>
  <si>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</si>
  <si>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</si>
  <si>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</si>
  <si>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</si>
  <si>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</si>
  <si>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</si>
  <si>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</si>
  <si>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</si>
  <si>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</si>
  <si>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</si>
  <si>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</si>
  <si>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</si>
  <si>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</si>
  <si>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</si>
  <si>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</si>
  <si>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</si>
  <si>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</si>
  <si>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</si>
  <si>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</si>
  <si>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</si>
  <si>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</si>
  <si>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</si>
  <si>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</si>
  <si>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</si>
  <si>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</si>
  <si>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</si>
  <si>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</si>
  <si>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</si>
  <si>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</si>
  <si>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</si>
  <si>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</si>
  <si>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</si>
  <si>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</si>
  <si>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</si>
  <si>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</si>
  <si>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</si>
  <si>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</si>
  <si>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</si>
  <si>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</si>
  <si>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</si>
  <si>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</si>
  <si>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</si>
  <si>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</si>
  <si>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</si>
  <si>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</si>
  <si>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</si>
  <si>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</si>
  <si>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</si>
  <si>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</si>
  <si>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</si>
  <si>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</si>
  <si>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</si>
  <si>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</si>
  <si>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</si>
  <si>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</si>
  <si>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</si>
  <si>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</si>
  <si>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</si>
  <si>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</si>
  <si>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</si>
  <si>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</si>
  <si>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</si>
  <si>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</si>
  <si>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</si>
  <si>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</si>
  <si>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</si>
  <si>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</si>
  <si>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</si>
  <si>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</si>
  <si>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</si>
  <si>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</si>
  <si>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</si>
  <si>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</si>
  <si>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</si>
  <si>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</si>
  <si>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</si>
  <si>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</si>
  <si>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</si>
  <si>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</si>
  <si>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</si>
  <si>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</si>
  <si>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</si>
  <si>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</si>
  <si>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</si>
  <si>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</si>
  <si>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</si>
  <si>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</si>
  <si>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</si>
  <si>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</si>
  <si>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</si>
  <si>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</si>
  <si>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</si>
  <si>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</si>
  <si>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</si>
  <si>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</si>
  <si>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</si>
  <si>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</si>
  <si>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</si>
  <si>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</si>
  <si>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</si>
  <si>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</si>
  <si>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</si>
  <si>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</si>
  <si>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</si>
  <si>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</si>
  <si>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</si>
  <si>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</si>
  <si>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</si>
  <si>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</si>
  <si>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</si>
  <si>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</si>
  <si>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</si>
  <si>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</si>
  <si>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</si>
  <si>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</si>
  <si>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</si>
  <si>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</si>
  <si>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</si>
  <si>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</si>
  <si>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</si>
  <si>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</si>
  <si>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</si>
  <si>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</si>
  <si>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</si>
  <si>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</si>
  <si>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</si>
  <si>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</si>
  <si>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</si>
  <si>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</si>
  <si>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</si>
  <si>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</si>
  <si>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</si>
  <si>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</si>
  <si>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</si>
  <si>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</si>
  <si>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</si>
  <si>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</si>
  <si>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</si>
  <si>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</si>
  <si>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</si>
  <si>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</si>
  <si>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</si>
  <si>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</si>
  <si>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</si>
  <si>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</si>
  <si>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</si>
  <si>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</si>
  <si>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</si>
  <si>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</si>
  <si>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</si>
  <si>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</si>
  <si>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</si>
  <si>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</si>
  <si>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</si>
  <si>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</si>
  <si>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</si>
  <si>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</si>
  <si>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</si>
  <si>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</si>
  <si>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</si>
  <si>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</si>
  <si>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</si>
  <si>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</si>
  <si>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</si>
  <si>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</si>
  <si>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</si>
  <si>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</si>
  <si>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</si>
  <si>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</si>
  <si>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</si>
  <si>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</si>
  <si>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</si>
  <si>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</si>
  <si>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</si>
  <si>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</si>
  <si>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</si>
  <si>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</si>
  <si>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</si>
  <si>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</si>
  <si>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</si>
  <si>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</si>
  <si>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</si>
  <si>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</si>
  <si>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</si>
  <si>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</si>
  <si>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</si>
  <si>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</si>
  <si>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</si>
  <si>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</si>
  <si>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</si>
  <si>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</si>
  <si>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</si>
  <si>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</si>
  <si>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</si>
  <si>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</si>
  <si>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</si>
  <si>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</si>
  <si>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</si>
  <si>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</si>
  <si>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</si>
  <si>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</si>
  <si>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</si>
  <si>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</si>
  <si>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</si>
  <si>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</si>
  <si>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</si>
  <si>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</si>
  <si>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</si>
  <si>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</si>
  <si>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</si>
  <si>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</si>
  <si>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</si>
  <si>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</si>
  <si>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</si>
  <si>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</si>
  <si>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</si>
  <si>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</si>
  <si>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</si>
  <si>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</si>
  <si>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</si>
  <si>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</si>
  <si>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</si>
  <si>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</si>
  <si>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</si>
  <si>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</si>
  <si>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</si>
  <si>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</si>
  <si>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</si>
  <si>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</si>
  <si>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</si>
  <si>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</si>
  <si>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</si>
  <si>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</si>
  <si>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</si>
  <si>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</si>
  <si>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</si>
  <si>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</si>
  <si>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</si>
  <si>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</si>
  <si>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</si>
  <si>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</si>
  <si>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</si>
  <si>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</si>
  <si>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</si>
  <si>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</si>
  <si>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</si>
  <si>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</si>
  <si>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</si>
  <si>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</si>
  <si>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</si>
  <si>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</si>
  <si>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</si>
  <si>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</si>
  <si>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</si>
  <si>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</si>
  <si>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</si>
  <si>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</si>
  <si>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</si>
  <si>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</si>
  <si>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</si>
  <si>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</si>
  <si>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</si>
  <si>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</si>
  <si>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</si>
  <si>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</si>
  <si>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</si>
  <si>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</si>
  <si>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</si>
  <si>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</si>
  <si>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</si>
  <si>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</si>
  <si>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</si>
  <si>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</si>
  <si>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</si>
  <si>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</si>
  <si>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</si>
  <si>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</si>
  <si>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</si>
  <si>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</si>
  <si>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</si>
  <si>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</si>
  <si>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</si>
  <si>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</si>
  <si>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</si>
  <si>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</si>
  <si>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</si>
  <si>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</si>
  <si>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</si>
  <si>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</si>
  <si>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</si>
  <si>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</si>
  <si>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</si>
  <si>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</si>
  <si>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</si>
  <si>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</si>
  <si>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</si>
  <si>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</si>
  <si>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</si>
  <si>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</si>
  <si>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</si>
  <si>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</si>
  <si>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</si>
  <si>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</si>
  <si>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</si>
  <si>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</si>
  <si>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</si>
  <si>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</si>
  <si>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</si>
  <si>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</si>
  <si>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</si>
  <si>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</si>
  <si>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</si>
  <si>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</si>
  <si>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</si>
  <si>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</si>
  <si>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</si>
  <si>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</si>
  <si>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</si>
  <si>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</si>
  <si>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</si>
  <si>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</si>
  <si>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</si>
  <si>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</si>
  <si>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</si>
  <si>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</si>
  <si>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</si>
  <si>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</si>
  <si>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</si>
  <si>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</si>
  <si>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</si>
  <si>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</si>
  <si>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</si>
  <si>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</si>
  <si>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</si>
  <si>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</si>
  <si>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</si>
  <si>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</si>
  <si>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</si>
  <si>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</si>
  <si>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</si>
  <si>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</si>
  <si>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</si>
  <si>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</si>
  <si>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</si>
  <si>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</si>
  <si>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</si>
  <si>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</si>
  <si>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</si>
  <si>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</si>
  <si>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</si>
  <si>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</si>
  <si>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</si>
  <si>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</si>
  <si>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</si>
  <si>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</si>
  <si>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</si>
  <si>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</si>
  <si>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</si>
  <si>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</si>
  <si>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</si>
  <si>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</si>
  <si>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</si>
  <si>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</si>
  <si>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</si>
  <si>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</si>
  <si>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</si>
  <si>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</si>
  <si>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</si>
  <si>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</si>
  <si>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</si>
  <si>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</si>
  <si>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</si>
  <si>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</si>
  <si>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</si>
  <si>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</si>
  <si>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</si>
  <si>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</si>
  <si>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</si>
  <si>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</si>
  <si>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</si>
  <si>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</si>
  <si>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</si>
  <si>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</si>
  <si>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</si>
  <si>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</si>
  <si>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</si>
  <si>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</si>
  <si>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</si>
  <si>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</si>
  <si>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</si>
  <si>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</si>
  <si>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</si>
  <si>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</si>
  <si>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</si>
  <si>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</si>
  <si>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</si>
  <si>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</si>
  <si>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</si>
  <si>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</si>
  <si>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</si>
  <si>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</si>
  <si>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</si>
  <si>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</si>
  <si>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</si>
  <si>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</si>
  <si>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</si>
  <si>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</si>
  <si>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</si>
  <si>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</si>
  <si>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</si>
  <si>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</si>
  <si>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</si>
  <si>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</si>
  <si>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</si>
  <si>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</si>
  <si>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</si>
  <si>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</si>
  <si>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</si>
  <si>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</si>
  <si>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</si>
  <si>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</si>
  <si>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</si>
  <si>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</si>
  <si>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</si>
  <si>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</si>
  <si>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</si>
  <si>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</si>
  <si>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</si>
  <si>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</si>
  <si>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</si>
  <si>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</si>
  <si>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</si>
  <si>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</si>
  <si>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</si>
  <si>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</si>
  <si>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</si>
  <si>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</si>
  <si>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</si>
  <si>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</si>
  <si>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</si>
  <si>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</si>
  <si>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</si>
  <si>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</si>
  <si>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</si>
  <si>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</si>
  <si>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</si>
  <si>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</si>
  <si>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</si>
  <si>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</si>
  <si>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</si>
  <si>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</si>
  <si>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</si>
  <si>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</si>
  <si>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</si>
  <si>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</si>
  <si>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</si>
  <si>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</si>
  <si>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</si>
  <si>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</si>
  <si>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</si>
  <si>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</si>
  <si>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</si>
  <si>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</si>
  <si>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</si>
  <si>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</si>
  <si>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</si>
  <si>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</si>
  <si>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</si>
  <si>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</si>
  <si>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</si>
  <si>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</si>
  <si>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</si>
  <si>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</si>
  <si>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</si>
  <si>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</si>
  <si>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</si>
  <si>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</si>
  <si>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</si>
  <si>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</si>
  <si>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</si>
  <si>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</si>
  <si>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</si>
  <si>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</si>
  <si>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</si>
  <si>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</si>
  <si>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</si>
  <si>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</si>
  <si>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</si>
  <si>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</si>
  <si>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</si>
  <si>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</si>
  <si>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</si>
  <si>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</si>
  <si>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</si>
  <si>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</si>
  <si>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</si>
  <si>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</si>
  <si>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</si>
  <si>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</si>
  <si>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</si>
  <si>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</si>
  <si>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</si>
  <si>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</si>
  <si>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</si>
  <si>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</si>
  <si>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</si>
  <si>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</si>
  <si>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</si>
  <si>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</si>
  <si>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</si>
  <si>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</si>
  <si>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</si>
  <si>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</si>
  <si>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</si>
  <si>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</si>
  <si>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</si>
  <si>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</si>
  <si>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</si>
  <si>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</si>
  <si>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</si>
  <si>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</si>
  <si>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</si>
  <si>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</si>
  <si>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</si>
  <si>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</si>
  <si>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</si>
  <si>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</si>
  <si>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</si>
  <si>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</si>
  <si>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</si>
  <si>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</si>
  <si>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</si>
  <si>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</si>
  <si>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</si>
  <si>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</si>
  <si>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</si>
  <si>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</si>
  <si>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</si>
  <si>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</si>
  <si>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</si>
  <si>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</si>
  <si>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</si>
  <si>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</si>
  <si>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</si>
  <si>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</si>
  <si>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</si>
  <si>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</si>
  <si>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</si>
  <si>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</si>
  <si>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</si>
  <si>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</si>
  <si>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</si>
  <si>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</si>
  <si>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</si>
  <si>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</si>
  <si>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</si>
  <si>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</si>
  <si>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</si>
  <si>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</si>
  <si>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</si>
  <si>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</si>
  <si>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</si>
  <si>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</si>
  <si>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</si>
  <si>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</si>
  <si>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</si>
  <si>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</si>
  <si>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</si>
  <si>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</si>
  <si>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</si>
  <si>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</si>
  <si>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</si>
  <si>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</si>
  <si>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</si>
  <si>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</si>
  <si>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</si>
  <si>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</si>
  <si>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</si>
  <si>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</si>
  <si>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</si>
  <si>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</si>
  <si>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</si>
  <si>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</si>
  <si>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</si>
  <si>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</si>
  <si>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~FI_T: EUR14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</si>
  <si>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</si>
  <si>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</si>
  <si>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</si>
  <si>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</si>
  <si>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</si>
  <si>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</si>
  <si>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</si>
  <si>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</si>
  <si>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</si>
  <si>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</si>
  <si>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</si>
  <si>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</si>
  <si>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</si>
  <si>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</si>
  <si>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</si>
  <si>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</si>
  <si>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</si>
  <si>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</si>
  <si>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</si>
  <si>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</si>
  <si>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</si>
  <si>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</si>
  <si>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</si>
  <si>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</si>
  <si>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</si>
  <si>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</si>
  <si>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</si>
  <si>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</si>
  <si>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</si>
  <si>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</si>
  <si>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</si>
  <si>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</si>
  <si>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</si>
  <si>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</si>
  <si>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</si>
  <si>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</si>
  <si>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</si>
  <si>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</si>
  <si>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</si>
  <si>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</si>
  <si>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</si>
  <si>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</si>
  <si>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</si>
  <si>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</si>
  <si>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</si>
  <si>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</si>
  <si>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</si>
  <si>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</si>
  <si>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</si>
  <si>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</si>
  <si>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</si>
  <si>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</si>
  <si>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</si>
  <si>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</si>
  <si>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</si>
  <si>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</si>
  <si>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</si>
  <si>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</si>
  <si>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</si>
  <si>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</si>
  <si>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</si>
  <si>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</si>
  <si>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</si>
  <si>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</si>
  <si>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</si>
  <si>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</si>
  <si>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</si>
  <si>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</si>
  <si>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</si>
  <si>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</si>
  <si>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</si>
  <si>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</si>
  <si>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</si>
  <si>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</si>
  <si>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</si>
  <si>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</si>
  <si>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</si>
  <si>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</si>
  <si>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</si>
  <si>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</si>
  <si>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</si>
  <si>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</si>
  <si>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</si>
  <si>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</si>
  <si>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</si>
  <si>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</si>
  <si>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</si>
  <si>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</si>
  <si>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</si>
  <si>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</si>
  <si>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</si>
  <si>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</si>
  <si>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</si>
  <si>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</si>
  <si>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</si>
  <si>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</si>
  <si>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</si>
  <si>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</si>
  <si>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</si>
  <si>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</si>
  <si>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</si>
  <si>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</si>
  <si>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</si>
  <si>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</si>
  <si>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</si>
  <si>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</si>
  <si>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</si>
  <si>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</si>
  <si>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</si>
  <si>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</si>
  <si>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</si>
  <si>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</si>
  <si>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</si>
  <si>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</si>
  <si>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</si>
  <si>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</si>
  <si>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</si>
  <si>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</si>
  <si>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</si>
  <si>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</si>
  <si>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</si>
  <si>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</si>
  <si>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</si>
  <si>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</si>
  <si>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</si>
  <si>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</si>
  <si>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</si>
  <si>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</si>
  <si>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</si>
  <si>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</si>
  <si>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</si>
  <si>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</si>
  <si>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</si>
  <si>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</si>
  <si>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</si>
  <si>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</si>
  <si>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</si>
  <si>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</si>
  <si>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</si>
  <si>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</si>
  <si>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</si>
  <si>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</si>
  <si>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</si>
  <si>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</si>
  <si>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</si>
  <si>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</si>
  <si>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</si>
  <si>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</si>
  <si>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</si>
  <si>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</si>
  <si>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</si>
  <si>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</si>
  <si>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</si>
  <si>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</si>
  <si>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</si>
  <si>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</si>
  <si>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</si>
  <si>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</si>
  <si>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</si>
  <si>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</si>
  <si>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</si>
  <si>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</si>
  <si>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~FI_T: EUR15</t>
  </si>
  <si>
    <t>INVCOST~2015</t>
  </si>
  <si>
    <t>IMP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</si>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</sst>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6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48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 applyFill="1"/>
    <xf numFmtId="164" fontId="39" fillId="0" borderId="0" xfId="0" applyNumberFormat="1" applyFont="1"/>
    <xf numFmtId="164" fontId="39" fillId="0" borderId="0" xfId="0" applyNumberFormat="1" applyFont="1" applyFill="1" applyAlignment="1">
      <alignment horizontal="left"/>
    </xf>
    <xf numFmtId="164" fontId="40" fillId="0" borderId="0" xfId="0" applyNumberFormat="1" applyFont="1" applyFill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0" fillId="0" borderId="0" xfId="0" applyNumberFormat="1" applyFont="1"/>
    <xf numFmtId="164" fontId="40" fillId="0" borderId="0" xfId="0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0" borderId="8" xfId="0" applyFont="1" applyFill="1" applyBorder="1" applyAlignment="1">
      <alignment horizontal="center" vertical="center" wrapText="1"/>
    </xf>
    <xf numFmtId="164" fontId="43" fillId="41" borderId="27" xfId="0" applyNumberFormat="1" applyFont="1" applyFill="1" applyBorder="1"/>
    <xf numFmtId="164" fontId="43" fillId="41" borderId="28" xfId="0" applyNumberFormat="1" applyFont="1" applyFill="1" applyBorder="1"/>
    <xf numFmtId="164" fontId="43" fillId="41" borderId="28" xfId="0" applyNumberFormat="1" applyFont="1" applyFill="1" applyBorder="1" applyAlignment="1">
      <alignment horizontal="center" vertical="center" wrapText="1"/>
    </xf>
    <xf numFmtId="164" fontId="43" fillId="41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0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4" fillId="42" borderId="0" xfId="0" applyFont="1" applyFill="1"/>
    <xf numFmtId="0" fontId="0" fillId="0" borderId="0" xfId="0"/>
    <xf numFmtId="0" fontId="39" fillId="0" borderId="0" xfId="0" applyFont="1" applyFill="1" applyAlignment="1"/>
    <xf numFmtId="0" fontId="39" fillId="0" borderId="0" xfId="0" applyFont="1"/>
    <xf numFmtId="0" fontId="40" fillId="0" borderId="0" xfId="0" applyFont="1"/>
    <xf numFmtId="0" fontId="40" fillId="0" borderId="0" xfId="0" applyFont="1"/>
    <xf numFmtId="0" fontId="40" fillId="0" borderId="23" xfId="0" applyFont="1" applyBorder="1"/>
    <xf numFmtId="0" fontId="40" fillId="0" borderId="0" xfId="0" applyFont="1" applyAlignment="1">
      <alignment horizontal="left"/>
    </xf>
    <xf numFmtId="0" fontId="43" fillId="0" borderId="27" xfId="0" applyFont="1" applyBorder="1"/>
    <xf numFmtId="0" fontId="43" fillId="0" borderId="28" xfId="0" applyFont="1" applyBorder="1"/>
    <xf numFmtId="0" fontId="43" fillId="0" borderId="29" xfId="0" applyFont="1" applyBorder="1"/>
    <xf numFmtId="0" fontId="43" fillId="0" borderId="31" xfId="0" applyFont="1" applyBorder="1"/>
    <xf numFmtId="0" fontId="43" fillId="0" borderId="32" xfId="0" applyFont="1" applyBorder="1"/>
    <xf numFmtId="0" fontId="43" fillId="0" borderId="0" xfId="0" applyFont="1"/>
    <xf numFmtId="0" fontId="40" fillId="0" borderId="33" xfId="0" applyFont="1" applyBorder="1"/>
    <xf numFmtId="0" fontId="40" fillId="0" borderId="7" xfId="0" applyFont="1" applyBorder="1"/>
    <xf numFmtId="0" fontId="40" fillId="0" borderId="34" xfId="0" applyFont="1" applyBorder="1"/>
    <xf numFmtId="0" fontId="40" fillId="0" borderId="20" xfId="0" applyFont="1" applyBorder="1"/>
    <xf numFmtId="0" fontId="40" fillId="0" borderId="32" xfId="0" applyFont="1" applyBorder="1"/>
    <xf numFmtId="0" fontId="40" fillId="0" borderId="35" xfId="0" applyFont="1" applyBorder="1"/>
    <xf numFmtId="0" fontId="40" fillId="0" borderId="36" xfId="0" applyFont="1" applyBorder="1"/>
    <xf numFmtId="0" fontId="40" fillId="0" borderId="37" xfId="0" applyFont="1" applyBorder="1"/>
    <xf numFmtId="0" fontId="40" fillId="0" borderId="0" xfId="0" applyFont="1" applyFill="1"/>
    <xf numFmtId="0" fontId="40" fillId="0" borderId="38" xfId="0" applyFont="1" applyBorder="1"/>
    <xf numFmtId="0" fontId="40" fillId="0" borderId="38" xfId="0" applyFont="1" applyFill="1" applyBorder="1"/>
    <xf numFmtId="1" fontId="40" fillId="0" borderId="0" xfId="0" applyNumberFormat="1" applyFont="1"/>
    <xf numFmtId="2" fontId="45" fillId="43" borderId="32" xfId="0" applyNumberFormat="1" applyFont="1" applyFill="1" applyBorder="1"/>
    <xf numFmtId="0" fontId="46" fillId="0" borderId="39" xfId="0" applyFont="1" applyFill="1" applyBorder="1"/>
    <xf numFmtId="0" fontId="45" fillId="43" borderId="0" xfId="0" applyFont="1" applyFill="1"/>
    <xf numFmtId="0" fontId="46" fillId="43" borderId="40" xfId="0" applyFont="1" applyFill="1" applyBorder="1"/>
    <xf numFmtId="0" fontId="46" fillId="43" borderId="26" xfId="0" applyFont="1" applyFill="1" applyBorder="1"/>
    <xf numFmtId="0" fontId="46" fillId="43" borderId="39" xfId="0" applyFont="1" applyFill="1" applyBorder="1"/>
    <xf numFmtId="0" fontId="46" fillId="43" borderId="20" xfId="0" applyFont="1" applyFill="1" applyBorder="1"/>
    <xf numFmtId="0" fontId="46" fillId="0" borderId="32" xfId="0" applyFont="1" applyFill="1" applyBorder="1"/>
    <xf numFmtId="0" fontId="46" fillId="0" borderId="0" xfId="0" applyFont="1" applyFill="1" applyBorder="1"/>
    <xf numFmtId="2" fontId="45" fillId="43" borderId="41" xfId="0" applyNumberFormat="1" applyFont="1" applyFill="1" applyBorder="1"/>
    <xf numFmtId="0" fontId="46" fillId="0" borderId="42" xfId="0" applyFont="1" applyFill="1" applyBorder="1"/>
    <xf numFmtId="0" fontId="46" fillId="43" borderId="30" xfId="0" applyFont="1" applyFill="1" applyBorder="1"/>
    <xf numFmtId="0" fontId="45" fillId="43" borderId="43" xfId="0" applyFont="1" applyFill="1" applyBorder="1"/>
    <xf numFmtId="0" fontId="46" fillId="43" borderId="44" xfId="0" applyFont="1" applyFill="1" applyBorder="1"/>
    <xf numFmtId="0" fontId="46" fillId="43" borderId="42" xfId="0" applyFont="1" applyFill="1" applyBorder="1"/>
    <xf numFmtId="0" fontId="46" fillId="43" borderId="38" xfId="0" applyFont="1" applyFill="1" applyBorder="1"/>
    <xf numFmtId="0" fontId="47" fillId="0" borderId="0" xfId="0" applyFont="1"/>
    <xf numFmtId="0" fontId="48" fillId="0" borderId="0" xfId="0" applyFont="1"/>
    <xf numFmtId="0" fontId="44" fillId="0" borderId="0" xfId="0" applyFont="1"/>
    <xf numFmtId="0" fontId="50" fillId="44" borderId="46" xfId="0" applyFont="1" applyFill="1" applyBorder="1" applyAlignment="1">
      <alignment horizontal="left" vertical="center"/>
    </xf>
    <xf numFmtId="1" fontId="50" fillId="44" borderId="46" xfId="0" applyNumberFormat="1" applyFont="1" applyFill="1" applyBorder="1" applyAlignment="1">
      <alignment horizontal="center" vertical="center"/>
    </xf>
    <xf numFmtId="0" fontId="51" fillId="45" borderId="48" xfId="0" applyFont="1" applyFill="1" applyBorder="1" applyAlignment="1">
      <alignment horizontal="left" vertical="center"/>
    </xf>
    <xf numFmtId="1" fontId="51" fillId="45" borderId="48" xfId="0" applyNumberFormat="1" applyFont="1" applyFill="1" applyBorder="1" applyAlignment="1">
      <alignment horizontal="center" vertical="center"/>
    </xf>
    <xf numFmtId="0" fontId="51" fillId="46" borderId="48" xfId="0" applyFont="1" applyFill="1" applyBorder="1" applyAlignment="1">
      <alignment horizontal="left" vertical="center"/>
    </xf>
    <xf numFmtId="1" fontId="51" fillId="46" borderId="48" xfId="0" applyNumberFormat="1" applyFont="1" applyFill="1" applyBorder="1" applyAlignment="1">
      <alignment horizontal="center" vertical="center"/>
    </xf>
    <xf numFmtId="9" fontId="51" fillId="45" borderId="48" xfId="0" applyNumberFormat="1" applyFont="1" applyFill="1" applyBorder="1" applyAlignment="1">
      <alignment horizontal="center" vertical="center"/>
    </xf>
    <xf numFmtId="0" fontId="50" fillId="44" borderId="52" xfId="0" applyFont="1" applyFill="1" applyBorder="1" applyAlignment="1">
      <alignment horizontal="left" vertical="center"/>
    </xf>
    <xf numFmtId="0" fontId="50" fillId="44" borderId="46" xfId="0" applyFont="1" applyFill="1" applyBorder="1" applyAlignment="1">
      <alignment horizontal="center" vertical="center"/>
    </xf>
    <xf numFmtId="9" fontId="51" fillId="46" borderId="48" xfId="0" applyNumberFormat="1" applyFont="1" applyFill="1" applyBorder="1" applyAlignment="1">
      <alignment horizontal="center" vertical="center"/>
    </xf>
    <xf numFmtId="0" fontId="51" fillId="46" borderId="48" xfId="0" applyFont="1" applyFill="1" applyBorder="1" applyAlignment="1">
      <alignment horizontal="center" vertical="center"/>
    </xf>
    <xf numFmtId="0" fontId="51" fillId="45" borderId="53" xfId="0" applyFont="1" applyFill="1" applyBorder="1" applyAlignment="1">
      <alignment vertical="center"/>
    </xf>
    <xf numFmtId="0" fontId="51" fillId="45" borderId="48" xfId="0" applyFont="1" applyFill="1" applyBorder="1" applyAlignment="1">
      <alignment horizontal="center" vertical="center"/>
    </xf>
    <xf numFmtId="0" fontId="51" fillId="45" borderId="54" xfId="0" applyFont="1" applyFill="1" applyBorder="1" applyAlignment="1">
      <alignment vertical="center"/>
    </xf>
    <xf numFmtId="0" fontId="51" fillId="45" borderId="55" xfId="0" applyFont="1" applyFill="1" applyBorder="1" applyAlignment="1">
      <alignment vertical="center"/>
    </xf>
    <xf numFmtId="0" fontId="50" fillId="47" borderId="46" xfId="0" applyFont="1" applyFill="1" applyBorder="1" applyAlignment="1">
      <alignment horizontal="left" vertical="center"/>
    </xf>
    <xf numFmtId="0" fontId="50" fillId="47" borderId="46" xfId="0" applyFont="1" applyFill="1" applyBorder="1" applyAlignment="1">
      <alignment horizontal="center" vertical="center"/>
    </xf>
    <xf numFmtId="0" fontId="51" fillId="48" borderId="48" xfId="0" applyFont="1" applyFill="1" applyBorder="1" applyAlignment="1">
      <alignment horizontal="left" vertical="center"/>
    </xf>
    <xf numFmtId="1" fontId="51" fillId="48" borderId="48" xfId="0" applyNumberFormat="1" applyFont="1" applyFill="1" applyBorder="1" applyAlignment="1">
      <alignment horizontal="center" vertical="center"/>
    </xf>
    <xf numFmtId="0" fontId="51" fillId="49" borderId="48" xfId="0" applyFont="1" applyFill="1" applyBorder="1" applyAlignment="1">
      <alignment horizontal="left" vertical="center"/>
    </xf>
    <xf numFmtId="1" fontId="51" fillId="49" borderId="48" xfId="0" applyNumberFormat="1" applyFont="1" applyFill="1" applyBorder="1" applyAlignment="1">
      <alignment horizontal="center" vertical="center"/>
    </xf>
    <xf numFmtId="9" fontId="51" fillId="48" borderId="48" xfId="0" applyNumberFormat="1" applyFont="1" applyFill="1" applyBorder="1" applyAlignment="1">
      <alignment horizontal="center" vertical="center"/>
    </xf>
    <xf numFmtId="9" fontId="51" fillId="49" borderId="48" xfId="0" applyNumberFormat="1" applyFont="1" applyFill="1" applyBorder="1" applyAlignment="1">
      <alignment horizontal="center" vertical="center"/>
    </xf>
    <xf numFmtId="0" fontId="50" fillId="47" borderId="52" xfId="0" applyFont="1" applyFill="1" applyBorder="1" applyAlignment="1">
      <alignment horizontal="left" vertical="center"/>
    </xf>
    <xf numFmtId="0" fontId="51" fillId="49" borderId="48" xfId="0" applyFont="1" applyFill="1" applyBorder="1" applyAlignment="1">
      <alignment horizontal="center" vertical="center"/>
    </xf>
    <xf numFmtId="0" fontId="53" fillId="48" borderId="48" xfId="0" applyFont="1" applyFill="1" applyBorder="1" applyAlignment="1">
      <alignment horizontal="left" vertical="center"/>
    </xf>
    <xf numFmtId="0" fontId="53" fillId="48" borderId="53" xfId="0" applyFont="1" applyFill="1" applyBorder="1" applyAlignment="1">
      <alignment vertical="center"/>
    </xf>
    <xf numFmtId="0" fontId="53" fillId="48" borderId="48" xfId="0" applyFont="1" applyFill="1" applyBorder="1" applyAlignment="1">
      <alignment horizontal="center" vertical="center"/>
    </xf>
    <xf numFmtId="0" fontId="53" fillId="49" borderId="48" xfId="0" applyFont="1" applyFill="1" applyBorder="1" applyAlignment="1">
      <alignment horizontal="left" vertical="center"/>
    </xf>
    <xf numFmtId="0" fontId="53" fillId="49" borderId="48" xfId="0" applyFont="1" applyFill="1" applyBorder="1" applyAlignment="1">
      <alignment horizontal="center" vertical="center"/>
    </xf>
    <xf numFmtId="0" fontId="54" fillId="49" borderId="48" xfId="0" applyFont="1" applyFill="1" applyBorder="1" applyAlignment="1">
      <alignment horizontal="left" vertical="center"/>
    </xf>
    <xf numFmtId="168" fontId="53" fillId="49" borderId="48" xfId="0" applyNumberFormat="1" applyFont="1" applyFill="1" applyBorder="1" applyAlignment="1">
      <alignment horizontal="center" vertical="center"/>
    </xf>
    <xf numFmtId="0" fontId="51" fillId="48" borderId="53" xfId="0" applyFont="1" applyFill="1" applyBorder="1" applyAlignment="1">
      <alignment vertical="center"/>
    </xf>
    <xf numFmtId="0" fontId="51" fillId="48" borderId="48" xfId="0" applyFont="1" applyFill="1" applyBorder="1" applyAlignment="1">
      <alignment horizontal="center" vertical="center"/>
    </xf>
    <xf numFmtId="168" fontId="51" fillId="49" borderId="48" xfId="0" applyNumberFormat="1" applyFont="1" applyFill="1" applyBorder="1" applyAlignment="1">
      <alignment horizontal="center" vertical="center"/>
    </xf>
    <xf numFmtId="0" fontId="50" fillId="50" borderId="46" xfId="0" applyFont="1" applyFill="1" applyBorder="1" applyAlignment="1">
      <alignment horizontal="left" vertical="center"/>
    </xf>
    <xf numFmtId="0" fontId="50" fillId="50" borderId="46" xfId="0" applyFont="1" applyFill="1" applyBorder="1" applyAlignment="1">
      <alignment horizontal="center" vertical="center"/>
    </xf>
    <xf numFmtId="0" fontId="51" fillId="47" borderId="48" xfId="0" applyFont="1" applyFill="1" applyBorder="1" applyAlignment="1">
      <alignment horizontal="left" vertical="center"/>
    </xf>
    <xf numFmtId="1" fontId="51" fillId="47" borderId="48" xfId="0" applyNumberFormat="1" applyFont="1" applyFill="1" applyBorder="1" applyAlignment="1">
      <alignment horizontal="center" vertical="center"/>
    </xf>
    <xf numFmtId="9" fontId="51" fillId="47" borderId="48" xfId="0" applyNumberFormat="1" applyFont="1" applyFill="1" applyBorder="1" applyAlignment="1">
      <alignment horizontal="center" vertical="center"/>
    </xf>
    <xf numFmtId="0" fontId="50" fillId="50" borderId="52" xfId="0" applyFont="1" applyFill="1" applyBorder="1" applyAlignment="1">
      <alignment horizontal="left" vertical="center"/>
    </xf>
    <xf numFmtId="0" fontId="51" fillId="47" borderId="53" xfId="0" applyFont="1" applyFill="1" applyBorder="1" applyAlignment="1">
      <alignment vertical="center"/>
    </xf>
    <xf numFmtId="0" fontId="51" fillId="47" borderId="48" xfId="0" applyFont="1" applyFill="1" applyBorder="1" applyAlignment="1">
      <alignment horizontal="center" vertical="center"/>
    </xf>
    <xf numFmtId="0" fontId="50" fillId="51" borderId="46" xfId="0" applyFont="1" applyFill="1" applyBorder="1" applyAlignment="1">
      <alignment horizontal="left" vertical="center"/>
    </xf>
    <xf numFmtId="0" fontId="50" fillId="51" borderId="46" xfId="0" applyFont="1" applyFill="1" applyBorder="1" applyAlignment="1">
      <alignment horizontal="center" vertical="center"/>
    </xf>
    <xf numFmtId="0" fontId="51" fillId="52" borderId="48" xfId="0" applyFont="1" applyFill="1" applyBorder="1" applyAlignment="1">
      <alignment horizontal="left" vertical="center"/>
    </xf>
    <xf numFmtId="1" fontId="51" fillId="52" borderId="48" xfId="0" applyNumberFormat="1" applyFont="1" applyFill="1" applyBorder="1" applyAlignment="1">
      <alignment horizontal="center" vertical="center"/>
    </xf>
    <xf numFmtId="0" fontId="51" fillId="53" borderId="48" xfId="0" applyFont="1" applyFill="1" applyBorder="1" applyAlignment="1">
      <alignment horizontal="left" vertical="center"/>
    </xf>
    <xf numFmtId="1" fontId="51" fillId="53" borderId="48" xfId="0" applyNumberFormat="1" applyFont="1" applyFill="1" applyBorder="1" applyAlignment="1">
      <alignment horizontal="center" vertical="center"/>
    </xf>
    <xf numFmtId="165" fontId="51" fillId="53" borderId="48" xfId="0" applyNumberFormat="1" applyFont="1" applyFill="1" applyBorder="1" applyAlignment="1">
      <alignment horizontal="center" vertical="center"/>
    </xf>
    <xf numFmtId="165" fontId="51" fillId="52" borderId="48" xfId="0" applyNumberFormat="1" applyFont="1" applyFill="1" applyBorder="1" applyAlignment="1">
      <alignment horizontal="center" vertical="center"/>
    </xf>
    <xf numFmtId="9" fontId="51" fillId="52" borderId="48" xfId="0" applyNumberFormat="1" applyFont="1" applyFill="1" applyBorder="1" applyAlignment="1">
      <alignment horizontal="center" vertical="center"/>
    </xf>
    <xf numFmtId="9" fontId="51" fillId="53" borderId="48" xfId="0" applyNumberFormat="1" applyFont="1" applyFill="1" applyBorder="1" applyAlignment="1">
      <alignment horizontal="center" vertical="center"/>
    </xf>
    <xf numFmtId="0" fontId="50" fillId="51" borderId="52" xfId="0" applyFont="1" applyFill="1" applyBorder="1" applyAlignment="1">
      <alignment horizontal="left" vertical="center"/>
    </xf>
    <xf numFmtId="0" fontId="51" fillId="53" borderId="48" xfId="0" applyFont="1" applyFill="1" applyBorder="1" applyAlignment="1">
      <alignment horizontal="center" vertical="center"/>
    </xf>
    <xf numFmtId="0" fontId="51" fillId="52" borderId="53" xfId="0" applyFont="1" applyFill="1" applyBorder="1" applyAlignment="1">
      <alignment vertical="center"/>
    </xf>
    <xf numFmtId="0" fontId="51" fillId="52" borderId="48" xfId="0" applyFont="1" applyFill="1" applyBorder="1" applyAlignment="1">
      <alignment horizontal="center" vertical="center"/>
    </xf>
    <xf numFmtId="0" fontId="50" fillId="54" borderId="46" xfId="0" applyFont="1" applyFill="1" applyBorder="1" applyAlignment="1">
      <alignment horizontal="left" vertical="center"/>
    </xf>
    <xf numFmtId="0" fontId="50" fillId="54" borderId="46" xfId="0" applyFont="1" applyFill="1" applyBorder="1" applyAlignment="1">
      <alignment horizontal="center" vertical="center"/>
    </xf>
    <xf numFmtId="0" fontId="51" fillId="55" borderId="48" xfId="0" applyFont="1" applyFill="1" applyBorder="1" applyAlignment="1">
      <alignment horizontal="left" vertical="center"/>
    </xf>
    <xf numFmtId="165" fontId="51" fillId="55" borderId="48" xfId="0" applyNumberFormat="1" applyFont="1" applyFill="1" applyBorder="1" applyAlignment="1">
      <alignment horizontal="center" vertical="center"/>
    </xf>
    <xf numFmtId="1" fontId="51" fillId="55" borderId="48" xfId="0" applyNumberFormat="1" applyFont="1" applyFill="1" applyBorder="1" applyAlignment="1">
      <alignment horizontal="center" vertical="center"/>
    </xf>
    <xf numFmtId="0" fontId="51" fillId="56" borderId="48" xfId="0" applyFont="1" applyFill="1" applyBorder="1" applyAlignment="1">
      <alignment horizontal="left" vertical="center"/>
    </xf>
    <xf numFmtId="165" fontId="51" fillId="56" borderId="48" xfId="0" applyNumberFormat="1" applyFont="1" applyFill="1" applyBorder="1" applyAlignment="1">
      <alignment horizontal="center" vertical="center"/>
    </xf>
    <xf numFmtId="1" fontId="51" fillId="56" borderId="48" xfId="0" applyNumberFormat="1" applyFont="1" applyFill="1" applyBorder="1" applyAlignment="1">
      <alignment horizontal="center" vertical="center"/>
    </xf>
    <xf numFmtId="2" fontId="51" fillId="56" borderId="48" xfId="0" applyNumberFormat="1" applyFont="1" applyFill="1" applyBorder="1" applyAlignment="1">
      <alignment horizontal="center" vertical="center"/>
    </xf>
    <xf numFmtId="2" fontId="51" fillId="55" borderId="48" xfId="0" applyNumberFormat="1" applyFont="1" applyFill="1" applyBorder="1" applyAlignment="1">
      <alignment horizontal="center" vertical="center"/>
    </xf>
    <xf numFmtId="9" fontId="51" fillId="55" borderId="48" xfId="0" applyNumberFormat="1" applyFont="1" applyFill="1" applyBorder="1" applyAlignment="1">
      <alignment horizontal="center" vertical="center"/>
    </xf>
    <xf numFmtId="9" fontId="51" fillId="56" borderId="48" xfId="0" applyNumberFormat="1" applyFont="1" applyFill="1" applyBorder="1" applyAlignment="1">
      <alignment horizontal="center" vertical="center"/>
    </xf>
    <xf numFmtId="0" fontId="50" fillId="54" borderId="52" xfId="0" applyFont="1" applyFill="1" applyBorder="1" applyAlignment="1">
      <alignment horizontal="left" vertical="center"/>
    </xf>
    <xf numFmtId="0" fontId="51" fillId="56" borderId="48" xfId="0" applyFont="1" applyFill="1" applyBorder="1" applyAlignment="1">
      <alignment horizontal="center" vertical="center"/>
    </xf>
    <xf numFmtId="0" fontId="51" fillId="55" borderId="53" xfId="0" applyFont="1" applyFill="1" applyBorder="1" applyAlignment="1">
      <alignment vertical="center"/>
    </xf>
    <xf numFmtId="0" fontId="51" fillId="55" borderId="48" xfId="0" applyFont="1" applyFill="1" applyBorder="1" applyAlignment="1">
      <alignment horizontal="center" vertical="center"/>
    </xf>
    <xf numFmtId="168" fontId="51" fillId="56" borderId="48" xfId="0" applyNumberFormat="1" applyFont="1" applyFill="1" applyBorder="1" applyAlignment="1">
      <alignment horizontal="center" vertical="center"/>
    </xf>
    <xf numFmtId="0" fontId="50" fillId="57" borderId="46" xfId="0" applyFont="1" applyFill="1" applyBorder="1" applyAlignment="1">
      <alignment horizontal="left" vertical="center"/>
    </xf>
    <xf numFmtId="0" fontId="50" fillId="57" borderId="46" xfId="0" applyFont="1" applyFill="1" applyBorder="1" applyAlignment="1">
      <alignment horizontal="center" vertical="center"/>
    </xf>
    <xf numFmtId="0" fontId="51" fillId="58" borderId="48" xfId="0" applyFont="1" applyFill="1" applyBorder="1" applyAlignment="1">
      <alignment horizontal="left" vertical="center"/>
    </xf>
    <xf numFmtId="1" fontId="51" fillId="58" borderId="48" xfId="0" applyNumberFormat="1" applyFont="1" applyFill="1" applyBorder="1" applyAlignment="1">
      <alignment horizontal="center" vertical="center"/>
    </xf>
    <xf numFmtId="0" fontId="50" fillId="59" borderId="46" xfId="0" applyFont="1" applyFill="1" applyBorder="1" applyAlignment="1">
      <alignment horizontal="left" vertical="center"/>
    </xf>
    <xf numFmtId="0" fontId="50" fillId="59" borderId="46" xfId="0" applyFont="1" applyFill="1" applyBorder="1" applyAlignment="1">
      <alignment horizontal="center" vertical="center"/>
    </xf>
    <xf numFmtId="0" fontId="51" fillId="60" borderId="48" xfId="0" applyFont="1" applyFill="1" applyBorder="1" applyAlignment="1">
      <alignment horizontal="left" vertical="center"/>
    </xf>
    <xf numFmtId="1" fontId="51" fillId="60" borderId="48" xfId="0" applyNumberFormat="1" applyFont="1" applyFill="1" applyBorder="1" applyAlignment="1">
      <alignment horizontal="center" vertical="center"/>
    </xf>
    <xf numFmtId="0" fontId="51" fillId="61" borderId="48" xfId="0" applyFont="1" applyFill="1" applyBorder="1" applyAlignment="1">
      <alignment horizontal="left" vertical="center"/>
    </xf>
    <xf numFmtId="0" fontId="51" fillId="61" borderId="48" xfId="0" applyFont="1" applyFill="1" applyBorder="1" applyAlignment="1">
      <alignment horizontal="center" vertical="center"/>
    </xf>
    <xf numFmtId="165" fontId="51" fillId="61" borderId="48" xfId="0" applyNumberFormat="1" applyFont="1" applyFill="1" applyBorder="1" applyAlignment="1">
      <alignment horizontal="center" vertical="center"/>
    </xf>
    <xf numFmtId="0" fontId="57" fillId="61" borderId="48" xfId="0" applyFont="1" applyFill="1" applyBorder="1" applyAlignment="1">
      <alignment horizontal="left" vertical="center"/>
    </xf>
    <xf numFmtId="0" fontId="57" fillId="61" borderId="48" xfId="0" applyFont="1" applyFill="1" applyBorder="1" applyAlignment="1">
      <alignment horizontal="center" vertical="center"/>
    </xf>
    <xf numFmtId="1" fontId="57" fillId="61" borderId="48" xfId="0" applyNumberFormat="1" applyFont="1" applyFill="1" applyBorder="1" applyAlignment="1">
      <alignment horizontal="center" vertical="center"/>
    </xf>
    <xf numFmtId="165" fontId="57" fillId="61" borderId="48" xfId="0" applyNumberFormat="1" applyFont="1" applyFill="1" applyBorder="1" applyAlignment="1">
      <alignment horizontal="center" vertical="center"/>
    </xf>
    <xf numFmtId="0" fontId="57" fillId="62" borderId="48" xfId="0" applyFont="1" applyFill="1" applyBorder="1" applyAlignment="1">
      <alignment horizontal="left" vertical="center"/>
    </xf>
    <xf numFmtId="0" fontId="57" fillId="62" borderId="48" xfId="0" applyFont="1" applyFill="1" applyBorder="1" applyAlignment="1">
      <alignment horizontal="center" vertical="center"/>
    </xf>
    <xf numFmtId="165" fontId="57" fillId="62" borderId="48" xfId="0" applyNumberFormat="1" applyFont="1" applyFill="1" applyBorder="1" applyAlignment="1">
      <alignment horizontal="center" vertical="center"/>
    </xf>
    <xf numFmtId="168" fontId="57" fillId="62" borderId="48" xfId="1" applyNumberFormat="1" applyFont="1" applyFill="1" applyBorder="1" applyAlignment="1">
      <alignment horizontal="center" vertical="center"/>
    </xf>
    <xf numFmtId="9" fontId="51" fillId="58" borderId="48" xfId="0" applyNumberFormat="1" applyFont="1" applyFill="1" applyBorder="1" applyAlignment="1">
      <alignment horizontal="center" vertical="center"/>
    </xf>
    <xf numFmtId="168" fontId="57" fillId="61" borderId="48" xfId="1" applyNumberFormat="1" applyFont="1" applyFill="1" applyBorder="1" applyAlignment="1">
      <alignment horizontal="center" vertical="center"/>
    </xf>
    <xf numFmtId="9" fontId="51" fillId="60" borderId="48" xfId="0" applyNumberFormat="1" applyFont="1" applyFill="1" applyBorder="1" applyAlignment="1">
      <alignment horizontal="center" vertical="center"/>
    </xf>
    <xf numFmtId="0" fontId="56" fillId="59" borderId="52" xfId="0" applyFont="1" applyFill="1" applyBorder="1" applyAlignment="1">
      <alignment horizontal="left" vertical="center"/>
    </xf>
    <xf numFmtId="0" fontId="50" fillId="57" borderId="52" xfId="0" applyFont="1" applyFill="1" applyBorder="1" applyAlignment="1">
      <alignment horizontal="left" vertical="center"/>
    </xf>
    <xf numFmtId="0" fontId="51" fillId="60" borderId="48" xfId="0" applyFont="1" applyFill="1" applyBorder="1" applyAlignment="1">
      <alignment horizontal="center" vertical="center"/>
    </xf>
    <xf numFmtId="0" fontId="51" fillId="58" borderId="53" xfId="0" applyFont="1" applyFill="1" applyBorder="1" applyAlignment="1">
      <alignment vertical="center"/>
    </xf>
    <xf numFmtId="0" fontId="51" fillId="58" borderId="48" xfId="0" applyFont="1" applyFill="1" applyBorder="1" applyAlignment="1">
      <alignment horizontal="center" vertical="center"/>
    </xf>
    <xf numFmtId="0" fontId="51" fillId="62" borderId="48" xfId="0" applyFont="1" applyFill="1" applyBorder="1" applyAlignment="1">
      <alignment horizontal="left" vertical="center"/>
    </xf>
    <xf numFmtId="0" fontId="51" fillId="62" borderId="48" xfId="0" applyFont="1" applyFill="1" applyBorder="1" applyAlignment="1">
      <alignment horizontal="center" vertical="center"/>
    </xf>
    <xf numFmtId="0" fontId="50" fillId="59" borderId="52" xfId="0" applyFont="1" applyFill="1" applyBorder="1" applyAlignment="1">
      <alignment horizontal="left" vertical="center"/>
    </xf>
    <xf numFmtId="168" fontId="51" fillId="61" borderId="48" xfId="0" applyNumberFormat="1" applyFont="1" applyFill="1" applyBorder="1" applyAlignment="1">
      <alignment horizontal="center" vertical="center"/>
    </xf>
    <xf numFmtId="168" fontId="51" fillId="60" borderId="48" xfId="0" applyNumberFormat="1" applyFont="1" applyFill="1" applyBorder="1" applyAlignment="1">
      <alignment horizontal="center" vertical="center"/>
    </xf>
    <xf numFmtId="0" fontId="50" fillId="57" borderId="0" xfId="0" applyFont="1" applyFill="1" applyAlignment="1">
      <alignment horizontal="left" vertical="center"/>
    </xf>
    <xf numFmtId="0" fontId="51" fillId="60" borderId="0" xfId="0" applyFont="1" applyFill="1" applyAlignment="1">
      <alignment horizontal="left" vertical="center"/>
    </xf>
    <xf numFmtId="168" fontId="51" fillId="60" borderId="0" xfId="0" applyNumberFormat="1" applyFont="1" applyFill="1" applyAlignment="1">
      <alignment horizontal="center" vertical="center"/>
    </xf>
    <xf numFmtId="0" fontId="50" fillId="52" borderId="46" xfId="0" applyFont="1" applyFill="1" applyBorder="1" applyAlignment="1">
      <alignment horizontal="left" vertical="center"/>
    </xf>
    <xf numFmtId="0" fontId="50" fillId="52" borderId="46" xfId="0" applyFont="1" applyFill="1" applyBorder="1" applyAlignment="1">
      <alignment horizontal="center" vertical="center"/>
    </xf>
    <xf numFmtId="0" fontId="51" fillId="63" borderId="48" xfId="0" applyFont="1" applyFill="1" applyBorder="1" applyAlignment="1">
      <alignment horizontal="left" vertical="center"/>
    </xf>
    <xf numFmtId="1" fontId="51" fillId="63" borderId="48" xfId="0" applyNumberFormat="1" applyFont="1" applyFill="1" applyBorder="1" applyAlignment="1">
      <alignment horizontal="center" vertical="center"/>
    </xf>
    <xf numFmtId="9" fontId="51" fillId="63" borderId="48" xfId="0" applyNumberFormat="1" applyFont="1" applyFill="1" applyBorder="1" applyAlignment="1">
      <alignment horizontal="center" vertical="center"/>
    </xf>
    <xf numFmtId="0" fontId="50" fillId="52" borderId="52" xfId="0" applyFont="1" applyFill="1" applyBorder="1" applyAlignment="1">
      <alignment horizontal="left" vertical="center"/>
    </xf>
    <xf numFmtId="0" fontId="51" fillId="63" borderId="53" xfId="0" applyFont="1" applyFill="1" applyBorder="1" applyAlignment="1">
      <alignment vertical="center"/>
    </xf>
    <xf numFmtId="0" fontId="51" fillId="63" borderId="48" xfId="0" applyFont="1" applyFill="1" applyBorder="1" applyAlignment="1">
      <alignment horizontal="center" vertical="center"/>
    </xf>
    <xf numFmtId="0" fontId="50" fillId="52" borderId="51" xfId="0" applyFont="1" applyFill="1" applyBorder="1" applyAlignment="1">
      <alignment horizontal="left" vertical="center"/>
    </xf>
    <xf numFmtId="2" fontId="57" fillId="61" borderId="48" xfId="0" applyNumberFormat="1" applyFont="1" applyFill="1" applyBorder="1" applyAlignment="1">
      <alignment horizontal="center" vertical="center"/>
    </xf>
    <xf numFmtId="0" fontId="51" fillId="61" borderId="53" xfId="0" applyFont="1" applyFill="1" applyBorder="1" applyAlignment="1">
      <alignment vertical="center"/>
    </xf>
    <xf numFmtId="0" fontId="51" fillId="61" borderId="54" xfId="0" applyFont="1" applyFill="1" applyBorder="1" applyAlignment="1">
      <alignment vertical="center"/>
    </xf>
    <xf numFmtId="0" fontId="51" fillId="61" borderId="55" xfId="0" applyFont="1" applyFill="1" applyBorder="1" applyAlignment="1">
      <alignment vertical="center"/>
    </xf>
    <xf numFmtId="9" fontId="51" fillId="61" borderId="48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6" fillId="59" borderId="51" xfId="0" applyFont="1" applyFill="1" applyBorder="1" applyAlignment="1">
      <alignment horizontal="left" vertical="center"/>
    </xf>
    <xf numFmtId="0" fontId="56" fillId="59" borderId="49" xfId="0" applyFont="1" applyFill="1" applyBorder="1" applyAlignment="1">
      <alignment horizontal="left" vertical="center"/>
    </xf>
    <xf numFmtId="0" fontId="56" fillId="59" borderId="50" xfId="0" applyFont="1" applyFill="1" applyBorder="1" applyAlignment="1">
      <alignment horizontal="left" vertical="center"/>
    </xf>
    <xf numFmtId="0" fontId="50" fillId="59" borderId="45" xfId="0" applyFont="1" applyFill="1" applyBorder="1" applyAlignment="1">
      <alignment horizontal="left" vertical="center"/>
    </xf>
    <xf numFmtId="0" fontId="50" fillId="59" borderId="46" xfId="0" applyFont="1" applyFill="1" applyBorder="1" applyAlignment="1">
      <alignment horizontal="left" vertical="center"/>
    </xf>
    <xf numFmtId="0" fontId="50" fillId="59" borderId="47" xfId="0" applyFont="1" applyFill="1" applyBorder="1" applyAlignment="1">
      <alignment horizontal="left" vertical="center" wrapText="1"/>
    </xf>
    <xf numFmtId="0" fontId="50" fillId="59" borderId="49" xfId="0" applyFont="1" applyFill="1" applyBorder="1" applyAlignment="1">
      <alignment horizontal="left" vertical="center" wrapText="1"/>
    </xf>
    <xf numFmtId="0" fontId="50" fillId="59" borderId="50" xfId="0" applyFont="1" applyFill="1" applyBorder="1" applyAlignment="1">
      <alignment horizontal="left" vertical="center" wrapText="1"/>
    </xf>
    <xf numFmtId="0" fontId="51" fillId="61" borderId="53" xfId="0" applyFont="1" applyFill="1" applyBorder="1" applyAlignment="1">
      <alignment horizontal="center" vertical="center"/>
    </xf>
    <xf numFmtId="0" fontId="51" fillId="61" borderId="54" xfId="0" applyFont="1" applyFill="1" applyBorder="1" applyAlignment="1">
      <alignment horizontal="center" vertical="center"/>
    </xf>
    <xf numFmtId="0" fontId="51" fillId="61" borderId="55" xfId="0" applyFont="1" applyFill="1" applyBorder="1" applyAlignment="1">
      <alignment horizontal="center" vertical="center"/>
    </xf>
    <xf numFmtId="0" fontId="56" fillId="59" borderId="53" xfId="0" applyFont="1" applyFill="1" applyBorder="1" applyAlignment="1">
      <alignment horizontal="left" vertical="center" wrapText="1"/>
    </xf>
    <xf numFmtId="0" fontId="56" fillId="59" borderId="54" xfId="0" applyFont="1" applyFill="1" applyBorder="1" applyAlignment="1">
      <alignment horizontal="left" vertical="center" wrapText="1"/>
    </xf>
    <xf numFmtId="0" fontId="56" fillId="59" borderId="51" xfId="0" applyFont="1" applyFill="1" applyBorder="1" applyAlignment="1">
      <alignment horizontal="left" vertical="center" wrapText="1"/>
    </xf>
    <xf numFmtId="0" fontId="56" fillId="59" borderId="49" xfId="0" applyFont="1" applyFill="1" applyBorder="1" applyAlignment="1">
      <alignment horizontal="left" vertical="center" wrapText="1"/>
    </xf>
    <xf numFmtId="0" fontId="50" fillId="59" borderId="45" xfId="0" applyFont="1" applyFill="1" applyBorder="1" applyAlignment="1">
      <alignment horizontal="center" vertical="center"/>
    </xf>
    <xf numFmtId="0" fontId="50" fillId="59" borderId="46" xfId="0" applyFont="1" applyFill="1" applyBorder="1" applyAlignment="1">
      <alignment horizontal="center" vertical="center"/>
    </xf>
    <xf numFmtId="0" fontId="50" fillId="52" borderId="45" xfId="0" applyFont="1" applyFill="1" applyBorder="1" applyAlignment="1">
      <alignment horizontal="left" vertical="center"/>
    </xf>
    <xf numFmtId="0" fontId="50" fillId="52" borderId="46" xfId="0" applyFont="1" applyFill="1" applyBorder="1" applyAlignment="1">
      <alignment horizontal="left" vertical="center"/>
    </xf>
    <xf numFmtId="0" fontId="50" fillId="52" borderId="47" xfId="0" applyFont="1" applyFill="1" applyBorder="1" applyAlignment="1">
      <alignment horizontal="left" vertical="center" wrapText="1"/>
    </xf>
    <xf numFmtId="0" fontId="50" fillId="52" borderId="49" xfId="0" applyFont="1" applyFill="1" applyBorder="1" applyAlignment="1">
      <alignment horizontal="left" vertical="center" wrapText="1"/>
    </xf>
    <xf numFmtId="0" fontId="50" fillId="52" borderId="50" xfId="0" applyFont="1" applyFill="1" applyBorder="1" applyAlignment="1">
      <alignment horizontal="left" vertical="center" wrapText="1"/>
    </xf>
    <xf numFmtId="0" fontId="50" fillId="57" borderId="45" xfId="0" applyFont="1" applyFill="1" applyBorder="1" applyAlignment="1">
      <alignment horizontal="left" vertical="center"/>
    </xf>
    <xf numFmtId="0" fontId="50" fillId="57" borderId="46" xfId="0" applyFont="1" applyFill="1" applyBorder="1" applyAlignment="1">
      <alignment horizontal="left" vertical="center"/>
    </xf>
    <xf numFmtId="0" fontId="50" fillId="57" borderId="47" xfId="0" applyFont="1" applyFill="1" applyBorder="1" applyAlignment="1">
      <alignment horizontal="left" vertical="center" wrapText="1"/>
    </xf>
    <xf numFmtId="0" fontId="50" fillId="57" borderId="49" xfId="0" applyFont="1" applyFill="1" applyBorder="1" applyAlignment="1">
      <alignment horizontal="left" vertical="center" wrapText="1"/>
    </xf>
    <xf numFmtId="0" fontId="50" fillId="57" borderId="50" xfId="0" applyFont="1" applyFill="1" applyBorder="1" applyAlignment="1">
      <alignment horizontal="left" vertical="center" wrapText="1"/>
    </xf>
    <xf numFmtId="0" fontId="50" fillId="52" borderId="51" xfId="0" applyFont="1" applyFill="1" applyBorder="1" applyAlignment="1">
      <alignment horizontal="left" vertical="center" wrapText="1"/>
    </xf>
    <xf numFmtId="0" fontId="50" fillId="52" borderId="51" xfId="0" applyFont="1" applyFill="1" applyBorder="1" applyAlignment="1">
      <alignment horizontal="left" vertical="center"/>
    </xf>
    <xf numFmtId="0" fontId="50" fillId="52" borderId="49" xfId="0" applyFont="1" applyFill="1" applyBorder="1" applyAlignment="1">
      <alignment horizontal="left" vertical="center"/>
    </xf>
    <xf numFmtId="0" fontId="50" fillId="52" borderId="50" xfId="0" applyFont="1" applyFill="1" applyBorder="1" applyAlignment="1">
      <alignment horizontal="left" vertical="center"/>
    </xf>
    <xf numFmtId="0" fontId="50" fillId="57" borderId="51" xfId="0" applyFont="1" applyFill="1" applyBorder="1" applyAlignment="1">
      <alignment horizontal="left" vertical="center" wrapText="1"/>
    </xf>
    <xf numFmtId="0" fontId="50" fillId="57" borderId="51" xfId="0" applyFont="1" applyFill="1" applyBorder="1" applyAlignment="1">
      <alignment horizontal="left" vertical="center"/>
    </xf>
    <xf numFmtId="0" fontId="50" fillId="57" borderId="49" xfId="0" applyFont="1" applyFill="1" applyBorder="1" applyAlignment="1">
      <alignment horizontal="left" vertical="center"/>
    </xf>
    <xf numFmtId="0" fontId="50" fillId="57" borderId="50" xfId="0" applyFont="1" applyFill="1" applyBorder="1" applyAlignment="1">
      <alignment horizontal="left" vertical="center"/>
    </xf>
    <xf numFmtId="0" fontId="50" fillId="54" borderId="45" xfId="0" applyFont="1" applyFill="1" applyBorder="1" applyAlignment="1">
      <alignment horizontal="left" vertical="center"/>
    </xf>
    <xf numFmtId="0" fontId="50" fillId="54" borderId="46" xfId="0" applyFont="1" applyFill="1" applyBorder="1" applyAlignment="1">
      <alignment horizontal="left" vertical="center"/>
    </xf>
    <xf numFmtId="0" fontId="50" fillId="54" borderId="47" xfId="0" applyFont="1" applyFill="1" applyBorder="1" applyAlignment="1">
      <alignment horizontal="left" vertical="center" wrapText="1"/>
    </xf>
    <xf numFmtId="0" fontId="50" fillId="54" borderId="49" xfId="0" applyFont="1" applyFill="1" applyBorder="1" applyAlignment="1">
      <alignment horizontal="left" vertical="center" wrapText="1"/>
    </xf>
    <xf numFmtId="0" fontId="50" fillId="54" borderId="50" xfId="0" applyFont="1" applyFill="1" applyBorder="1" applyAlignment="1">
      <alignment horizontal="left" vertical="center" wrapText="1"/>
    </xf>
    <xf numFmtId="0" fontId="50" fillId="51" borderId="45" xfId="0" applyFont="1" applyFill="1" applyBorder="1" applyAlignment="1">
      <alignment horizontal="left" vertical="center"/>
    </xf>
    <xf numFmtId="0" fontId="50" fillId="51" borderId="46" xfId="0" applyFont="1" applyFill="1" applyBorder="1" applyAlignment="1">
      <alignment horizontal="left" vertical="center"/>
    </xf>
    <xf numFmtId="0" fontId="50" fillId="51" borderId="47" xfId="0" applyFont="1" applyFill="1" applyBorder="1" applyAlignment="1">
      <alignment horizontal="left" vertical="center" wrapText="1"/>
    </xf>
    <xf numFmtId="0" fontId="50" fillId="51" borderId="49" xfId="0" applyFont="1" applyFill="1" applyBorder="1" applyAlignment="1">
      <alignment horizontal="left" vertical="center" wrapText="1"/>
    </xf>
    <xf numFmtId="0" fontId="50" fillId="51" borderId="50" xfId="0" applyFont="1" applyFill="1" applyBorder="1" applyAlignment="1">
      <alignment horizontal="left" vertical="center" wrapText="1"/>
    </xf>
    <xf numFmtId="0" fontId="50" fillId="54" borderId="51" xfId="0" applyFont="1" applyFill="1" applyBorder="1" applyAlignment="1">
      <alignment horizontal="left" vertical="center" wrapText="1"/>
    </xf>
    <xf numFmtId="0" fontId="50" fillId="54" borderId="51" xfId="0" applyFont="1" applyFill="1" applyBorder="1" applyAlignment="1">
      <alignment horizontal="left" vertical="center"/>
    </xf>
    <xf numFmtId="0" fontId="50" fillId="54" borderId="49" xfId="0" applyFont="1" applyFill="1" applyBorder="1" applyAlignment="1">
      <alignment horizontal="left" vertical="center"/>
    </xf>
    <xf numFmtId="0" fontId="50" fillId="54" borderId="50" xfId="0" applyFont="1" applyFill="1" applyBorder="1" applyAlignment="1">
      <alignment horizontal="left" vertical="center"/>
    </xf>
    <xf numFmtId="0" fontId="50" fillId="51" borderId="51" xfId="0" applyFont="1" applyFill="1" applyBorder="1" applyAlignment="1">
      <alignment horizontal="left" vertical="center" wrapText="1"/>
    </xf>
    <xf numFmtId="0" fontId="50" fillId="51" borderId="51" xfId="0" applyFont="1" applyFill="1" applyBorder="1" applyAlignment="1">
      <alignment horizontal="left" vertical="center"/>
    </xf>
    <xf numFmtId="0" fontId="50" fillId="51" borderId="49" xfId="0" applyFont="1" applyFill="1" applyBorder="1" applyAlignment="1">
      <alignment horizontal="left" vertical="center"/>
    </xf>
    <xf numFmtId="0" fontId="50" fillId="51" borderId="50" xfId="0" applyFont="1" applyFill="1" applyBorder="1" applyAlignment="1">
      <alignment horizontal="left" vertical="center"/>
    </xf>
    <xf numFmtId="0" fontId="50" fillId="50" borderId="45" xfId="0" applyFont="1" applyFill="1" applyBorder="1" applyAlignment="1">
      <alignment horizontal="center" vertical="center"/>
    </xf>
    <xf numFmtId="0" fontId="50" fillId="50" borderId="46" xfId="0" applyFont="1" applyFill="1" applyBorder="1" applyAlignment="1">
      <alignment horizontal="center" vertical="center"/>
    </xf>
    <xf numFmtId="0" fontId="50" fillId="50" borderId="47" xfId="0" applyFont="1" applyFill="1" applyBorder="1" applyAlignment="1">
      <alignment horizontal="left" vertical="center" wrapText="1"/>
    </xf>
    <xf numFmtId="0" fontId="50" fillId="50" borderId="49" xfId="0" applyFont="1" applyFill="1" applyBorder="1" applyAlignment="1">
      <alignment horizontal="left" vertical="center" wrapText="1"/>
    </xf>
    <xf numFmtId="0" fontId="50" fillId="50" borderId="50" xfId="0" applyFont="1" applyFill="1" applyBorder="1" applyAlignment="1">
      <alignment horizontal="left" vertical="center" wrapText="1"/>
    </xf>
    <xf numFmtId="0" fontId="50" fillId="47" borderId="45" xfId="0" applyFont="1" applyFill="1" applyBorder="1" applyAlignment="1">
      <alignment horizontal="center" vertical="center"/>
    </xf>
    <xf numFmtId="0" fontId="50" fillId="47" borderId="46" xfId="0" applyFont="1" applyFill="1" applyBorder="1" applyAlignment="1">
      <alignment horizontal="center" vertical="center"/>
    </xf>
    <xf numFmtId="0" fontId="50" fillId="47" borderId="47" xfId="0" applyFont="1" applyFill="1" applyBorder="1" applyAlignment="1">
      <alignment horizontal="left" vertical="center" wrapText="1"/>
    </xf>
    <xf numFmtId="0" fontId="50" fillId="47" borderId="49" xfId="0" applyFont="1" applyFill="1" applyBorder="1" applyAlignment="1">
      <alignment horizontal="left" vertical="center" wrapText="1"/>
    </xf>
    <xf numFmtId="0" fontId="50" fillId="47" borderId="50" xfId="0" applyFont="1" applyFill="1" applyBorder="1" applyAlignment="1">
      <alignment horizontal="left" vertical="center" wrapText="1"/>
    </xf>
    <xf numFmtId="0" fontId="50" fillId="50" borderId="51" xfId="0" applyFont="1" applyFill="1" applyBorder="1" applyAlignment="1">
      <alignment horizontal="left" vertical="center" wrapText="1"/>
    </xf>
    <xf numFmtId="0" fontId="50" fillId="50" borderId="51" xfId="0" applyFont="1" applyFill="1" applyBorder="1" applyAlignment="1">
      <alignment horizontal="left" vertical="center"/>
    </xf>
    <xf numFmtId="0" fontId="50" fillId="50" borderId="49" xfId="0" applyFont="1" applyFill="1" applyBorder="1" applyAlignment="1">
      <alignment horizontal="left" vertical="center"/>
    </xf>
    <xf numFmtId="0" fontId="50" fillId="50" borderId="50" xfId="0" applyFont="1" applyFill="1" applyBorder="1" applyAlignment="1">
      <alignment horizontal="left" vertical="center"/>
    </xf>
    <xf numFmtId="0" fontId="0" fillId="47" borderId="45" xfId="0" applyFill="1" applyBorder="1" applyAlignment="1">
      <alignment vertical="center"/>
    </xf>
    <xf numFmtId="0" fontId="0" fillId="47" borderId="46" xfId="0" applyFill="1" applyBorder="1" applyAlignment="1">
      <alignment vertical="center"/>
    </xf>
    <xf numFmtId="0" fontId="50" fillId="44" borderId="45" xfId="0" applyFont="1" applyFill="1" applyBorder="1" applyAlignment="1">
      <alignment horizontal="left" vertical="center"/>
    </xf>
    <xf numFmtId="0" fontId="50" fillId="44" borderId="46" xfId="0" applyFont="1" applyFill="1" applyBorder="1" applyAlignment="1">
      <alignment horizontal="left" vertical="center"/>
    </xf>
    <xf numFmtId="0" fontId="50" fillId="44" borderId="47" xfId="0" applyFont="1" applyFill="1" applyBorder="1" applyAlignment="1">
      <alignment horizontal="left" vertical="center" wrapText="1"/>
    </xf>
    <xf numFmtId="0" fontId="50" fillId="44" borderId="49" xfId="0" applyFont="1" applyFill="1" applyBorder="1" applyAlignment="1">
      <alignment horizontal="left" vertical="center" wrapText="1"/>
    </xf>
    <xf numFmtId="0" fontId="50" fillId="44" borderId="50" xfId="0" applyFont="1" applyFill="1" applyBorder="1" applyAlignment="1">
      <alignment horizontal="left" vertical="center" wrapText="1"/>
    </xf>
    <xf numFmtId="0" fontId="50" fillId="47" borderId="45" xfId="0" applyFont="1" applyFill="1" applyBorder="1" applyAlignment="1">
      <alignment horizontal="left" vertical="center"/>
    </xf>
    <xf numFmtId="0" fontId="50" fillId="47" borderId="46" xfId="0" applyFont="1" applyFill="1" applyBorder="1" applyAlignment="1">
      <alignment horizontal="left" vertical="center"/>
    </xf>
    <xf numFmtId="0" fontId="50" fillId="47" borderId="51" xfId="0" applyFont="1" applyFill="1" applyBorder="1" applyAlignment="1">
      <alignment horizontal="left" vertical="center" wrapText="1"/>
    </xf>
    <xf numFmtId="0" fontId="50" fillId="47" borderId="51" xfId="0" applyFont="1" applyFill="1" applyBorder="1" applyAlignment="1">
      <alignment horizontal="left" vertical="center"/>
    </xf>
    <xf numFmtId="0" fontId="50" fillId="47" borderId="49" xfId="0" applyFont="1" applyFill="1" applyBorder="1" applyAlignment="1">
      <alignment horizontal="left" vertical="center"/>
    </xf>
    <xf numFmtId="0" fontId="50" fillId="47" borderId="50" xfId="0" applyFont="1" applyFill="1" applyBorder="1" applyAlignment="1">
      <alignment horizontal="left" vertical="center"/>
    </xf>
    <xf numFmtId="0" fontId="50" fillId="44" borderId="51" xfId="0" applyFont="1" applyFill="1" applyBorder="1" applyAlignment="1">
      <alignment horizontal="left" vertical="center" wrapText="1"/>
    </xf>
    <xf numFmtId="0" fontId="50" fillId="44" borderId="51" xfId="0" applyFont="1" applyFill="1" applyBorder="1" applyAlignment="1">
      <alignment horizontal="left" vertical="center"/>
    </xf>
    <xf numFmtId="0" fontId="50" fillId="44" borderId="49" xfId="0" applyFont="1" applyFill="1" applyBorder="1" applyAlignment="1">
      <alignment horizontal="left" vertical="center"/>
    </xf>
    <xf numFmtId="0" fontId="50" fillId="44" borderId="50" xfId="0" applyFont="1" applyFill="1" applyBorder="1" applyAlignment="1">
      <alignment horizontal="left" vertical="center"/>
    </xf>
    <xf numFmtId="0" fontId="49" fillId="44" borderId="45" xfId="0" applyFont="1" applyFill="1" applyBorder="1" applyAlignment="1">
      <alignment vertical="center"/>
    </xf>
    <xf numFmtId="0" fontId="49" fillId="44" borderId="46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topLeftCell="A20" zoomScale="89" zoomScaleNormal="10" workbookViewId="0">
      <selection activeCell="K46" sqref="K46"/>
    </sheetView>
  </sheetViews>
  <sheetFormatPr defaultColWidth="9.140625" defaultRowHeight="15"/>
  <cols>
    <col min="1" max="1" width="22.42578125" style="1" customWidth="1"/>
    <col min="2" max="2" width="19.140625" style="1" customWidth="1"/>
    <col min="3" max="3" width="11.140625" style="1" customWidth="1"/>
    <col min="4" max="4" width="84.42578125" style="1" bestFit="1" customWidth="1"/>
    <col min="5" max="5" width="9.140625" style="1"/>
    <col min="6" max="6" width="12" style="1" bestFit="1" customWidth="1"/>
    <col min="7" max="7" width="9.140625" style="1"/>
    <col min="8" max="10" width="8.7109375" style="1" bestFit="1" customWidth="1"/>
    <col min="11" max="11" width="20.28515625" style="1" bestFit="1" customWidth="1"/>
    <col min="12" max="34" width="9.140625" style="1"/>
    <col min="35" max="35" width="4.7109375" style="1" bestFit="1" customWidth="1"/>
    <col min="36" max="36" width="12.42578125" style="1" bestFit="1" customWidth="1"/>
    <col min="37" max="37" width="21.140625" style="1" bestFit="1" customWidth="1"/>
    <col min="38" max="38" width="26.5703125" style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9" ht="23.25">
      <c r="A1" s="17" t="s">
        <v>86</v>
      </c>
      <c r="B1" s="18"/>
    </row>
    <row r="2" spans="1:49">
      <c r="A2" s="2" t="s">
        <v>125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3008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38.25">
      <c r="A4" s="6" t="s">
        <v>17</v>
      </c>
      <c r="B4" s="106" t="s">
        <v>3005</v>
      </c>
      <c r="C4" s="106" t="s">
        <v>3006</v>
      </c>
      <c r="D4" s="7" t="s">
        <v>18</v>
      </c>
      <c r="E4" s="6" t="s">
        <v>19</v>
      </c>
      <c r="F4" s="6" t="s">
        <v>20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  <c r="L4" s="9" t="s">
        <v>31</v>
      </c>
      <c r="M4" s="9" t="s">
        <v>3009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129</v>
      </c>
      <c r="AG4" s="9" t="s">
        <v>130</v>
      </c>
      <c r="AH4" s="9" t="s">
        <v>131</v>
      </c>
      <c r="AI4" s="9" t="s">
        <v>132</v>
      </c>
      <c r="AJ4" s="9" t="s">
        <v>133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80</v>
      </c>
      <c r="H5" s="27"/>
      <c r="I5" s="27"/>
      <c r="J5" s="27"/>
      <c r="K5" s="27"/>
      <c r="L5" s="28"/>
      <c r="M5" s="19" t="s">
        <v>88</v>
      </c>
      <c r="N5" s="28"/>
      <c r="O5" s="28"/>
      <c r="P5" s="28"/>
      <c r="Q5" s="28"/>
      <c r="R5" s="19" t="s">
        <v>89</v>
      </c>
      <c r="S5" s="28"/>
      <c r="T5" s="28"/>
      <c r="U5" s="28"/>
      <c r="V5" s="28"/>
      <c r="W5" s="38" t="s">
        <v>90</v>
      </c>
      <c r="X5" s="38"/>
      <c r="Y5" s="38"/>
      <c r="Z5" s="38"/>
      <c r="AA5" s="38"/>
      <c r="AB5" s="390" t="s">
        <v>74</v>
      </c>
      <c r="AC5" s="390"/>
      <c r="AD5" s="390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85</v>
      </c>
      <c r="AR5" s="13" t="s">
        <v>49</v>
      </c>
      <c r="AS5" s="13" t="s">
        <v>50</v>
      </c>
    </row>
    <row r="6" spans="1:49">
      <c r="A6" s="29" t="s">
        <v>2798</v>
      </c>
      <c r="B6" s="162" t="s">
        <v>3003</v>
      </c>
      <c r="C6" s="162"/>
      <c r="D6" s="30" t="str">
        <f>"PWR "&amp;AW6&amp;" new"</f>
        <v>PWR Offshore wind new</v>
      </c>
      <c r="E6" s="30" t="s">
        <v>2816</v>
      </c>
      <c r="F6" s="29" t="s">
        <v>82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83</v>
      </c>
      <c r="AM6" s="1" t="str">
        <f t="shared" ref="AM6:AM38" si="0">A6</f>
        <v>P-RNW-WIN-OF02</v>
      </c>
      <c r="AN6" s="10" t="str">
        <f t="shared" ref="AN6:AN33" si="1">D6</f>
        <v>PWR Offshore wind new</v>
      </c>
      <c r="AO6" s="1" t="s">
        <v>84</v>
      </c>
      <c r="AP6" s="1" t="s">
        <v>2</v>
      </c>
      <c r="AQ6" s="40" t="s">
        <v>91</v>
      </c>
      <c r="AR6" s="88"/>
      <c r="AS6" s="23"/>
      <c r="AW6" s="29" t="s">
        <v>87</v>
      </c>
    </row>
    <row r="7" spans="1:49">
      <c r="A7" s="29" t="s">
        <v>2771</v>
      </c>
      <c r="B7" s="162" t="s">
        <v>3003</v>
      </c>
      <c r="C7" s="162"/>
      <c r="D7" s="30" t="str">
        <f t="shared" ref="D7:D38" si="2">"PWR "&amp;AW7&amp;" new"</f>
        <v>PWR Commercial solar PV system 0.1-2 MW new</v>
      </c>
      <c r="E7" s="35" t="s">
        <v>2817</v>
      </c>
      <c r="F7" s="29" t="s">
        <v>82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83</v>
      </c>
      <c r="AM7" s="1" t="str">
        <f t="shared" si="0"/>
        <v>P-RNW-SOL-PV01</v>
      </c>
      <c r="AN7" s="10" t="str">
        <f t="shared" si="1"/>
        <v>PWR Commercial solar PV system 0.1-2 MW new</v>
      </c>
      <c r="AO7" s="1" t="s">
        <v>84</v>
      </c>
      <c r="AP7" s="1" t="s">
        <v>2</v>
      </c>
      <c r="AQ7" s="40" t="s">
        <v>91</v>
      </c>
      <c r="AR7" s="88"/>
      <c r="AS7" s="23"/>
      <c r="AW7" s="29" t="s">
        <v>3</v>
      </c>
    </row>
    <row r="8" spans="1:49">
      <c r="A8" s="92" t="s">
        <v>2770</v>
      </c>
      <c r="B8" s="162" t="s">
        <v>3003</v>
      </c>
      <c r="C8" s="162"/>
      <c r="D8" s="30" t="str">
        <f t="shared" si="2"/>
        <v>PWR Commercial solar PV &gt;2 MW without tracking new</v>
      </c>
      <c r="E8" s="35" t="s">
        <v>2817</v>
      </c>
      <c r="F8" s="29" t="s">
        <v>82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83</v>
      </c>
      <c r="AM8" s="1" t="str">
        <f t="shared" si="0"/>
        <v>P-RNW-SOL-PV02</v>
      </c>
      <c r="AN8" s="10" t="str">
        <f t="shared" si="1"/>
        <v>PWR Commercial solar PV &gt;2 MW without tracking new</v>
      </c>
      <c r="AO8" s="1" t="s">
        <v>84</v>
      </c>
      <c r="AP8" s="1" t="s">
        <v>2</v>
      </c>
      <c r="AQ8" s="40" t="s">
        <v>91</v>
      </c>
      <c r="AR8" s="88"/>
      <c r="AS8" s="23"/>
      <c r="AW8" s="29" t="s">
        <v>4</v>
      </c>
    </row>
    <row r="9" spans="1:49">
      <c r="A9" s="92" t="s">
        <v>2772</v>
      </c>
      <c r="B9" s="162" t="s">
        <v>3003</v>
      </c>
      <c r="C9" s="162"/>
      <c r="D9" s="30" t="str">
        <f t="shared" si="2"/>
        <v>PWR Commercial solar PV &gt;2 MW with tracking new</v>
      </c>
      <c r="E9" s="35" t="s">
        <v>2817</v>
      </c>
      <c r="F9" s="29" t="s">
        <v>82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83</v>
      </c>
      <c r="AM9" s="1" t="str">
        <f t="shared" si="0"/>
        <v>P-RNW-SOL-PV03</v>
      </c>
      <c r="AN9" s="10" t="str">
        <f t="shared" si="1"/>
        <v>PWR Commercial solar PV &gt;2 MW with tracking new</v>
      </c>
      <c r="AO9" s="1" t="s">
        <v>84</v>
      </c>
      <c r="AP9" s="1" t="s">
        <v>2</v>
      </c>
      <c r="AQ9" s="40" t="s">
        <v>91</v>
      </c>
      <c r="AR9" s="88"/>
      <c r="AS9" s="23"/>
      <c r="AW9" s="29" t="s">
        <v>5</v>
      </c>
    </row>
    <row r="10" spans="1:49">
      <c r="A10" s="92" t="s">
        <v>2773</v>
      </c>
      <c r="B10" s="162" t="s">
        <v>3004</v>
      </c>
      <c r="C10" s="162"/>
      <c r="D10" s="30" t="str">
        <f t="shared" si="2"/>
        <v>PWR Solar thermal electricity power plants without thermal storage (power/heat=0.38) new</v>
      </c>
      <c r="E10" s="35" t="s">
        <v>2817</v>
      </c>
      <c r="F10" s="29" t="s">
        <v>82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83</v>
      </c>
      <c r="AM10" s="1" t="str">
        <f t="shared" si="0"/>
        <v>P-RNW-SOL-CSP04</v>
      </c>
      <c r="AN10" s="10" t="str">
        <f t="shared" si="1"/>
        <v>PWR Solar thermal electricity power plants without thermal storage (power/heat=0.38) new</v>
      </c>
      <c r="AO10" s="1" t="s">
        <v>84</v>
      </c>
      <c r="AP10" s="1" t="s">
        <v>2</v>
      </c>
      <c r="AQ10" s="40" t="s">
        <v>91</v>
      </c>
      <c r="AR10" s="88"/>
      <c r="AS10" s="23"/>
      <c r="AW10" s="29" t="s">
        <v>81</v>
      </c>
    </row>
    <row r="11" spans="1:49">
      <c r="A11" s="29" t="s">
        <v>2774</v>
      </c>
      <c r="B11" s="162" t="s">
        <v>3003</v>
      </c>
      <c r="C11" s="162"/>
      <c r="D11" s="30" t="str">
        <f t="shared" si="2"/>
        <v>PWR Hydropower dam and reservoir, &gt;100 MW new</v>
      </c>
      <c r="E11" s="36" t="s">
        <v>2818</v>
      </c>
      <c r="F11" s="29" t="s">
        <v>82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83</v>
      </c>
      <c r="AM11" s="1" t="str">
        <f t="shared" si="0"/>
        <v>P-RNW-HYD-DAM01</v>
      </c>
      <c r="AN11" s="10" t="str">
        <f t="shared" si="1"/>
        <v>PWR Hydropower dam and reservoir, &gt;100 MW new</v>
      </c>
      <c r="AO11" s="1" t="s">
        <v>84</v>
      </c>
      <c r="AP11" s="1" t="s">
        <v>2</v>
      </c>
      <c r="AQ11" s="40" t="s">
        <v>91</v>
      </c>
      <c r="AR11" s="88"/>
      <c r="AS11" s="23"/>
      <c r="AW11" s="29" t="s">
        <v>6</v>
      </c>
    </row>
    <row r="12" spans="1:49">
      <c r="A12" s="92" t="s">
        <v>2775</v>
      </c>
      <c r="B12" s="162" t="s">
        <v>3003</v>
      </c>
      <c r="C12" s="162"/>
      <c r="D12" s="30" t="str">
        <f t="shared" si="2"/>
        <v>PWR Hydropower dam and reservoir, 10-100 MW new</v>
      </c>
      <c r="E12" s="36" t="s">
        <v>2818</v>
      </c>
      <c r="F12" s="29" t="s">
        <v>82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83</v>
      </c>
      <c r="AM12" s="1" t="str">
        <f t="shared" si="0"/>
        <v>P-RNW-HYD-DAM02</v>
      </c>
      <c r="AN12" s="10" t="str">
        <f t="shared" si="1"/>
        <v>PWR Hydropower dam and reservoir, 10-100 MW new</v>
      </c>
      <c r="AO12" s="1" t="s">
        <v>84</v>
      </c>
      <c r="AP12" s="1" t="s">
        <v>2</v>
      </c>
      <c r="AQ12" s="40" t="s">
        <v>91</v>
      </c>
      <c r="AR12" s="88"/>
      <c r="AS12" s="23"/>
      <c r="AW12" s="29" t="s">
        <v>7</v>
      </c>
    </row>
    <row r="13" spans="1:49">
      <c r="A13" s="92" t="s">
        <v>2776</v>
      </c>
      <c r="B13" s="162" t="s">
        <v>3003</v>
      </c>
      <c r="C13" s="162"/>
      <c r="D13" s="30" t="str">
        <f t="shared" si="2"/>
        <v>PWR Hydropower dam and reservoir, &lt;10 MW new</v>
      </c>
      <c r="E13" s="36" t="s">
        <v>2818</v>
      </c>
      <c r="F13" s="29" t="s">
        <v>82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83</v>
      </c>
      <c r="AM13" s="1" t="str">
        <f t="shared" si="0"/>
        <v>P-RNW-HYD-DAM03</v>
      </c>
      <c r="AN13" s="10" t="str">
        <f t="shared" si="1"/>
        <v>PWR Hydropower dam and reservoir, &lt;10 MW new</v>
      </c>
      <c r="AO13" s="1" t="s">
        <v>84</v>
      </c>
      <c r="AP13" s="1" t="s">
        <v>2</v>
      </c>
      <c r="AQ13" s="40" t="s">
        <v>91</v>
      </c>
      <c r="AR13" s="88"/>
      <c r="AS13" s="23"/>
      <c r="AW13" s="29" t="s">
        <v>8</v>
      </c>
    </row>
    <row r="14" spans="1:49">
      <c r="A14" s="92" t="s">
        <v>2777</v>
      </c>
      <c r="B14" s="162" t="s">
        <v>3003</v>
      </c>
      <c r="C14" s="162"/>
      <c r="D14" s="30" t="str">
        <f t="shared" si="2"/>
        <v>PWR Hydropower run-of-a-river new</v>
      </c>
      <c r="E14" s="36" t="s">
        <v>2818</v>
      </c>
      <c r="F14" s="92" t="s">
        <v>82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83</v>
      </c>
      <c r="AM14" s="1" t="str">
        <f t="shared" si="0"/>
        <v>P-RNW-HYD-ROR04</v>
      </c>
      <c r="AN14" s="10" t="str">
        <f t="shared" si="1"/>
        <v>PWR Hydropower run-of-a-river new</v>
      </c>
      <c r="AO14" s="1" t="s">
        <v>84</v>
      </c>
      <c r="AP14" s="1" t="s">
        <v>2</v>
      </c>
      <c r="AQ14" s="40" t="s">
        <v>91</v>
      </c>
      <c r="AR14" s="183"/>
      <c r="AS14" s="23"/>
      <c r="AW14" s="29" t="s">
        <v>9</v>
      </c>
    </row>
    <row r="15" spans="1:49">
      <c r="A15" s="92" t="s">
        <v>2778</v>
      </c>
      <c r="B15" s="162" t="s">
        <v>3003</v>
      </c>
      <c r="C15" s="162" t="s">
        <v>3004</v>
      </c>
      <c r="D15" s="30" t="str">
        <f t="shared" si="2"/>
        <v>PWR Flash power plant extracting fluid from hydrothermal system at 2.5 km depth new</v>
      </c>
      <c r="E15" s="30" t="s">
        <v>2819</v>
      </c>
      <c r="F15" s="29" t="s">
        <v>82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83</v>
      </c>
      <c r="AM15" s="1" t="str">
        <f t="shared" si="0"/>
        <v>P-RNW-GEO01</v>
      </c>
      <c r="AN15" s="10" t="str">
        <f t="shared" si="1"/>
        <v>PWR Flash power plant extracting fluid from hydrothermal system at 2.5 km depth new</v>
      </c>
      <c r="AO15" s="1" t="s">
        <v>84</v>
      </c>
      <c r="AP15" s="1" t="s">
        <v>2</v>
      </c>
      <c r="AQ15" s="40" t="s">
        <v>91</v>
      </c>
      <c r="AR15" s="88"/>
      <c r="AS15" s="23"/>
      <c r="AW15" s="29" t="s">
        <v>10</v>
      </c>
    </row>
    <row r="16" spans="1:49">
      <c r="A16" s="92" t="s">
        <v>2779</v>
      </c>
      <c r="B16" s="162" t="s">
        <v>3003</v>
      </c>
      <c r="C16" s="162" t="s">
        <v>3004</v>
      </c>
      <c r="D16" s="30" t="str">
        <f t="shared" si="2"/>
        <v>PWR Organic Rankine Cycle hydrothermal system. new</v>
      </c>
      <c r="E16" s="30" t="s">
        <v>2819</v>
      </c>
      <c r="F16" s="29" t="s">
        <v>82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83</v>
      </c>
      <c r="AM16" s="1" t="str">
        <f t="shared" si="0"/>
        <v>P-RNW-GEO02</v>
      </c>
      <c r="AN16" s="10" t="str">
        <f t="shared" si="1"/>
        <v>PWR Organic Rankine Cycle hydrothermal system. new</v>
      </c>
      <c r="AO16" s="1" t="s">
        <v>84</v>
      </c>
      <c r="AP16" s="1" t="s">
        <v>2</v>
      </c>
      <c r="AQ16" s="40" t="s">
        <v>91</v>
      </c>
      <c r="AR16" s="88"/>
      <c r="AS16" s="23"/>
      <c r="AW16" s="32" t="s">
        <v>11</v>
      </c>
    </row>
    <row r="17" spans="1:49">
      <c r="A17" s="92" t="s">
        <v>2780</v>
      </c>
      <c r="B17" s="162" t="s">
        <v>3004</v>
      </c>
      <c r="C17" s="162" t="s">
        <v>3004</v>
      </c>
      <c r="D17" s="30" t="str">
        <f t="shared" si="2"/>
        <v>PWR Organic Rankine Cycle Enhanced Geothermal System at 5.5 km depth new</v>
      </c>
      <c r="E17" s="30" t="s">
        <v>2819</v>
      </c>
      <c r="F17" s="29" t="s">
        <v>82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83</v>
      </c>
      <c r="AM17" s="1" t="str">
        <f t="shared" si="0"/>
        <v>P-RNW-GEO03</v>
      </c>
      <c r="AN17" s="10" t="str">
        <f t="shared" si="1"/>
        <v>PWR Organic Rankine Cycle Enhanced Geothermal System at 5.5 km depth new</v>
      </c>
      <c r="AO17" s="1" t="s">
        <v>84</v>
      </c>
      <c r="AP17" s="1" t="s">
        <v>2</v>
      </c>
      <c r="AQ17" s="40" t="s">
        <v>91</v>
      </c>
      <c r="AR17" s="88"/>
      <c r="AS17" s="23"/>
      <c r="AW17" s="32" t="s">
        <v>12</v>
      </c>
    </row>
    <row r="18" spans="1:49">
      <c r="A18" s="92" t="s">
        <v>2781</v>
      </c>
      <c r="B18" s="162" t="s">
        <v>3003</v>
      </c>
      <c r="C18" s="162"/>
      <c r="D18" s="30" t="str">
        <f t="shared" si="2"/>
        <v>PWR Wave energy new</v>
      </c>
      <c r="E18" s="30" t="s">
        <v>2820</v>
      </c>
      <c r="F18" s="29" t="s">
        <v>134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83</v>
      </c>
      <c r="AM18" s="1" t="str">
        <f t="shared" si="0"/>
        <v>P-RNW-OCE-WAV01</v>
      </c>
      <c r="AN18" s="10" t="str">
        <f t="shared" si="1"/>
        <v>PWR Wave energy new</v>
      </c>
      <c r="AO18" s="1" t="s">
        <v>84</v>
      </c>
      <c r="AP18" s="1" t="s">
        <v>2</v>
      </c>
      <c r="AQ18" s="40" t="s">
        <v>91</v>
      </c>
      <c r="AR18" s="88"/>
      <c r="AS18" s="23"/>
      <c r="AW18" s="32" t="s">
        <v>13</v>
      </c>
    </row>
    <row r="19" spans="1:49">
      <c r="A19" s="92" t="s">
        <v>2782</v>
      </c>
      <c r="B19" s="162" t="s">
        <v>3003</v>
      </c>
      <c r="C19" s="162"/>
      <c r="D19" s="30" t="str">
        <f t="shared" si="2"/>
        <v>PWR Tidal energy new</v>
      </c>
      <c r="E19" s="30" t="s">
        <v>2820</v>
      </c>
      <c r="F19" s="29" t="s">
        <v>134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83</v>
      </c>
      <c r="AM19" s="1" t="str">
        <f t="shared" si="0"/>
        <v>P-RNW-OCE-TID02</v>
      </c>
      <c r="AN19" s="10" t="str">
        <f t="shared" si="1"/>
        <v>PWR Tidal energy new</v>
      </c>
      <c r="AO19" s="1" t="s">
        <v>84</v>
      </c>
      <c r="AP19" s="1" t="s">
        <v>2</v>
      </c>
      <c r="AQ19" s="40" t="s">
        <v>91</v>
      </c>
      <c r="AR19" s="88"/>
      <c r="AS19" s="23"/>
      <c r="AW19" s="32" t="s">
        <v>14</v>
      </c>
    </row>
    <row r="20" spans="1:49">
      <c r="A20" s="92" t="s">
        <v>2767</v>
      </c>
      <c r="B20" s="162" t="s">
        <v>3004</v>
      </c>
      <c r="C20" s="162"/>
      <c r="D20" s="30" t="str">
        <f t="shared" si="2"/>
        <v>PWR Open-Cycle Gas Turbine conventional new</v>
      </c>
      <c r="E20" s="36" t="s">
        <v>2821</v>
      </c>
      <c r="F20" s="29" t="s">
        <v>82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83</v>
      </c>
      <c r="AM20" s="1" t="str">
        <f t="shared" si="0"/>
        <v>P-TH-OCGT-GAS01</v>
      </c>
      <c r="AN20" s="10" t="str">
        <f t="shared" si="1"/>
        <v>PWR Open-Cycle Gas Turbine conventional new</v>
      </c>
      <c r="AO20" s="1" t="s">
        <v>84</v>
      </c>
      <c r="AP20" s="1" t="s">
        <v>2</v>
      </c>
      <c r="AQ20" s="117" t="s">
        <v>91</v>
      </c>
      <c r="AR20" s="88"/>
      <c r="AS20" s="23"/>
      <c r="AW20" s="32" t="s">
        <v>15</v>
      </c>
    </row>
    <row r="21" spans="1:49">
      <c r="A21" s="92" t="s">
        <v>2768</v>
      </c>
      <c r="B21" s="162" t="s">
        <v>3004</v>
      </c>
      <c r="C21" s="162"/>
      <c r="D21" s="30" t="str">
        <f t="shared" si="2"/>
        <v>PWR Open Cycle Gas Turbine advanced new</v>
      </c>
      <c r="E21" s="36" t="s">
        <v>2821</v>
      </c>
      <c r="F21" s="29" t="s">
        <v>82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83</v>
      </c>
      <c r="AM21" s="1" t="str">
        <f t="shared" si="0"/>
        <v>P-TH-OCGT-GAS02</v>
      </c>
      <c r="AN21" s="10" t="str">
        <f t="shared" si="1"/>
        <v>PWR Open Cycle Gas Turbine advanced new</v>
      </c>
      <c r="AO21" s="1" t="s">
        <v>84</v>
      </c>
      <c r="AP21" s="1" t="s">
        <v>2</v>
      </c>
      <c r="AQ21" s="117" t="s">
        <v>91</v>
      </c>
      <c r="AR21" s="88"/>
      <c r="AS21" s="23"/>
      <c r="AW21" s="32" t="s">
        <v>16</v>
      </c>
    </row>
    <row r="22" spans="1:49">
      <c r="A22" s="92" t="s">
        <v>2769</v>
      </c>
      <c r="B22" s="162" t="s">
        <v>3004</v>
      </c>
      <c r="C22" s="162" t="s">
        <v>3004</v>
      </c>
      <c r="D22" s="30" t="str">
        <f t="shared" si="2"/>
        <v>PWR Combined Cycle Gas Turbine advanced new</v>
      </c>
      <c r="E22" s="36" t="s">
        <v>2821</v>
      </c>
      <c r="F22" s="29" t="s">
        <v>82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83</v>
      </c>
      <c r="AM22" s="1" t="str">
        <f t="shared" si="0"/>
        <v>P-TH-CCGT-GAS03</v>
      </c>
      <c r="AN22" s="10" t="str">
        <f t="shared" si="1"/>
        <v>PWR Combined Cycle Gas Turbine advanced new</v>
      </c>
      <c r="AO22" s="1" t="s">
        <v>84</v>
      </c>
      <c r="AP22" s="1" t="s">
        <v>2</v>
      </c>
      <c r="AQ22" s="117" t="s">
        <v>91</v>
      </c>
      <c r="AR22" s="88"/>
      <c r="AS22" s="23"/>
      <c r="AW22" s="32" t="s">
        <v>117</v>
      </c>
    </row>
    <row r="23" spans="1:49" s="157" customFormat="1">
      <c r="A23" s="162" t="s">
        <v>2783</v>
      </c>
      <c r="B23" s="162" t="s">
        <v>3004</v>
      </c>
      <c r="C23" s="162" t="s">
        <v>3004</v>
      </c>
      <c r="D23" s="30" t="str">
        <f t="shared" si="2"/>
        <v>PWR Pulverised coal supercritical new</v>
      </c>
      <c r="E23" s="96" t="s">
        <v>2822</v>
      </c>
      <c r="F23" s="162" t="s">
        <v>82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83</v>
      </c>
      <c r="AM23" s="157" t="str">
        <f t="shared" si="0"/>
        <v>P-TH-SC-COA01</v>
      </c>
      <c r="AN23" s="157" t="str">
        <f t="shared" si="1"/>
        <v>PWR Pulverised coal supercritical new</v>
      </c>
      <c r="AO23" s="157" t="s">
        <v>84</v>
      </c>
      <c r="AP23" s="157" t="s">
        <v>2</v>
      </c>
      <c r="AQ23" s="117" t="s">
        <v>91</v>
      </c>
      <c r="AR23" s="183"/>
      <c r="AW23" s="162" t="s">
        <v>2756</v>
      </c>
    </row>
    <row r="24" spans="1:49" s="157" customFormat="1">
      <c r="A24" s="162" t="s">
        <v>2785</v>
      </c>
      <c r="B24" s="162" t="s">
        <v>3004</v>
      </c>
      <c r="C24" s="162" t="s">
        <v>3004</v>
      </c>
      <c r="D24" s="30" t="str">
        <f t="shared" si="2"/>
        <v>PWR Pulverised peat supercritical new</v>
      </c>
      <c r="E24" s="96" t="s">
        <v>2823</v>
      </c>
      <c r="F24" s="162" t="s">
        <v>82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83</v>
      </c>
      <c r="AM24" s="157" t="str">
        <f t="shared" si="0"/>
        <v>P-TH-FB-PEA01</v>
      </c>
      <c r="AN24" s="157" t="str">
        <f t="shared" si="1"/>
        <v>PWR Pulverised peat supercritical new</v>
      </c>
      <c r="AO24" s="157" t="s">
        <v>84</v>
      </c>
      <c r="AP24" s="157" t="s">
        <v>2</v>
      </c>
      <c r="AQ24" s="117" t="s">
        <v>91</v>
      </c>
      <c r="AR24" s="183"/>
      <c r="AW24" s="162" t="s">
        <v>2757</v>
      </c>
    </row>
    <row r="25" spans="1:49" s="157" customFormat="1">
      <c r="A25" s="162" t="s">
        <v>2784</v>
      </c>
      <c r="B25" s="162" t="s">
        <v>3004</v>
      </c>
      <c r="C25" s="162" t="s">
        <v>3004</v>
      </c>
      <c r="D25" s="30" t="str">
        <f t="shared" si="2"/>
        <v>PWR Supercritical fluidized bed peat new</v>
      </c>
      <c r="E25" s="96" t="s">
        <v>2823</v>
      </c>
      <c r="F25" s="162" t="s">
        <v>82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83</v>
      </c>
      <c r="AM25" s="157" t="str">
        <f t="shared" si="0"/>
        <v>P-TH-SC-PEA02</v>
      </c>
      <c r="AN25" s="157" t="str">
        <f t="shared" si="1"/>
        <v>PWR Supercritical fluidized bed peat new</v>
      </c>
      <c r="AO25" s="157" t="s">
        <v>84</v>
      </c>
      <c r="AP25" s="157" t="s">
        <v>2</v>
      </c>
      <c r="AQ25" s="117" t="s">
        <v>91</v>
      </c>
      <c r="AR25" s="183"/>
      <c r="AW25" s="162" t="s">
        <v>2758</v>
      </c>
    </row>
    <row r="26" spans="1:49" s="157" customFormat="1">
      <c r="A26" s="162" t="s">
        <v>2786</v>
      </c>
      <c r="B26" s="162" t="s">
        <v>3004</v>
      </c>
      <c r="C26" s="162" t="s">
        <v>3004</v>
      </c>
      <c r="D26" s="30" t="str">
        <f t="shared" si="2"/>
        <v>PWR Integrated Gasification Combined Cycle coal new</v>
      </c>
      <c r="E26" s="96" t="s">
        <v>2822</v>
      </c>
      <c r="F26" s="162" t="s">
        <v>82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83</v>
      </c>
      <c r="AM26" s="157" t="str">
        <f t="shared" si="0"/>
        <v>P-TH-IGCC-COA03</v>
      </c>
      <c r="AN26" s="157" t="str">
        <f t="shared" si="1"/>
        <v>PWR Integrated Gasification Combined Cycle coal new</v>
      </c>
      <c r="AO26" s="157" t="s">
        <v>84</v>
      </c>
      <c r="AP26" s="157" t="s">
        <v>2</v>
      </c>
      <c r="AQ26" s="117" t="s">
        <v>91</v>
      </c>
      <c r="AR26" s="183"/>
      <c r="AW26" s="162" t="s">
        <v>2759</v>
      </c>
    </row>
    <row r="27" spans="1:49" s="157" customFormat="1">
      <c r="A27" s="162" t="s">
        <v>2787</v>
      </c>
      <c r="B27" s="162" t="s">
        <v>3004</v>
      </c>
      <c r="C27" s="162" t="s">
        <v>3004</v>
      </c>
      <c r="D27" s="30" t="str">
        <f t="shared" si="2"/>
        <v>PWR Integrated Gasification Combined Cycle peat new</v>
      </c>
      <c r="E27" s="96" t="s">
        <v>2823</v>
      </c>
      <c r="F27" s="162" t="s">
        <v>82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83</v>
      </c>
      <c r="AM27" s="157" t="str">
        <f t="shared" si="0"/>
        <v>P-TH-IGCC-PEA03</v>
      </c>
      <c r="AN27" s="157" t="str">
        <f t="shared" si="1"/>
        <v>PWR Integrated Gasification Combined Cycle peat new</v>
      </c>
      <c r="AO27" s="157" t="s">
        <v>84</v>
      </c>
      <c r="AP27" s="157" t="s">
        <v>2</v>
      </c>
      <c r="AQ27" s="117" t="s">
        <v>91</v>
      </c>
      <c r="AR27" s="183"/>
      <c r="AW27" s="162" t="s">
        <v>2760</v>
      </c>
    </row>
    <row r="28" spans="1:49" s="157" customFormat="1">
      <c r="A28" s="166" t="s">
        <v>2799</v>
      </c>
      <c r="B28" s="162" t="s">
        <v>3003</v>
      </c>
      <c r="C28" s="162" t="s">
        <v>3004</v>
      </c>
      <c r="D28" s="166" t="str">
        <f t="shared" si="2"/>
        <v>PWR CCGT advanced CCS post combustion new</v>
      </c>
      <c r="E28" s="167" t="s">
        <v>2821</v>
      </c>
      <c r="F28" s="166" t="s">
        <v>82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2030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83</v>
      </c>
      <c r="AM28" s="157" t="str">
        <f t="shared" si="0"/>
        <v>*P-TH-CCGT-GAS-CCS04</v>
      </c>
      <c r="AN28" s="157" t="str">
        <f t="shared" si="1"/>
        <v>PWR CCGT advanced CCS post combustion new</v>
      </c>
      <c r="AO28" s="157" t="s">
        <v>84</v>
      </c>
      <c r="AP28" s="157" t="s">
        <v>2</v>
      </c>
      <c r="AQ28" s="117" t="s">
        <v>91</v>
      </c>
      <c r="AR28" s="183"/>
      <c r="AW28" s="162" t="s">
        <v>2761</v>
      </c>
    </row>
    <row r="29" spans="1:49" s="157" customFormat="1">
      <c r="A29" s="166" t="s">
        <v>2800</v>
      </c>
      <c r="B29" s="162" t="s">
        <v>3003</v>
      </c>
      <c r="C29" s="162" t="s">
        <v>3004</v>
      </c>
      <c r="D29" s="166" t="str">
        <f t="shared" si="2"/>
        <v>PWR Pulverised coal supercritical CCS post-combustion new</v>
      </c>
      <c r="E29" s="167" t="s">
        <v>2822</v>
      </c>
      <c r="F29" s="166" t="s">
        <v>82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2030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83</v>
      </c>
      <c r="AM29" s="157" t="str">
        <f t="shared" si="0"/>
        <v>*P-TH-SC-COA-CCS04</v>
      </c>
      <c r="AN29" s="157" t="str">
        <f t="shared" si="1"/>
        <v>PWR Pulverised coal supercritical CCS post-combustion new</v>
      </c>
      <c r="AO29" s="157" t="s">
        <v>84</v>
      </c>
      <c r="AP29" s="157" t="s">
        <v>2</v>
      </c>
      <c r="AQ29" s="117" t="s">
        <v>91</v>
      </c>
      <c r="AR29" s="183"/>
      <c r="AW29" s="162" t="s">
        <v>2762</v>
      </c>
    </row>
    <row r="30" spans="1:49" s="157" customFormat="1">
      <c r="A30" s="166" t="s">
        <v>2801</v>
      </c>
      <c r="B30" s="162" t="s">
        <v>3004</v>
      </c>
      <c r="C30" s="162" t="s">
        <v>3004</v>
      </c>
      <c r="D30" s="166" t="str">
        <f t="shared" si="2"/>
        <v>PWR Fluidised bed peat CCS post combustion new</v>
      </c>
      <c r="E30" s="167" t="s">
        <v>2823</v>
      </c>
      <c r="F30" s="166" t="s">
        <v>82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2030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83</v>
      </c>
      <c r="AM30" s="157" t="str">
        <f t="shared" si="0"/>
        <v>*P-TH-FB-PEA-CCS04</v>
      </c>
      <c r="AN30" s="157" t="str">
        <f t="shared" si="1"/>
        <v>PWR Fluidised bed peat CCS post combustion new</v>
      </c>
      <c r="AO30" s="157" t="s">
        <v>84</v>
      </c>
      <c r="AP30" s="157" t="s">
        <v>2</v>
      </c>
      <c r="AQ30" s="117" t="s">
        <v>91</v>
      </c>
      <c r="AR30" s="183"/>
      <c r="AW30" s="162" t="s">
        <v>2763</v>
      </c>
    </row>
    <row r="31" spans="1:49" s="157" customFormat="1">
      <c r="A31" s="166" t="s">
        <v>2802</v>
      </c>
      <c r="B31" s="162" t="s">
        <v>3003</v>
      </c>
      <c r="C31" s="162" t="s">
        <v>3004</v>
      </c>
      <c r="D31" s="166" t="str">
        <f t="shared" si="2"/>
        <v>PWR Pulverised coal supercritical CCS oxyfuel new</v>
      </c>
      <c r="E31" s="167" t="s">
        <v>2822</v>
      </c>
      <c r="F31" s="166" t="s">
        <v>82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2030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83</v>
      </c>
      <c r="AM31" s="157" t="str">
        <f t="shared" si="0"/>
        <v>*P-TH-SC-COA-CCS05</v>
      </c>
      <c r="AN31" s="157" t="str">
        <f t="shared" si="1"/>
        <v>PWR Pulverised coal supercritical CCS oxyfuel new</v>
      </c>
      <c r="AO31" s="157" t="s">
        <v>84</v>
      </c>
      <c r="AP31" s="157" t="s">
        <v>2</v>
      </c>
      <c r="AQ31" s="117" t="s">
        <v>91</v>
      </c>
      <c r="AR31" s="183"/>
      <c r="AW31" s="162" t="s">
        <v>2764</v>
      </c>
    </row>
    <row r="32" spans="1:49" s="157" customFormat="1">
      <c r="A32" s="166" t="s">
        <v>2803</v>
      </c>
      <c r="B32" s="162" t="s">
        <v>3003</v>
      </c>
      <c r="C32" s="162" t="s">
        <v>3004</v>
      </c>
      <c r="D32" s="166" t="str">
        <f t="shared" si="2"/>
        <v>PWR IGCC coal CCS pre-combustion new</v>
      </c>
      <c r="E32" s="167" t="s">
        <v>2822</v>
      </c>
      <c r="F32" s="166" t="s">
        <v>82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2030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83</v>
      </c>
      <c r="AM32" s="157" t="str">
        <f t="shared" si="0"/>
        <v>*P-TH-IGCC-COA-CCS06</v>
      </c>
      <c r="AN32" s="157" t="str">
        <f t="shared" si="1"/>
        <v>PWR IGCC coal CCS pre-combustion new</v>
      </c>
      <c r="AO32" s="157" t="s">
        <v>84</v>
      </c>
      <c r="AP32" s="157" t="s">
        <v>2</v>
      </c>
      <c r="AQ32" s="117" t="s">
        <v>91</v>
      </c>
      <c r="AR32" s="183"/>
      <c r="AW32" s="162" t="s">
        <v>2765</v>
      </c>
    </row>
    <row r="33" spans="1:56" s="157" customFormat="1">
      <c r="A33" s="166" t="s">
        <v>2804</v>
      </c>
      <c r="B33" s="162" t="s">
        <v>3003</v>
      </c>
      <c r="C33" s="162" t="s">
        <v>3004</v>
      </c>
      <c r="D33" s="166" t="str">
        <f t="shared" si="2"/>
        <v>PWR IGCC peat CCS pre combustion new</v>
      </c>
      <c r="E33" s="167" t="s">
        <v>2823</v>
      </c>
      <c r="F33" s="166" t="s">
        <v>82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2030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83</v>
      </c>
      <c r="AM33" s="157" t="str">
        <f t="shared" si="0"/>
        <v>*P-TH-IGCC-PEA-CCS05</v>
      </c>
      <c r="AN33" s="157" t="str">
        <f t="shared" si="1"/>
        <v>PWR IGCC peat CCS pre combustion new</v>
      </c>
      <c r="AO33" s="157" t="s">
        <v>84</v>
      </c>
      <c r="AP33" s="157" t="s">
        <v>2</v>
      </c>
      <c r="AQ33" s="117" t="s">
        <v>91</v>
      </c>
      <c r="AR33" s="183"/>
      <c r="AW33" s="162" t="s">
        <v>2766</v>
      </c>
    </row>
    <row r="34" spans="1:56" s="41" customFormat="1">
      <c r="A34" s="92" t="s">
        <v>2789</v>
      </c>
      <c r="B34" s="162" t="s">
        <v>3004</v>
      </c>
      <c r="C34" s="162" t="s">
        <v>3004</v>
      </c>
      <c r="D34" s="30" t="str">
        <f t="shared" si="2"/>
        <v>PWR Biomass grate furnace steam turbine new</v>
      </c>
      <c r="E34" s="96" t="s">
        <v>2824</v>
      </c>
      <c r="F34" s="92" t="s">
        <v>82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83</v>
      </c>
      <c r="AM34" s="157" t="str">
        <f t="shared" si="0"/>
        <v>P-RNW-FB-BIO01</v>
      </c>
      <c r="AN34" s="91" t="s">
        <v>135</v>
      </c>
      <c r="AO34" s="90" t="s">
        <v>84</v>
      </c>
      <c r="AP34" s="90" t="s">
        <v>2</v>
      </c>
      <c r="AQ34" s="117" t="s">
        <v>91</v>
      </c>
      <c r="AR34" s="183"/>
      <c r="AS34" s="90"/>
      <c r="AT34" s="89"/>
      <c r="AU34" s="89"/>
      <c r="AV34" s="89"/>
      <c r="AW34" s="94" t="s">
        <v>136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2788</v>
      </c>
      <c r="B35" s="162" t="s">
        <v>3004</v>
      </c>
      <c r="C35" s="162" t="s">
        <v>3004</v>
      </c>
      <c r="D35" s="30" t="str">
        <f t="shared" si="2"/>
        <v>PWR Fluidised bed boiler (circulating or bubbling) plus steam turbine new</v>
      </c>
      <c r="E35" s="96" t="s">
        <v>2824</v>
      </c>
      <c r="F35" s="92" t="s">
        <v>82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83</v>
      </c>
      <c r="AM35" s="157" t="str">
        <f t="shared" si="0"/>
        <v>P-RNW-ST-BIO02</v>
      </c>
      <c r="AN35" s="91" t="s">
        <v>137</v>
      </c>
      <c r="AO35" s="90" t="s">
        <v>84</v>
      </c>
      <c r="AP35" s="90" t="s">
        <v>2</v>
      </c>
      <c r="AQ35" s="117" t="s">
        <v>91</v>
      </c>
      <c r="AR35" s="183"/>
      <c r="AS35" s="90"/>
      <c r="AT35" s="89"/>
      <c r="AU35" s="89"/>
      <c r="AV35" s="89"/>
      <c r="AW35" s="94" t="s">
        <v>138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2790</v>
      </c>
      <c r="B36" s="162" t="s">
        <v>3004</v>
      </c>
      <c r="C36" s="162" t="s">
        <v>3004</v>
      </c>
      <c r="D36" s="30" t="str">
        <f t="shared" si="2"/>
        <v>PWR Biomass IGCC new</v>
      </c>
      <c r="E36" s="96" t="s">
        <v>2824</v>
      </c>
      <c r="F36" s="92" t="s">
        <v>82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83</v>
      </c>
      <c r="AM36" s="157" t="str">
        <f t="shared" si="0"/>
        <v>P-RNW-IGCC-BIO03</v>
      </c>
      <c r="AN36" s="91" t="s">
        <v>139</v>
      </c>
      <c r="AO36" s="90" t="s">
        <v>84</v>
      </c>
      <c r="AP36" s="90" t="s">
        <v>2</v>
      </c>
      <c r="AQ36" s="117" t="s">
        <v>91</v>
      </c>
      <c r="AR36" s="183"/>
      <c r="AS36" s="90"/>
      <c r="AT36" s="89"/>
      <c r="AU36" s="89"/>
      <c r="AV36" s="89"/>
      <c r="AW36" s="94" t="s">
        <v>140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2791</v>
      </c>
      <c r="B37" s="162" t="s">
        <v>3003</v>
      </c>
      <c r="C37" s="162" t="s">
        <v>3004</v>
      </c>
      <c r="D37" s="30" t="str">
        <f t="shared" si="2"/>
        <v>PWR Anaerobic digestion new</v>
      </c>
      <c r="E37" s="96" t="s">
        <v>2824</v>
      </c>
      <c r="F37" s="92" t="s">
        <v>82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83</v>
      </c>
      <c r="AM37" s="157" t="str">
        <f t="shared" si="0"/>
        <v>P-RNW-AB-BIO04</v>
      </c>
      <c r="AN37" s="91" t="s">
        <v>141</v>
      </c>
      <c r="AO37" s="90" t="s">
        <v>84</v>
      </c>
      <c r="AP37" s="90" t="s">
        <v>2</v>
      </c>
      <c r="AQ37" s="98" t="s">
        <v>91</v>
      </c>
      <c r="AR37" s="183"/>
      <c r="AS37" s="90"/>
      <c r="AT37" s="89"/>
      <c r="AU37" s="89"/>
      <c r="AV37" s="89"/>
      <c r="AW37" s="94" t="s">
        <v>142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2792</v>
      </c>
      <c r="B38" s="162" t="s">
        <v>3004</v>
      </c>
      <c r="C38" s="162" t="s">
        <v>3004</v>
      </c>
      <c r="D38" s="30" t="str">
        <f t="shared" si="2"/>
        <v>PWR Municipal solid waste incinerator new</v>
      </c>
      <c r="E38" s="96" t="s">
        <v>2825</v>
      </c>
      <c r="F38" s="92" t="s">
        <v>82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83</v>
      </c>
      <c r="AM38" s="157" t="str">
        <f t="shared" si="0"/>
        <v>P-RNW-ST-MSW04</v>
      </c>
      <c r="AN38" s="91" t="s">
        <v>143</v>
      </c>
      <c r="AO38" s="90" t="s">
        <v>84</v>
      </c>
      <c r="AP38" s="90" t="s">
        <v>2</v>
      </c>
      <c r="AQ38" s="98" t="s">
        <v>91</v>
      </c>
      <c r="AR38" s="183"/>
      <c r="AS38" s="90"/>
      <c r="AT38" s="89"/>
      <c r="AU38" s="89"/>
      <c r="AV38" s="89"/>
      <c r="AW38" s="94" t="s">
        <v>144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127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126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75</v>
      </c>
      <c r="F43" s="8" t="s">
        <v>76</v>
      </c>
      <c r="G43" s="8" t="s">
        <v>77</v>
      </c>
      <c r="H43" s="8" t="s">
        <v>78</v>
      </c>
      <c r="I43" s="8" t="s">
        <v>79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129</v>
      </c>
      <c r="AE43" s="42" t="s">
        <v>130</v>
      </c>
      <c r="AF43" s="42" t="s">
        <v>131</v>
      </c>
      <c r="AG43" s="42" t="s">
        <v>132</v>
      </c>
      <c r="AH43" s="42" t="s">
        <v>133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5.5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80</v>
      </c>
      <c r="F44" s="86"/>
      <c r="G44" s="86"/>
      <c r="H44" s="86"/>
      <c r="I44" s="86"/>
      <c r="J44" s="87"/>
      <c r="K44" s="37" t="s">
        <v>128</v>
      </c>
      <c r="L44" s="87"/>
      <c r="M44" s="87"/>
      <c r="N44" s="87"/>
      <c r="O44" s="87"/>
      <c r="P44" s="37" t="s">
        <v>89</v>
      </c>
      <c r="Q44" s="87"/>
      <c r="R44" s="87"/>
      <c r="S44" s="87"/>
      <c r="T44" s="87"/>
      <c r="U44" s="38" t="s">
        <v>90</v>
      </c>
      <c r="V44" s="38"/>
      <c r="W44" s="38"/>
      <c r="X44" s="38"/>
      <c r="Y44" s="38"/>
      <c r="Z44" s="391" t="s">
        <v>74</v>
      </c>
      <c r="AA44" s="391"/>
      <c r="AB44" s="391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85</v>
      </c>
      <c r="AP44" s="13" t="s">
        <v>49</v>
      </c>
      <c r="AQ44" s="13" t="s">
        <v>50</v>
      </c>
      <c r="AU44" s="40"/>
    </row>
    <row r="45" spans="1:56">
      <c r="A45" s="78" t="s">
        <v>2828</v>
      </c>
      <c r="B45" s="79" t="s">
        <v>124</v>
      </c>
      <c r="C45" s="79" t="s">
        <v>2826</v>
      </c>
      <c r="D45" s="78" t="s">
        <v>82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83</v>
      </c>
      <c r="AK45" s="41" t="str">
        <f>A45</f>
        <v>P-TH-OCGT-H2-01</v>
      </c>
      <c r="AL45" s="10" t="str">
        <f t="shared" ref="AL45:AL46" si="3">B45</f>
        <v>New Power Plant - Hydrogen Open Cycle Gas Turbine</v>
      </c>
      <c r="AM45" s="41" t="s">
        <v>84</v>
      </c>
      <c r="AN45" s="41" t="s">
        <v>2</v>
      </c>
      <c r="AO45" s="40" t="s">
        <v>91</v>
      </c>
      <c r="AP45" s="88"/>
    </row>
    <row r="46" spans="1:56">
      <c r="A46" s="78" t="s">
        <v>2829</v>
      </c>
      <c r="B46" s="61" t="s">
        <v>123</v>
      </c>
      <c r="C46" s="61" t="s">
        <v>2826</v>
      </c>
      <c r="D46" s="60" t="s">
        <v>82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3"/>
        <v>New Power Plant - Hydrogen Combined Cycle Gas Turbine</v>
      </c>
      <c r="AM46" s="41" t="s">
        <v>84</v>
      </c>
      <c r="AN46" s="41" t="s">
        <v>2</v>
      </c>
      <c r="AO46" s="40" t="s">
        <v>91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X25"/>
  <sheetViews>
    <sheetView tabSelected="1" workbookViewId="0">
      <selection activeCell="E17" sqref="E17"/>
    </sheetView>
  </sheetViews>
  <sheetFormatPr defaultRowHeight="15"/>
  <cols>
    <col min="1" max="1" width="12.140625" style="184" bestFit="1" customWidth="1"/>
    <col min="2" max="2" width="15.7109375" style="184" bestFit="1" customWidth="1"/>
    <col min="3" max="3" width="36.7109375" style="184" bestFit="1" customWidth="1"/>
    <col min="4" max="4" width="8.42578125" style="184" bestFit="1" customWidth="1"/>
    <col min="5" max="5" width="10.140625" style="184" bestFit="1" customWidth="1"/>
    <col min="6" max="6" width="5" style="184" bestFit="1" customWidth="1"/>
    <col min="7" max="7" width="8.140625" style="184" bestFit="1" customWidth="1"/>
    <col min="8" max="8" width="10.42578125" style="184" bestFit="1" customWidth="1"/>
    <col min="9" max="9" width="12.7109375" style="184" bestFit="1" customWidth="1"/>
    <col min="10" max="10" width="13.7109375" style="184" customWidth="1"/>
    <col min="11" max="11" width="10" style="184" bestFit="1" customWidth="1"/>
    <col min="12" max="12" width="11.140625" style="184" customWidth="1"/>
    <col min="13" max="13" width="13.140625" style="184" customWidth="1"/>
    <col min="14" max="14" width="18.7109375" style="184" customWidth="1"/>
    <col min="15" max="15" width="20.28515625" style="184" customWidth="1"/>
    <col min="16" max="16" width="16.5703125" style="184" customWidth="1"/>
    <col min="17" max="18" width="18.28515625" style="184" customWidth="1"/>
    <col min="19" max="19" width="8.42578125" style="184" bestFit="1" customWidth="1"/>
    <col min="20" max="20" width="9.140625" style="184"/>
    <col min="21" max="21" width="8.7109375" style="184" bestFit="1" customWidth="1"/>
    <col min="22" max="22" width="10" style="184" bestFit="1" customWidth="1"/>
    <col min="23" max="23" width="9.85546875" style="184" bestFit="1" customWidth="1"/>
    <col min="24" max="24" width="36.7109375" style="184" bestFit="1" customWidth="1"/>
    <col min="25" max="25" width="6.85546875" style="184" bestFit="1" customWidth="1"/>
    <col min="26" max="26" width="7.5703125" style="184" bestFit="1" customWidth="1"/>
    <col min="27" max="27" width="8.42578125" style="184" bestFit="1" customWidth="1"/>
    <col min="28" max="28" width="8.5703125" style="184" bestFit="1" customWidth="1"/>
    <col min="29" max="29" width="7.5703125" style="184" bestFit="1" customWidth="1"/>
    <col min="30" max="16384" width="9.140625" style="184"/>
  </cols>
  <sheetData>
    <row r="1" spans="1:50" ht="18">
      <c r="U1" s="199" t="s">
        <v>2843</v>
      </c>
      <c r="V1" s="200"/>
      <c r="W1" s="201"/>
      <c r="X1" s="201"/>
      <c r="Y1" s="202"/>
      <c r="Z1" s="202"/>
      <c r="AA1" s="202"/>
      <c r="AB1" s="202"/>
      <c r="AC1" s="202"/>
    </row>
    <row r="2" spans="1:50" ht="19.5" thickBot="1">
      <c r="A2" s="203" t="s">
        <v>2844</v>
      </c>
      <c r="B2" s="204"/>
      <c r="C2" s="204"/>
      <c r="D2" s="183"/>
      <c r="E2" s="103" t="s">
        <v>2845</v>
      </c>
      <c r="F2" s="205"/>
      <c r="G2" s="205"/>
      <c r="H2" s="205"/>
      <c r="I2" s="205"/>
      <c r="J2" s="205"/>
      <c r="K2" s="205"/>
      <c r="L2" s="183"/>
      <c r="M2" s="183"/>
      <c r="N2" s="183"/>
      <c r="O2" s="183"/>
      <c r="U2" s="206" t="s">
        <v>37</v>
      </c>
      <c r="V2" s="207"/>
      <c r="W2" s="202"/>
      <c r="X2" s="202"/>
      <c r="Y2" s="202"/>
      <c r="Z2" s="202"/>
      <c r="AA2" s="202"/>
      <c r="AB2" s="202"/>
      <c r="AC2" s="202"/>
    </row>
    <row r="3" spans="1:50" ht="25.5">
      <c r="A3" s="208" t="s">
        <v>2846</v>
      </c>
      <c r="B3" s="208" t="s">
        <v>17</v>
      </c>
      <c r="C3" s="208" t="s">
        <v>39</v>
      </c>
      <c r="D3" s="105" t="s">
        <v>19</v>
      </c>
      <c r="E3" s="105" t="s">
        <v>20</v>
      </c>
      <c r="F3" s="105" t="s">
        <v>31</v>
      </c>
      <c r="G3" s="105" t="s">
        <v>2836</v>
      </c>
      <c r="H3" s="105" t="s">
        <v>2847</v>
      </c>
      <c r="I3" s="209" t="s">
        <v>2848</v>
      </c>
      <c r="J3" s="209" t="s">
        <v>2849</v>
      </c>
      <c r="K3" s="209" t="s">
        <v>2850</v>
      </c>
      <c r="L3" s="209" t="s">
        <v>2851</v>
      </c>
      <c r="M3" s="209" t="s">
        <v>2852</v>
      </c>
      <c r="N3" s="209" t="s">
        <v>2853</v>
      </c>
      <c r="O3" s="209" t="s">
        <v>2854</v>
      </c>
      <c r="P3" s="209" t="s">
        <v>2855</v>
      </c>
      <c r="Q3" s="209" t="s">
        <v>2856</v>
      </c>
      <c r="R3" s="209" t="s">
        <v>2857</v>
      </c>
      <c r="S3" s="210" t="s">
        <v>2858</v>
      </c>
      <c r="U3" s="211" t="s">
        <v>38</v>
      </c>
      <c r="V3" s="212" t="s">
        <v>2846</v>
      </c>
      <c r="W3" s="213" t="s">
        <v>17</v>
      </c>
      <c r="X3" s="213" t="s">
        <v>39</v>
      </c>
      <c r="Y3" s="213" t="s">
        <v>40</v>
      </c>
      <c r="Z3" s="213" t="s">
        <v>41</v>
      </c>
      <c r="AA3" s="213" t="s">
        <v>42</v>
      </c>
      <c r="AB3" s="213" t="s">
        <v>43</v>
      </c>
      <c r="AC3" s="214" t="s">
        <v>44</v>
      </c>
    </row>
    <row r="4" spans="1:50" ht="51.75" thickBot="1">
      <c r="A4" s="215" t="s">
        <v>2859</v>
      </c>
      <c r="B4" s="215" t="s">
        <v>33</v>
      </c>
      <c r="C4" s="216" t="s">
        <v>34</v>
      </c>
      <c r="D4" s="216"/>
      <c r="E4" s="216"/>
      <c r="F4" s="216"/>
      <c r="G4" s="216"/>
      <c r="H4" s="216" t="s">
        <v>2860</v>
      </c>
      <c r="I4" s="217" t="s">
        <v>2861</v>
      </c>
      <c r="J4" s="217" t="s">
        <v>2861</v>
      </c>
      <c r="K4" s="217" t="s">
        <v>2861</v>
      </c>
      <c r="L4" s="217" t="s">
        <v>2861</v>
      </c>
      <c r="M4" s="217" t="s">
        <v>2861</v>
      </c>
      <c r="N4" s="217" t="s">
        <v>2</v>
      </c>
      <c r="O4" s="217" t="s">
        <v>2</v>
      </c>
      <c r="P4" s="217" t="s">
        <v>84</v>
      </c>
      <c r="Q4" s="217" t="s">
        <v>84</v>
      </c>
      <c r="R4" s="217" t="s">
        <v>84</v>
      </c>
      <c r="S4" s="218"/>
      <c r="U4" s="208" t="s">
        <v>45</v>
      </c>
      <c r="V4" s="208" t="s">
        <v>2862</v>
      </c>
      <c r="W4" s="208" t="s">
        <v>46</v>
      </c>
      <c r="X4" s="208" t="s">
        <v>34</v>
      </c>
      <c r="Y4" s="208" t="s">
        <v>47</v>
      </c>
      <c r="Z4" s="208" t="s">
        <v>48</v>
      </c>
      <c r="AA4" s="208" t="s">
        <v>2863</v>
      </c>
      <c r="AB4" s="208" t="s">
        <v>2864</v>
      </c>
      <c r="AC4" s="208" t="s">
        <v>50</v>
      </c>
    </row>
    <row r="5" spans="1:50">
      <c r="A5" s="183" t="s">
        <v>2865</v>
      </c>
      <c r="B5" s="183" t="s">
        <v>2866</v>
      </c>
      <c r="C5" s="183" t="s">
        <v>2867</v>
      </c>
      <c r="D5" s="183"/>
      <c r="E5" s="183" t="s">
        <v>82</v>
      </c>
      <c r="F5" s="183">
        <v>2026</v>
      </c>
      <c r="G5" s="183">
        <v>31.536000000000001</v>
      </c>
      <c r="H5" s="183">
        <v>1500</v>
      </c>
      <c r="I5" s="219">
        <v>12.775231427006712</v>
      </c>
      <c r="J5" s="219">
        <v>13.844655136887908</v>
      </c>
      <c r="K5" s="219">
        <v>20.699646648446279</v>
      </c>
      <c r="L5" s="219">
        <v>24.100186765447592</v>
      </c>
      <c r="M5" s="219">
        <v>27.970361406895258</v>
      </c>
      <c r="N5" s="220"/>
      <c r="O5" s="220">
        <v>0.7</v>
      </c>
      <c r="P5" s="220">
        <v>2</v>
      </c>
      <c r="Q5" s="220">
        <f>6.42*700/900</f>
        <v>4.9933333333333332</v>
      </c>
      <c r="R5" s="220">
        <f>6.42*700/900</f>
        <v>4.9933333333333332</v>
      </c>
      <c r="S5" s="220">
        <v>5</v>
      </c>
      <c r="U5" s="183" t="s">
        <v>3010</v>
      </c>
      <c r="V5" s="183" t="s">
        <v>2865</v>
      </c>
      <c r="W5" s="183" t="s">
        <v>2866</v>
      </c>
      <c r="X5" s="183" t="s">
        <v>2867</v>
      </c>
      <c r="Y5" s="183" t="s">
        <v>84</v>
      </c>
      <c r="Z5" s="183" t="s">
        <v>2</v>
      </c>
      <c r="AA5" s="183" t="s">
        <v>91</v>
      </c>
      <c r="AB5" s="183"/>
      <c r="AC5" s="183"/>
    </row>
    <row r="6" spans="1:50">
      <c r="A6" s="24" t="s">
        <v>2865</v>
      </c>
      <c r="B6" s="24" t="s">
        <v>2868</v>
      </c>
      <c r="C6" s="24" t="s">
        <v>2869</v>
      </c>
      <c r="D6" s="24" t="s">
        <v>82</v>
      </c>
      <c r="E6" s="24"/>
      <c r="F6" s="24"/>
      <c r="G6" s="24">
        <v>31.536000000000001</v>
      </c>
      <c r="H6" s="24"/>
      <c r="I6" s="221">
        <v>8.9426619989046987</v>
      </c>
      <c r="J6" s="221">
        <v>9.6912585958215356</v>
      </c>
      <c r="K6" s="221">
        <v>14.489752653912394</v>
      </c>
      <c r="L6" s="221">
        <v>16.870130735813312</v>
      </c>
      <c r="M6" s="221">
        <v>19.579252984826677</v>
      </c>
      <c r="N6" s="220"/>
      <c r="O6" s="220">
        <v>0.7</v>
      </c>
      <c r="P6" s="220">
        <v>2</v>
      </c>
      <c r="Q6" s="220">
        <f>6.42*700/900</f>
        <v>4.9933333333333332</v>
      </c>
      <c r="R6" s="220">
        <f>6.42*700/900</f>
        <v>4.9933333333333332</v>
      </c>
      <c r="S6" s="220">
        <v>5</v>
      </c>
      <c r="U6" s="183" t="s">
        <v>3011</v>
      </c>
      <c r="V6" s="183" t="s">
        <v>2865</v>
      </c>
      <c r="W6" s="183" t="s">
        <v>2868</v>
      </c>
      <c r="X6" s="183" t="s">
        <v>2869</v>
      </c>
      <c r="Y6" s="183" t="s">
        <v>84</v>
      </c>
      <c r="Z6" s="183" t="s">
        <v>2</v>
      </c>
      <c r="AA6" s="183" t="s">
        <v>91</v>
      </c>
      <c r="AB6" s="183"/>
      <c r="AC6" s="183"/>
    </row>
    <row r="7" spans="1:50">
      <c r="A7" s="184" t="s">
        <v>2865</v>
      </c>
      <c r="B7" s="184" t="s">
        <v>2870</v>
      </c>
      <c r="C7" s="184" t="s">
        <v>2871</v>
      </c>
      <c r="E7" s="184" t="s">
        <v>82</v>
      </c>
      <c r="F7" s="184">
        <v>2023</v>
      </c>
      <c r="G7" s="184">
        <v>31.536000000000001</v>
      </c>
      <c r="H7" s="184">
        <v>1500</v>
      </c>
      <c r="I7" s="219">
        <v>12.775231427006712</v>
      </c>
      <c r="J7" s="219">
        <v>13.844655136887908</v>
      </c>
      <c r="K7" s="219">
        <v>20.699646648446279</v>
      </c>
      <c r="L7" s="219">
        <v>24.100186765447592</v>
      </c>
      <c r="M7" s="219">
        <v>27.970361406895258</v>
      </c>
      <c r="N7" s="220">
        <v>0.4</v>
      </c>
      <c r="O7" s="220"/>
      <c r="P7" s="220">
        <v>2</v>
      </c>
      <c r="Q7" s="220">
        <f>6.42*400/900</f>
        <v>2.8533333333333335</v>
      </c>
      <c r="R7" s="220">
        <f>6.42*400/900</f>
        <v>2.8533333333333335</v>
      </c>
      <c r="S7" s="220">
        <v>5</v>
      </c>
      <c r="U7" s="183" t="s">
        <v>3010</v>
      </c>
      <c r="V7" s="183" t="s">
        <v>2865</v>
      </c>
      <c r="W7" s="183" t="s">
        <v>2870</v>
      </c>
      <c r="X7" s="183" t="s">
        <v>2871</v>
      </c>
      <c r="Y7" s="183" t="s">
        <v>84</v>
      </c>
      <c r="Z7" s="183" t="s">
        <v>2</v>
      </c>
      <c r="AA7" s="183" t="s">
        <v>91</v>
      </c>
      <c r="AB7" s="183"/>
      <c r="AC7" s="183"/>
    </row>
    <row r="8" spans="1:50">
      <c r="A8" s="184" t="s">
        <v>2865</v>
      </c>
      <c r="B8" s="184" t="s">
        <v>2872</v>
      </c>
      <c r="C8" s="184" t="s">
        <v>2873</v>
      </c>
      <c r="D8" s="184" t="s">
        <v>82</v>
      </c>
      <c r="G8" s="184">
        <v>31.536000000000001</v>
      </c>
      <c r="I8" s="221">
        <v>8.9426619989046987</v>
      </c>
      <c r="J8" s="221">
        <v>9.6912585958215356</v>
      </c>
      <c r="K8" s="221">
        <v>14.489752653912394</v>
      </c>
      <c r="L8" s="221">
        <v>16.870130735813312</v>
      </c>
      <c r="M8" s="221">
        <v>19.579252984826677</v>
      </c>
      <c r="N8" s="220">
        <v>0.4</v>
      </c>
      <c r="O8" s="220"/>
      <c r="P8" s="220">
        <v>2</v>
      </c>
      <c r="Q8" s="220">
        <f>6.42*400/900</f>
        <v>2.8533333333333335</v>
      </c>
      <c r="R8" s="220">
        <f>6.42*400/900</f>
        <v>2.8533333333333335</v>
      </c>
      <c r="S8" s="220">
        <v>5</v>
      </c>
      <c r="U8" s="183" t="s">
        <v>3011</v>
      </c>
      <c r="V8" s="183" t="s">
        <v>2865</v>
      </c>
      <c r="W8" s="183" t="s">
        <v>2872</v>
      </c>
      <c r="X8" s="183" t="s">
        <v>2873</v>
      </c>
      <c r="Y8" s="183" t="s">
        <v>84</v>
      </c>
      <c r="Z8" s="183" t="s">
        <v>2</v>
      </c>
      <c r="AA8" s="183" t="s">
        <v>91</v>
      </c>
      <c r="AB8" s="183"/>
      <c r="AC8" s="183"/>
    </row>
    <row r="9" spans="1:50" s="222" customFormat="1">
      <c r="A9" s="222" t="s">
        <v>2917</v>
      </c>
      <c r="F9" s="222" t="s">
        <v>2874</v>
      </c>
      <c r="H9" s="222" t="s">
        <v>2874</v>
      </c>
      <c r="I9" s="222" t="s">
        <v>2875</v>
      </c>
      <c r="N9" s="222" t="s">
        <v>2876</v>
      </c>
      <c r="Q9" s="222" t="s">
        <v>2877</v>
      </c>
      <c r="U9" s="222" t="s">
        <v>45</v>
      </c>
      <c r="V9" s="222" t="s">
        <v>2862</v>
      </c>
      <c r="W9" s="222" t="s">
        <v>46</v>
      </c>
      <c r="X9" s="222" t="s">
        <v>34</v>
      </c>
      <c r="Y9" s="222" t="s">
        <v>47</v>
      </c>
      <c r="Z9" s="222" t="s">
        <v>48</v>
      </c>
      <c r="AA9" s="222" t="s">
        <v>2863</v>
      </c>
      <c r="AB9" s="222" t="s">
        <v>2864</v>
      </c>
      <c r="AC9" s="222" t="s">
        <v>50</v>
      </c>
    </row>
    <row r="11" spans="1:50">
      <c r="I11" s="184">
        <f>1000/0.7</f>
        <v>1428.5714285714287</v>
      </c>
    </row>
    <row r="12" spans="1:50" ht="18.75" thickBot="1">
      <c r="U12" s="223"/>
      <c r="V12" s="224" t="s">
        <v>2878</v>
      </c>
      <c r="W12" s="225"/>
      <c r="X12" s="225"/>
      <c r="Y12" s="226" t="s">
        <v>2830</v>
      </c>
      <c r="Z12" s="227"/>
      <c r="AA12" s="227"/>
      <c r="AB12" s="227"/>
      <c r="AC12" s="227"/>
      <c r="AD12" s="228"/>
      <c r="AE12" s="229"/>
      <c r="AF12" s="228"/>
      <c r="AG12" s="227"/>
      <c r="AH12" s="228"/>
      <c r="AI12" s="227"/>
      <c r="AJ12" s="227"/>
      <c r="AK12" s="227"/>
      <c r="AL12" s="227"/>
      <c r="AM12" s="227"/>
      <c r="AN12" s="227"/>
      <c r="AO12" s="227"/>
      <c r="AP12" s="227"/>
      <c r="AQ12" s="228"/>
      <c r="AR12" s="227"/>
      <c r="AS12" s="227"/>
      <c r="AT12" s="227"/>
      <c r="AU12" s="227"/>
      <c r="AV12" s="227"/>
      <c r="AW12" s="227"/>
      <c r="AX12" s="227"/>
    </row>
    <row r="13" spans="1:50">
      <c r="U13" s="223"/>
      <c r="V13" s="230" t="s">
        <v>17</v>
      </c>
      <c r="W13" s="231" t="s">
        <v>39</v>
      </c>
      <c r="X13" s="231" t="s">
        <v>19</v>
      </c>
      <c r="Y13" s="232" t="s">
        <v>20</v>
      </c>
      <c r="Z13" s="231" t="s">
        <v>2833</v>
      </c>
      <c r="AA13" s="231" t="s">
        <v>2836</v>
      </c>
      <c r="AB13" s="231" t="s">
        <v>75</v>
      </c>
      <c r="AC13" s="231" t="s">
        <v>2879</v>
      </c>
      <c r="AD13" s="233" t="s">
        <v>2880</v>
      </c>
      <c r="AE13" s="231" t="s">
        <v>2847</v>
      </c>
      <c r="AF13" s="233" t="s">
        <v>30</v>
      </c>
      <c r="AG13" s="231" t="s">
        <v>2881</v>
      </c>
      <c r="AH13" s="233" t="s">
        <v>2882</v>
      </c>
      <c r="AI13" s="231" t="s">
        <v>2883</v>
      </c>
      <c r="AJ13" s="231" t="s">
        <v>2884</v>
      </c>
      <c r="AK13" s="231" t="s">
        <v>2885</v>
      </c>
      <c r="AL13" s="231" t="s">
        <v>2886</v>
      </c>
      <c r="AM13" s="231" t="s">
        <v>2887</v>
      </c>
      <c r="AN13" s="231" t="s">
        <v>2888</v>
      </c>
      <c r="AO13" s="231" t="s">
        <v>2889</v>
      </c>
      <c r="AP13" s="231" t="s">
        <v>2855</v>
      </c>
      <c r="AQ13" s="233" t="s">
        <v>2890</v>
      </c>
      <c r="AR13" s="234"/>
      <c r="AS13" s="235"/>
      <c r="AT13" s="235"/>
      <c r="AU13" s="235"/>
      <c r="AV13" s="235"/>
      <c r="AW13" s="235"/>
      <c r="AX13" s="235"/>
    </row>
    <row r="14" spans="1:50">
      <c r="U14" s="223"/>
      <c r="V14" s="236" t="s">
        <v>33</v>
      </c>
      <c r="W14" s="237" t="s">
        <v>34</v>
      </c>
      <c r="X14" s="237" t="s">
        <v>35</v>
      </c>
      <c r="Y14" s="238" t="s">
        <v>36</v>
      </c>
      <c r="Z14" s="237" t="s">
        <v>2891</v>
      </c>
      <c r="AA14" s="237" t="s">
        <v>2892</v>
      </c>
      <c r="AB14" s="237" t="s">
        <v>2893</v>
      </c>
      <c r="AC14" s="237" t="s">
        <v>2894</v>
      </c>
      <c r="AD14" s="239" t="s">
        <v>2895</v>
      </c>
      <c r="AE14" s="237" t="s">
        <v>2860</v>
      </c>
      <c r="AF14" s="239" t="s">
        <v>2896</v>
      </c>
      <c r="AG14" s="237" t="s">
        <v>2897</v>
      </c>
      <c r="AH14" s="239" t="s">
        <v>2898</v>
      </c>
      <c r="AI14" s="237" t="s">
        <v>2898</v>
      </c>
      <c r="AJ14" s="237" t="s">
        <v>2898</v>
      </c>
      <c r="AK14" s="237" t="s">
        <v>2898</v>
      </c>
      <c r="AL14" s="237" t="s">
        <v>2898</v>
      </c>
      <c r="AM14" s="237" t="s">
        <v>2898</v>
      </c>
      <c r="AN14" s="237" t="s">
        <v>2898</v>
      </c>
      <c r="AO14" s="237" t="s">
        <v>2898</v>
      </c>
      <c r="AP14" s="237" t="s">
        <v>2899</v>
      </c>
      <c r="AQ14" s="239" t="s">
        <v>2900</v>
      </c>
      <c r="AR14" s="240"/>
      <c r="AS14" s="227"/>
      <c r="AT14" s="227"/>
      <c r="AU14" s="227"/>
      <c r="AV14" s="227"/>
      <c r="AW14" s="227"/>
      <c r="AX14" s="227"/>
    </row>
    <row r="15" spans="1:50" ht="15.75" thickBot="1">
      <c r="U15" s="223"/>
      <c r="V15" s="241" t="s">
        <v>2901</v>
      </c>
      <c r="W15" s="242"/>
      <c r="X15" s="242"/>
      <c r="Y15" s="243"/>
      <c r="Z15" s="244" t="s">
        <v>2832</v>
      </c>
      <c r="AA15" s="242" t="s">
        <v>2902</v>
      </c>
      <c r="AB15" s="242" t="s">
        <v>2903</v>
      </c>
      <c r="AC15" s="242" t="s">
        <v>2904</v>
      </c>
      <c r="AD15" s="245" t="s">
        <v>2905</v>
      </c>
      <c r="AE15" s="244" t="s">
        <v>2905</v>
      </c>
      <c r="AF15" s="246" t="s">
        <v>2906</v>
      </c>
      <c r="AG15" s="244" t="s">
        <v>2906</v>
      </c>
      <c r="AH15" s="245" t="s">
        <v>2</v>
      </c>
      <c r="AI15" s="242" t="s">
        <v>2</v>
      </c>
      <c r="AJ15" s="242" t="s">
        <v>2</v>
      </c>
      <c r="AK15" s="242" t="s">
        <v>2</v>
      </c>
      <c r="AL15" s="242" t="s">
        <v>2</v>
      </c>
      <c r="AM15" s="242" t="s">
        <v>2</v>
      </c>
      <c r="AN15" s="242" t="s">
        <v>2</v>
      </c>
      <c r="AO15" s="242" t="s">
        <v>2</v>
      </c>
      <c r="AP15" s="242" t="s">
        <v>2907</v>
      </c>
      <c r="AQ15" s="245" t="s">
        <v>2908</v>
      </c>
      <c r="AR15" s="240"/>
      <c r="AS15" s="227"/>
      <c r="AT15" s="227"/>
      <c r="AU15" s="227"/>
      <c r="AV15" s="227"/>
      <c r="AW15" s="227"/>
      <c r="AX15" s="227"/>
    </row>
    <row r="16" spans="1:50">
      <c r="U16" s="247"/>
      <c r="V16" s="248" t="s">
        <v>2909</v>
      </c>
      <c r="W16" s="249" t="s">
        <v>2910</v>
      </c>
      <c r="X16" s="250" t="s">
        <v>2911</v>
      </c>
      <c r="Y16" s="251" t="s">
        <v>2912</v>
      </c>
      <c r="Z16" s="252">
        <v>2011</v>
      </c>
      <c r="AA16" s="253">
        <v>31.536000000000001</v>
      </c>
      <c r="AB16" s="253">
        <v>1</v>
      </c>
      <c r="AC16" s="253">
        <v>0.68665593107579115</v>
      </c>
      <c r="AD16" s="253">
        <v>3.2</v>
      </c>
      <c r="AE16" s="253">
        <v>739.99999999999989</v>
      </c>
      <c r="AF16" s="253">
        <v>100</v>
      </c>
      <c r="AG16" s="253">
        <v>40</v>
      </c>
      <c r="AH16" s="253">
        <v>0</v>
      </c>
      <c r="AI16" s="253">
        <v>2</v>
      </c>
      <c r="AJ16" s="253">
        <v>11.5</v>
      </c>
      <c r="AK16" s="253">
        <v>0</v>
      </c>
      <c r="AL16" s="253">
        <v>1.4000000000000021</v>
      </c>
      <c r="AM16" s="253">
        <v>0</v>
      </c>
      <c r="AN16" s="253">
        <v>0</v>
      </c>
      <c r="AO16" s="253">
        <v>0</v>
      </c>
      <c r="AP16" s="253">
        <v>2</v>
      </c>
      <c r="AQ16" s="254">
        <v>0.63450163849504759</v>
      </c>
      <c r="AR16" s="255"/>
      <c r="AS16" s="256"/>
      <c r="AT16" s="256"/>
      <c r="AU16" s="256"/>
      <c r="AV16" s="256"/>
      <c r="AW16" s="256"/>
      <c r="AX16" s="256"/>
    </row>
    <row r="17" spans="2:50" ht="15.75" thickBot="1">
      <c r="U17" s="247"/>
      <c r="V17" s="257" t="s">
        <v>2913</v>
      </c>
      <c r="W17" s="258" t="s">
        <v>2914</v>
      </c>
      <c r="X17" s="259" t="s">
        <v>2912</v>
      </c>
      <c r="Y17" s="260" t="s">
        <v>2915</v>
      </c>
      <c r="Z17" s="261">
        <v>2011</v>
      </c>
      <c r="AA17" s="262">
        <v>31.536000000000001</v>
      </c>
      <c r="AB17" s="262">
        <v>1</v>
      </c>
      <c r="AC17" s="262">
        <v>0</v>
      </c>
      <c r="AD17" s="262">
        <v>0</v>
      </c>
      <c r="AE17" s="262">
        <v>0</v>
      </c>
      <c r="AF17" s="262">
        <v>100</v>
      </c>
      <c r="AG17" s="262">
        <v>40</v>
      </c>
      <c r="AH17" s="262">
        <v>0</v>
      </c>
      <c r="AI17" s="262">
        <v>2</v>
      </c>
      <c r="AJ17" s="262">
        <v>11.5</v>
      </c>
      <c r="AK17" s="262">
        <v>0</v>
      </c>
      <c r="AL17" s="262">
        <v>1.4000000000000021</v>
      </c>
      <c r="AM17" s="262">
        <v>0</v>
      </c>
      <c r="AN17" s="262">
        <v>0</v>
      </c>
      <c r="AO17" s="262">
        <v>0</v>
      </c>
      <c r="AP17" s="262">
        <v>2</v>
      </c>
      <c r="AQ17" s="263">
        <v>0</v>
      </c>
      <c r="AR17" s="255"/>
      <c r="AS17" s="256"/>
      <c r="AT17" s="256"/>
      <c r="AU17" s="256"/>
      <c r="AV17" s="256"/>
      <c r="AW17" s="256"/>
      <c r="AX17" s="256"/>
    </row>
    <row r="18" spans="2:50">
      <c r="U18" s="223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 t="s">
        <v>2916</v>
      </c>
      <c r="AQ18" s="227"/>
      <c r="AR18" s="227"/>
      <c r="AS18" s="227"/>
      <c r="AT18" s="227"/>
      <c r="AU18" s="227"/>
      <c r="AV18" s="227"/>
      <c r="AW18" s="227"/>
      <c r="AX18" s="227"/>
    </row>
    <row r="19" spans="2:50">
      <c r="B19" s="223"/>
      <c r="C19" s="223"/>
      <c r="D19" s="223"/>
      <c r="E19" s="223"/>
      <c r="F19" s="223"/>
      <c r="AN19" s="227"/>
      <c r="AO19" s="227"/>
      <c r="AP19" s="227"/>
      <c r="AQ19" s="227"/>
      <c r="AR19" s="227"/>
      <c r="AS19" s="227"/>
      <c r="AT19" s="227"/>
      <c r="AU19" s="227"/>
    </row>
    <row r="20" spans="2:50">
      <c r="B20" s="223"/>
      <c r="C20" s="223"/>
      <c r="D20" s="223"/>
      <c r="E20" s="223"/>
      <c r="F20" s="223"/>
      <c r="AN20" s="235"/>
      <c r="AO20" s="235"/>
      <c r="AP20" s="235"/>
      <c r="AQ20" s="235"/>
      <c r="AR20" s="235"/>
      <c r="AS20" s="235"/>
      <c r="AT20" s="235"/>
      <c r="AU20" s="235"/>
    </row>
    <row r="21" spans="2:50">
      <c r="B21" s="223"/>
      <c r="C21" s="223"/>
      <c r="D21" s="223"/>
      <c r="E21" s="223"/>
      <c r="F21" s="223"/>
      <c r="AN21" s="227"/>
      <c r="AO21" s="227"/>
      <c r="AP21" s="227"/>
      <c r="AQ21" s="227"/>
      <c r="AR21" s="227"/>
      <c r="AS21" s="227"/>
      <c r="AT21" s="227"/>
      <c r="AU21" s="227"/>
    </row>
    <row r="22" spans="2:50">
      <c r="B22" s="223"/>
      <c r="C22" s="223"/>
      <c r="D22" s="223"/>
      <c r="E22" s="223"/>
      <c r="F22" s="223"/>
      <c r="AN22" s="227"/>
      <c r="AO22" s="227"/>
      <c r="AP22" s="227"/>
      <c r="AQ22" s="227"/>
      <c r="AR22" s="227"/>
      <c r="AS22" s="227"/>
      <c r="AT22" s="227"/>
      <c r="AU22" s="227"/>
    </row>
    <row r="23" spans="2:50">
      <c r="B23" s="227"/>
      <c r="C23" s="227"/>
      <c r="D23" s="227"/>
      <c r="E23" s="247"/>
      <c r="F23" s="247"/>
      <c r="AN23" s="256"/>
      <c r="AO23" s="256"/>
      <c r="AP23" s="256"/>
      <c r="AQ23" s="256"/>
      <c r="AR23" s="256"/>
      <c r="AS23" s="256"/>
      <c r="AT23" s="256"/>
      <c r="AU23" s="256"/>
    </row>
    <row r="24" spans="2:50">
      <c r="B24" s="227"/>
      <c r="C24" s="227"/>
      <c r="D24" s="227"/>
      <c r="E24" s="247"/>
      <c r="F24" s="247"/>
      <c r="AN24" s="256"/>
      <c r="AO24" s="256"/>
      <c r="AP24" s="256"/>
      <c r="AQ24" s="256"/>
      <c r="AR24" s="256"/>
      <c r="AS24" s="256"/>
      <c r="AT24" s="256"/>
      <c r="AU24" s="256"/>
    </row>
    <row r="25" spans="2:50">
      <c r="B25" s="223"/>
      <c r="C25" s="223"/>
      <c r="D25" s="223"/>
      <c r="E25" s="223"/>
      <c r="F25" s="223"/>
      <c r="AN25" s="227"/>
      <c r="AO25" s="227"/>
      <c r="AP25" s="227"/>
      <c r="AQ25" s="227"/>
      <c r="AR25" s="227"/>
      <c r="AS25" s="227"/>
      <c r="AT25" s="227"/>
      <c r="AU25" s="2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J21" sqref="J21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01"/>
      <c r="B1" s="101"/>
      <c r="C1" s="101"/>
      <c r="D1" s="104" t="s">
        <v>3008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5.5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75</v>
      </c>
      <c r="F2" s="107" t="s">
        <v>76</v>
      </c>
      <c r="G2" s="107" t="s">
        <v>77</v>
      </c>
      <c r="H2" s="107" t="s">
        <v>78</v>
      </c>
      <c r="I2" s="107" t="s">
        <v>79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145</v>
      </c>
      <c r="AE2" s="119" t="s">
        <v>146</v>
      </c>
      <c r="AF2" s="119" t="s">
        <v>147</v>
      </c>
      <c r="AG2" s="119" t="s">
        <v>148</v>
      </c>
      <c r="AH2" s="119" t="s">
        <v>149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1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80</v>
      </c>
      <c r="F3" s="114"/>
      <c r="G3" s="114"/>
      <c r="H3" s="114"/>
      <c r="I3" s="114"/>
      <c r="J3" s="121"/>
      <c r="K3" s="112" t="s">
        <v>88</v>
      </c>
      <c r="L3" s="121"/>
      <c r="M3" s="121"/>
      <c r="N3" s="121"/>
      <c r="O3" s="121"/>
      <c r="P3" s="112" t="s">
        <v>89</v>
      </c>
      <c r="Q3" s="121"/>
      <c r="R3" s="121"/>
      <c r="S3" s="121"/>
      <c r="T3" s="121"/>
      <c r="U3" s="116" t="s">
        <v>90</v>
      </c>
      <c r="V3" s="116"/>
      <c r="W3" s="116"/>
      <c r="X3" s="116"/>
      <c r="Y3" s="116"/>
      <c r="Z3" s="392" t="s">
        <v>74</v>
      </c>
      <c r="AA3" s="392"/>
      <c r="AB3" s="392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85</v>
      </c>
      <c r="AP3" s="111" t="s">
        <v>49</v>
      </c>
      <c r="AQ3" s="111" t="s">
        <v>50</v>
      </c>
    </row>
    <row r="4" spans="1:43">
      <c r="A4" s="183" t="s">
        <v>2793</v>
      </c>
      <c r="B4" s="100" t="s">
        <v>150</v>
      </c>
      <c r="C4" s="100" t="s">
        <v>2827</v>
      </c>
      <c r="D4" s="100" t="s">
        <v>82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83</v>
      </c>
      <c r="AK4" s="183" t="s">
        <v>2793</v>
      </c>
      <c r="AL4" s="108" t="s">
        <v>150</v>
      </c>
      <c r="AM4" s="118" t="s">
        <v>84</v>
      </c>
      <c r="AN4" s="118" t="s">
        <v>2</v>
      </c>
      <c r="AO4" s="117" t="s">
        <v>91</v>
      </c>
      <c r="AP4" s="120"/>
      <c r="AQ4" s="118"/>
    </row>
    <row r="5" spans="1:43">
      <c r="A5" s="183" t="s">
        <v>2794</v>
      </c>
      <c r="B5" s="100" t="s">
        <v>151</v>
      </c>
      <c r="C5" s="157" t="s">
        <v>2827</v>
      </c>
      <c r="D5" s="100" t="s">
        <v>82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83</v>
      </c>
      <c r="AK5" s="183" t="s">
        <v>2794</v>
      </c>
      <c r="AL5" s="108" t="s">
        <v>151</v>
      </c>
      <c r="AM5" s="118" t="s">
        <v>84</v>
      </c>
      <c r="AN5" s="118" t="s">
        <v>2</v>
      </c>
      <c r="AO5" s="117" t="s">
        <v>91</v>
      </c>
      <c r="AP5" s="120"/>
      <c r="AQ5" s="118"/>
    </row>
    <row r="6" spans="1:43">
      <c r="A6" s="183" t="s">
        <v>2795</v>
      </c>
      <c r="B6" s="100" t="s">
        <v>152</v>
      </c>
      <c r="C6" s="157" t="s">
        <v>2827</v>
      </c>
      <c r="D6" s="100" t="s">
        <v>82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83</v>
      </c>
      <c r="AK6" s="183" t="s">
        <v>2795</v>
      </c>
      <c r="AL6" s="108" t="s">
        <v>152</v>
      </c>
      <c r="AM6" s="118" t="s">
        <v>84</v>
      </c>
      <c r="AN6" s="118" t="s">
        <v>2</v>
      </c>
      <c r="AO6" s="117" t="s">
        <v>91</v>
      </c>
      <c r="AP6" s="120"/>
      <c r="AQ6" s="118"/>
    </row>
    <row r="7" spans="1:43">
      <c r="A7" s="183" t="s">
        <v>2796</v>
      </c>
      <c r="B7" s="100" t="s">
        <v>153</v>
      </c>
      <c r="C7" s="157" t="s">
        <v>2827</v>
      </c>
      <c r="D7" s="100" t="s">
        <v>82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83</v>
      </c>
      <c r="AK7" s="183" t="s">
        <v>2796</v>
      </c>
      <c r="AL7" s="108" t="s">
        <v>153</v>
      </c>
      <c r="AM7" s="118" t="s">
        <v>84</v>
      </c>
      <c r="AN7" s="118" t="s">
        <v>2</v>
      </c>
      <c r="AO7" s="117" t="s">
        <v>91</v>
      </c>
      <c r="AP7" s="120"/>
      <c r="AQ7" s="118"/>
    </row>
    <row r="8" spans="1:43">
      <c r="A8" s="183" t="s">
        <v>2797</v>
      </c>
      <c r="B8" s="100" t="s">
        <v>154</v>
      </c>
      <c r="C8" s="157" t="s">
        <v>2827</v>
      </c>
      <c r="D8" s="100" t="s">
        <v>82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83</v>
      </c>
      <c r="AK8" s="183" t="s">
        <v>2797</v>
      </c>
      <c r="AL8" s="108" t="s">
        <v>154</v>
      </c>
      <c r="AM8" s="118" t="s">
        <v>84</v>
      </c>
      <c r="AN8" s="118" t="s">
        <v>2</v>
      </c>
      <c r="AO8" s="117" t="s">
        <v>91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" max="15" width="9.140625" style="184"/>
    <col min="16" max="16" width="16.7109375" style="184" customWidth="1"/>
    <col min="17" max="17" width="14.85546875" style="184" customWidth="1"/>
    <col min="18" max="18" width="19" style="184" customWidth="1"/>
    <col min="19" max="19" width="11.140625" style="184" bestFit="1" customWidth="1"/>
    <col min="20" max="22" width="9.140625" style="184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  <c r="AG1" s="158" t="s">
        <v>2755</v>
      </c>
    </row>
    <row r="2" spans="1:37" ht="30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171</v>
      </c>
      <c r="Y2" s="152" t="s">
        <v>2750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2751</v>
      </c>
      <c r="AB3" s="155" t="s">
        <v>2752</v>
      </c>
      <c r="AC3" s="393" t="s">
        <v>2753</v>
      </c>
      <c r="AD3" s="393"/>
      <c r="AE3" s="156" t="s">
        <v>2754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84">
        <v>38000</v>
      </c>
      <c r="J4" s="184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84">
        <v>38000</v>
      </c>
      <c r="J6" s="184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84">
        <v>38000</v>
      </c>
      <c r="J7" s="124" t="s">
        <v>186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H8" s="124" t="s">
        <v>200</v>
      </c>
      <c r="I8" s="184">
        <v>110000</v>
      </c>
      <c r="J8" s="124" t="s">
        <v>201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84">
        <v>38000</v>
      </c>
      <c r="J13" s="184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84">
        <v>38000</v>
      </c>
      <c r="J14" s="184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84">
        <v>38000</v>
      </c>
      <c r="J18" s="184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84">
        <v>38000</v>
      </c>
      <c r="J19" s="124" t="s">
        <v>186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84">
        <v>38000</v>
      </c>
      <c r="J24" s="124" t="s">
        <v>186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84">
        <v>38000</v>
      </c>
      <c r="J27" s="184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84">
        <v>38000</v>
      </c>
      <c r="J31" s="124" t="s">
        <v>186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84">
        <v>38000</v>
      </c>
      <c r="J32" s="184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84">
        <v>38000</v>
      </c>
      <c r="J33" s="184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84">
        <v>38000</v>
      </c>
      <c r="J35" s="184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84">
        <v>38000</v>
      </c>
      <c r="J36" s="184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84">
        <v>38000</v>
      </c>
      <c r="J38" s="124" t="s">
        <v>186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84">
        <v>38000</v>
      </c>
      <c r="J39" s="124" t="s">
        <v>186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84">
        <v>38000</v>
      </c>
      <c r="J40" s="124" t="s">
        <v>186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84">
        <v>38000</v>
      </c>
      <c r="J41" s="124" t="s">
        <v>186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84">
        <v>38000</v>
      </c>
      <c r="J42" s="124" t="s">
        <v>186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84">
        <v>38000</v>
      </c>
      <c r="J51" s="184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84">
        <v>38000</v>
      </c>
      <c r="J52" s="184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84">
        <v>38000</v>
      </c>
      <c r="J53" s="184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84">
        <v>38000</v>
      </c>
      <c r="J54" s="184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84">
        <v>38000</v>
      </c>
      <c r="J55" s="184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84">
        <v>38000</v>
      </c>
      <c r="J56" s="184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84">
        <v>38000</v>
      </c>
      <c r="J57" s="184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84">
        <v>38000</v>
      </c>
      <c r="J64" s="184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84">
        <v>38000</v>
      </c>
      <c r="J65" s="184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84">
        <v>38000</v>
      </c>
      <c r="J68" s="184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84">
        <v>38000</v>
      </c>
      <c r="J69" s="184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84">
        <v>38000</v>
      </c>
      <c r="J70" s="184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84">
        <v>38000</v>
      </c>
      <c r="J71" s="184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84">
        <v>38000</v>
      </c>
      <c r="J72" s="184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84">
        <v>38000</v>
      </c>
      <c r="J73" s="184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84">
        <v>38000</v>
      </c>
      <c r="J74" s="184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84">
        <v>110000</v>
      </c>
      <c r="J76" s="124" t="s">
        <v>186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84">
        <v>110000</v>
      </c>
      <c r="J77" s="124" t="s">
        <v>186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84">
        <v>38000</v>
      </c>
      <c r="J78" s="184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84">
        <v>110000</v>
      </c>
      <c r="J79" s="184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84">
        <v>110000</v>
      </c>
      <c r="J80" s="184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84">
        <v>38000</v>
      </c>
      <c r="J86" s="124" t="s">
        <v>186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84">
        <v>38000</v>
      </c>
      <c r="J94" s="124" t="s">
        <v>186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H96" s="124" t="s">
        <v>180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84">
        <v>38000</v>
      </c>
      <c r="J103" s="184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84">
        <v>38000</v>
      </c>
      <c r="J107" s="184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84">
        <v>38000</v>
      </c>
      <c r="J110" s="124" t="s">
        <v>186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84">
        <v>38000</v>
      </c>
      <c r="J111" s="124" t="s">
        <v>186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84">
        <v>38000</v>
      </c>
      <c r="J112" s="184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84">
        <v>38000</v>
      </c>
      <c r="J114" s="184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84">
        <v>110000</v>
      </c>
      <c r="J115" s="124" t="s">
        <v>186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84">
        <v>110000</v>
      </c>
      <c r="J119" s="124" t="s">
        <v>186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84">
        <v>38000</v>
      </c>
      <c r="J120" s="184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84">
        <v>110000</v>
      </c>
      <c r="J126" s="124" t="s">
        <v>186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84">
        <v>38000</v>
      </c>
      <c r="J129" s="184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84">
        <v>38000</v>
      </c>
      <c r="J132" s="184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84">
        <v>38000</v>
      </c>
      <c r="J134" s="184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84">
        <v>38000</v>
      </c>
      <c r="J135" s="184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84">
        <v>38000</v>
      </c>
      <c r="J136" s="184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84">
        <v>38000</v>
      </c>
      <c r="J141" s="184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84">
        <v>38000</v>
      </c>
      <c r="J142" s="124" t="s">
        <v>186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84">
        <v>38000</v>
      </c>
      <c r="J144" s="184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84">
        <v>38000</v>
      </c>
      <c r="J145" s="184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84">
        <v>38000</v>
      </c>
      <c r="J146" s="184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84">
        <v>38000</v>
      </c>
      <c r="J148" s="184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84">
        <v>38000</v>
      </c>
      <c r="J149" s="124" t="s">
        <v>186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84">
        <v>38000</v>
      </c>
      <c r="J151" s="184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84">
        <v>38000</v>
      </c>
      <c r="J152" s="184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84">
        <v>38000</v>
      </c>
      <c r="J153" s="184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H154" s="124" t="s">
        <v>200</v>
      </c>
      <c r="I154" s="184">
        <v>110000</v>
      </c>
      <c r="J154" s="124" t="s">
        <v>201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84">
        <v>38000</v>
      </c>
      <c r="J155" s="184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84">
        <v>38000</v>
      </c>
      <c r="J156" s="184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84">
        <v>38000</v>
      </c>
      <c r="J157" s="184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84">
        <v>38000</v>
      </c>
      <c r="J158" s="184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84">
        <v>38000</v>
      </c>
      <c r="J159" s="184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84">
        <v>110000</v>
      </c>
      <c r="J160" s="124" t="s">
        <v>186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84">
        <v>38000</v>
      </c>
      <c r="J170" s="184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84">
        <v>38000</v>
      </c>
      <c r="J171" s="124" t="s">
        <v>186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84">
        <v>38000</v>
      </c>
      <c r="J172" s="184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84">
        <v>38000</v>
      </c>
      <c r="J174" s="184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84">
        <v>38000</v>
      </c>
      <c r="J175" s="184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84">
        <v>38000</v>
      </c>
      <c r="J176" s="184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84">
        <v>38000</v>
      </c>
      <c r="J187" s="184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84">
        <v>38000</v>
      </c>
      <c r="J188" s="124" t="s">
        <v>186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84">
        <v>38000</v>
      </c>
      <c r="J190" s="124" t="s">
        <v>186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84">
        <v>38000</v>
      </c>
      <c r="J191" s="184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84">
        <v>38000</v>
      </c>
      <c r="J194" s="184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84">
        <v>38000</v>
      </c>
      <c r="J195" s="184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84">
        <v>38000</v>
      </c>
      <c r="J196" s="184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84">
        <v>38000</v>
      </c>
      <c r="J203" s="124" t="s">
        <v>186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84">
        <v>38000</v>
      </c>
      <c r="J214" s="184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84">
        <v>38000</v>
      </c>
      <c r="J215" s="184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84">
        <v>38000</v>
      </c>
      <c r="J216" s="184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84">
        <v>38000</v>
      </c>
      <c r="J217" s="184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84">
        <v>38000</v>
      </c>
      <c r="J218" s="184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84">
        <v>38000</v>
      </c>
      <c r="J219" s="184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84">
        <v>38000</v>
      </c>
      <c r="J221" s="184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84">
        <v>38000</v>
      </c>
      <c r="J222" s="184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84">
        <v>38000</v>
      </c>
      <c r="J226" s="184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84">
        <v>38000</v>
      </c>
      <c r="J228" s="184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84">
        <v>38000</v>
      </c>
      <c r="J233" s="184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84">
        <v>38000</v>
      </c>
      <c r="J234" s="184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84">
        <v>38000</v>
      </c>
      <c r="J242" s="184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84">
        <v>38000</v>
      </c>
      <c r="J249" s="184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84">
        <v>38000</v>
      </c>
      <c r="J250" s="184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84">
        <v>38000</v>
      </c>
      <c r="J251" s="184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84">
        <v>38000</v>
      </c>
      <c r="J252" s="184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84">
        <v>38000</v>
      </c>
      <c r="J253" s="184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84">
        <v>38000</v>
      </c>
      <c r="J254" s="184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84">
        <v>38000</v>
      </c>
      <c r="J255" s="184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84">
        <v>38000</v>
      </c>
      <c r="J256" s="124" t="s">
        <v>186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84">
        <v>38000</v>
      </c>
      <c r="J257" s="184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84">
        <v>38000</v>
      </c>
      <c r="J258" s="184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84">
        <v>38000</v>
      </c>
      <c r="J259" s="184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84">
        <v>38000</v>
      </c>
      <c r="J260" s="184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84">
        <v>38000</v>
      </c>
      <c r="J261" s="184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84">
        <v>110000</v>
      </c>
      <c r="J265" s="124" t="s">
        <v>186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84">
        <v>38000</v>
      </c>
      <c r="J268" s="184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84">
        <v>38000</v>
      </c>
      <c r="J269" s="184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84">
        <v>38000</v>
      </c>
      <c r="J270" s="124" t="s">
        <v>186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84">
        <v>110000</v>
      </c>
      <c r="J271" s="184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84">
        <v>110000</v>
      </c>
      <c r="J272" s="184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84">
        <v>38000</v>
      </c>
      <c r="J274" s="184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84">
        <v>38000</v>
      </c>
      <c r="J281" s="124" t="s">
        <v>186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84">
        <v>38000</v>
      </c>
      <c r="J286" s="124" t="s">
        <v>186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84">
        <v>38000</v>
      </c>
      <c r="J288" s="124" t="s">
        <v>186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84">
        <v>38000</v>
      </c>
      <c r="J289" s="184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84">
        <v>38000</v>
      </c>
      <c r="J290" s="184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84">
        <v>38000</v>
      </c>
      <c r="J291" s="184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84">
        <v>38000</v>
      </c>
      <c r="J292" s="124" t="s">
        <v>186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84">
        <v>38000</v>
      </c>
      <c r="J293" s="124" t="s">
        <v>186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84">
        <v>38000</v>
      </c>
      <c r="J294" s="184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84">
        <v>38000</v>
      </c>
      <c r="J296" s="184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H299" s="124" t="s">
        <v>180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H300" s="124" t="s">
        <v>180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84">
        <v>38000</v>
      </c>
      <c r="J302" s="124" t="s">
        <v>186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84">
        <v>38000</v>
      </c>
      <c r="J310" s="184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84">
        <v>110000</v>
      </c>
      <c r="J314" s="124" t="s">
        <v>186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84">
        <v>38000</v>
      </c>
      <c r="J315" s="184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84">
        <v>38000</v>
      </c>
      <c r="J316" s="184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84">
        <v>38000</v>
      </c>
      <c r="J319" s="124" t="s">
        <v>186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84">
        <v>110000</v>
      </c>
      <c r="J320" s="124" t="s">
        <v>186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84">
        <v>38000</v>
      </c>
      <c r="J322" s="184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84">
        <v>38000</v>
      </c>
      <c r="J323" s="184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84">
        <v>110000</v>
      </c>
      <c r="J325" s="124" t="s">
        <v>186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84">
        <v>110000</v>
      </c>
      <c r="J326" s="124" t="s">
        <v>186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84">
        <v>38000</v>
      </c>
      <c r="J327" s="124" t="s">
        <v>186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84">
        <v>110000</v>
      </c>
      <c r="J328" s="124" t="s">
        <v>186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84">
        <v>38000</v>
      </c>
      <c r="J334" s="184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84">
        <v>38000</v>
      </c>
      <c r="J338" s="184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84">
        <v>38000</v>
      </c>
      <c r="J340" s="184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84">
        <v>38000</v>
      </c>
      <c r="J346" s="124" t="s">
        <v>186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84">
        <v>38000</v>
      </c>
      <c r="J347" s="184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84">
        <v>110000</v>
      </c>
      <c r="J352" s="124" t="s">
        <v>186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84">
        <v>110000</v>
      </c>
      <c r="J354" s="124" t="s">
        <v>186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84">
        <v>110000</v>
      </c>
      <c r="J355" s="124" t="s">
        <v>186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84">
        <v>38000</v>
      </c>
      <c r="J362" s="184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84">
        <v>38000</v>
      </c>
      <c r="J363" s="184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84">
        <v>38000</v>
      </c>
      <c r="J364" s="184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84">
        <v>38000</v>
      </c>
      <c r="J365" s="124" t="s">
        <v>186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84">
        <v>38000</v>
      </c>
      <c r="J368" s="184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84">
        <v>38000</v>
      </c>
      <c r="J370" s="184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84">
        <v>38000</v>
      </c>
      <c r="J372" s="184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84">
        <v>38000</v>
      </c>
      <c r="J373" s="184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84">
        <v>38000</v>
      </c>
      <c r="J376" s="184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84">
        <v>38000</v>
      </c>
      <c r="J377" s="184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84">
        <v>38000</v>
      </c>
      <c r="J380" s="124" t="s">
        <v>186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84">
        <v>38000</v>
      </c>
      <c r="J381" s="184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84">
        <v>38000</v>
      </c>
      <c r="J382" s="184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84">
        <v>110000</v>
      </c>
      <c r="J383" s="124" t="s">
        <v>186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84">
        <v>38000</v>
      </c>
      <c r="J384" s="184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84">
        <v>38000</v>
      </c>
      <c r="J385" s="124" t="s">
        <v>186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84">
        <v>38000</v>
      </c>
      <c r="J386" s="184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84">
        <v>38000</v>
      </c>
      <c r="J389" s="184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84">
        <v>38000</v>
      </c>
      <c r="J392" s="184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84">
        <v>38000</v>
      </c>
      <c r="J393" s="184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84">
        <v>38000</v>
      </c>
      <c r="J397" s="124" t="s">
        <v>186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84">
        <v>38000</v>
      </c>
      <c r="J398" s="184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84">
        <v>38000</v>
      </c>
      <c r="J400" s="184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84">
        <v>110000</v>
      </c>
      <c r="J401" s="184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84">
        <v>38000</v>
      </c>
      <c r="J404" s="124" t="s">
        <v>186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84">
        <v>38000</v>
      </c>
      <c r="J406" s="124" t="s">
        <v>186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H407" s="124" t="s">
        <v>180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84">
        <v>38000</v>
      </c>
      <c r="J408" s="184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H410" s="124" t="s">
        <v>180</v>
      </c>
      <c r="I410" s="184">
        <v>38000</v>
      </c>
      <c r="J410" s="124" t="s">
        <v>186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84">
        <v>110000</v>
      </c>
      <c r="J412" s="124" t="s">
        <v>186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84">
        <v>110000</v>
      </c>
      <c r="J413" s="124" t="s">
        <v>186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84">
        <v>110000</v>
      </c>
      <c r="J414" s="124" t="s">
        <v>186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84">
        <v>38000</v>
      </c>
      <c r="J417" s="184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84">
        <v>110000</v>
      </c>
      <c r="J418" s="124" t="s">
        <v>186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84">
        <v>38000</v>
      </c>
      <c r="J420" s="124" t="s">
        <v>186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84">
        <v>38000</v>
      </c>
      <c r="J422" s="184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84">
        <v>38000</v>
      </c>
      <c r="J423" s="124" t="s">
        <v>186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84">
        <v>38000</v>
      </c>
      <c r="J424" s="124" t="s">
        <v>186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84">
        <v>110000</v>
      </c>
      <c r="J425" s="124" t="s">
        <v>186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84">
        <v>110000</v>
      </c>
      <c r="J426" s="124" t="s">
        <v>186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84">
        <v>38000</v>
      </c>
      <c r="J428" s="184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84">
        <v>38000</v>
      </c>
      <c r="J430" s="184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84">
        <v>38000</v>
      </c>
      <c r="J431" s="184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84">
        <v>38000</v>
      </c>
      <c r="J432" s="184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84">
        <v>38000</v>
      </c>
      <c r="J433" s="184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84">
        <v>38000</v>
      </c>
      <c r="J434" s="184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84">
        <v>38000</v>
      </c>
      <c r="J435" s="184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84">
        <v>38000</v>
      </c>
      <c r="J436" s="124" t="s">
        <v>186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84">
        <v>110000</v>
      </c>
      <c r="J439" s="124" t="s">
        <v>186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84">
        <v>38000</v>
      </c>
      <c r="J442" s="184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84">
        <v>38000</v>
      </c>
      <c r="J443" s="184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84">
        <v>38000</v>
      </c>
      <c r="J444" s="124" t="s">
        <v>186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84">
        <v>38000</v>
      </c>
      <c r="J445" s="184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84">
        <v>38000</v>
      </c>
      <c r="J447" s="184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84">
        <v>38000</v>
      </c>
      <c r="J448" s="184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84">
        <v>38000</v>
      </c>
      <c r="J449" s="184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84">
        <v>38000</v>
      </c>
      <c r="J450" s="184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84">
        <v>38000</v>
      </c>
      <c r="J452" s="184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84">
        <v>38000</v>
      </c>
      <c r="J455" s="184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84">
        <v>110000</v>
      </c>
      <c r="J456" s="124" t="s">
        <v>186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84">
        <v>38000</v>
      </c>
      <c r="J457" s="124" t="s">
        <v>186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H458" s="124" t="s">
        <v>200</v>
      </c>
      <c r="I458" s="184">
        <v>110000</v>
      </c>
      <c r="J458" s="124" t="s">
        <v>186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84">
        <v>38000</v>
      </c>
      <c r="J460" s="184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84">
        <v>38000</v>
      </c>
      <c r="J461" s="184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84">
        <v>38000</v>
      </c>
      <c r="J465" s="184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84">
        <v>38000</v>
      </c>
      <c r="J466" s="184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84">
        <v>38000</v>
      </c>
      <c r="J469" s="184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84">
        <v>38000</v>
      </c>
      <c r="J470" s="124" t="s">
        <v>186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84">
        <v>38000</v>
      </c>
      <c r="J474" s="184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84">
        <v>38000</v>
      </c>
      <c r="J475" s="184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84">
        <v>38000</v>
      </c>
      <c r="J476" s="184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84">
        <v>38000</v>
      </c>
      <c r="J477" s="184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84">
        <v>38000</v>
      </c>
      <c r="J478" s="184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84">
        <v>38000</v>
      </c>
      <c r="J479" s="184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84">
        <v>38000</v>
      </c>
      <c r="J480" s="184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84">
        <v>38000</v>
      </c>
      <c r="J481" s="184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84">
        <v>38000</v>
      </c>
      <c r="J483" s="124" t="s">
        <v>186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84">
        <v>38000</v>
      </c>
      <c r="J484" s="184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84">
        <v>38000</v>
      </c>
      <c r="J486" s="124" t="s">
        <v>186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84">
        <v>38000</v>
      </c>
      <c r="J488" s="124" t="s">
        <v>186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84">
        <v>38000</v>
      </c>
      <c r="J491" s="184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84">
        <v>38000</v>
      </c>
      <c r="J492" s="184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H493" s="124" t="s">
        <v>180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84">
        <v>38000</v>
      </c>
      <c r="J494" s="184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84">
        <v>38000</v>
      </c>
      <c r="J495" s="184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84">
        <v>38000</v>
      </c>
      <c r="J498" s="184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84">
        <v>38000</v>
      </c>
      <c r="J499" s="184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84">
        <v>38000</v>
      </c>
      <c r="J500" s="184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84">
        <v>38000</v>
      </c>
      <c r="J501" s="184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84">
        <v>38000</v>
      </c>
      <c r="J502" s="184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84">
        <v>38000</v>
      </c>
      <c r="J503" s="184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84">
        <v>38000</v>
      </c>
      <c r="J507" s="184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84">
        <v>38000</v>
      </c>
      <c r="J508" s="184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84">
        <v>38000</v>
      </c>
      <c r="J509" s="184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84">
        <v>38000</v>
      </c>
      <c r="J510" s="184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84">
        <v>38000</v>
      </c>
      <c r="J511" s="184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84">
        <v>38000</v>
      </c>
      <c r="J512" s="184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84">
        <v>38000</v>
      </c>
      <c r="J514" s="184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84">
        <v>38000</v>
      </c>
      <c r="J515" s="184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84">
        <v>38000</v>
      </c>
      <c r="J516" s="184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84">
        <v>38000</v>
      </c>
      <c r="J519" s="124" t="s">
        <v>186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84">
        <v>38000</v>
      </c>
      <c r="J520" s="124" t="s">
        <v>186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84">
        <v>38000</v>
      </c>
      <c r="J521" s="124" t="s">
        <v>186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84">
        <v>38000</v>
      </c>
      <c r="J528" s="184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84">
        <v>38000</v>
      </c>
      <c r="J529" s="184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84">
        <v>38000</v>
      </c>
      <c r="J530" s="184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84">
        <v>38000</v>
      </c>
      <c r="J531" s="184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84">
        <v>38000</v>
      </c>
      <c r="J532" s="184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84">
        <v>38000</v>
      </c>
      <c r="J533" s="184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84">
        <v>38000</v>
      </c>
      <c r="J534" s="184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84">
        <v>38000</v>
      </c>
      <c r="J535" s="184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84">
        <v>38000</v>
      </c>
      <c r="J536" s="184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84">
        <v>38000</v>
      </c>
      <c r="J537" s="184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84">
        <v>38000</v>
      </c>
      <c r="J538" s="184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84">
        <v>38000</v>
      </c>
      <c r="J540" s="184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84">
        <v>38000</v>
      </c>
      <c r="J543" s="184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84">
        <v>38000</v>
      </c>
      <c r="J544" s="184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84">
        <v>38000</v>
      </c>
      <c r="J545" s="184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84">
        <v>38000</v>
      </c>
      <c r="J546" s="184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84">
        <v>38000</v>
      </c>
      <c r="J549" s="184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84">
        <v>38000</v>
      </c>
      <c r="J554" s="124" t="s">
        <v>186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84">
        <v>38000</v>
      </c>
      <c r="J555" s="124" t="s">
        <v>186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84">
        <v>38000</v>
      </c>
      <c r="J556" s="184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84">
        <v>38000</v>
      </c>
      <c r="J557" s="184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84">
        <v>38000</v>
      </c>
      <c r="J558" s="184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84">
        <v>110000</v>
      </c>
      <c r="J559" s="124" t="s">
        <v>186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84">
        <v>38000</v>
      </c>
      <c r="J560" s="184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84">
        <v>38000</v>
      </c>
      <c r="J565" s="184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84">
        <v>38000</v>
      </c>
      <c r="J574" s="184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84">
        <v>38000</v>
      </c>
      <c r="J575" s="124" t="s">
        <v>186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84">
        <v>38000</v>
      </c>
      <c r="J576" s="184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84">
        <v>38000</v>
      </c>
      <c r="J577" s="124" t="s">
        <v>186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84">
        <v>38000</v>
      </c>
      <c r="J578" s="124" t="s">
        <v>186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84">
        <v>38000</v>
      </c>
      <c r="J579" s="124" t="s">
        <v>186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84">
        <v>38000</v>
      </c>
      <c r="J581" s="184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H582" s="124" t="s">
        <v>180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84">
        <v>38000</v>
      </c>
      <c r="J583" s="124" t="s">
        <v>186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84">
        <v>110000</v>
      </c>
      <c r="J589" s="124" t="s">
        <v>186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84">
        <v>38000</v>
      </c>
      <c r="J590" s="184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84">
        <v>38000</v>
      </c>
      <c r="J591" s="184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84">
        <v>38000</v>
      </c>
      <c r="J596" s="184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84">
        <v>38000</v>
      </c>
      <c r="J597" s="184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84">
        <v>38000</v>
      </c>
      <c r="J598" s="124" t="s">
        <v>186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84">
        <v>38000</v>
      </c>
      <c r="J599" s="124" t="s">
        <v>186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84">
        <v>110000</v>
      </c>
      <c r="J601" s="124" t="s">
        <v>186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84">
        <v>38000</v>
      </c>
      <c r="J602" s="124" t="s">
        <v>186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84">
        <v>38000</v>
      </c>
      <c r="J603" s="124" t="s">
        <v>186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84">
        <v>38000</v>
      </c>
      <c r="J604" s="124" t="s">
        <v>186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84">
        <v>38000</v>
      </c>
      <c r="J605" s="124" t="s">
        <v>186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84">
        <v>38000</v>
      </c>
      <c r="J606" s="124" t="s">
        <v>186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84">
        <v>38000</v>
      </c>
      <c r="J607" s="124" t="s">
        <v>186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84">
        <v>38000</v>
      </c>
      <c r="J610" s="184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84">
        <v>38000</v>
      </c>
      <c r="J611" s="184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84">
        <v>38000</v>
      </c>
      <c r="J612" s="184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84">
        <v>38000</v>
      </c>
      <c r="J613" s="184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84">
        <v>38000</v>
      </c>
      <c r="J614" s="184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84">
        <v>38000</v>
      </c>
      <c r="J616" s="184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84">
        <v>38000</v>
      </c>
      <c r="J617" s="184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84">
        <v>38000</v>
      </c>
      <c r="J620" s="184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84">
        <v>38000</v>
      </c>
      <c r="J621" s="184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84">
        <v>38000</v>
      </c>
      <c r="J622" s="124" t="s">
        <v>186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84">
        <v>38000</v>
      </c>
      <c r="J626" s="184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84">
        <v>38000</v>
      </c>
      <c r="J630" s="184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84">
        <v>38000</v>
      </c>
      <c r="J631" s="184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84">
        <v>38000</v>
      </c>
      <c r="J632" s="184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84">
        <v>38000</v>
      </c>
      <c r="J633" s="124" t="s">
        <v>186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84">
        <v>38000</v>
      </c>
      <c r="J634" s="124" t="s">
        <v>186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84">
        <v>38000</v>
      </c>
      <c r="J635" s="184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84">
        <v>110000</v>
      </c>
      <c r="J636" s="124" t="s">
        <v>186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84">
        <v>38000</v>
      </c>
      <c r="J637" s="184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84">
        <v>38000</v>
      </c>
      <c r="J642" s="124" t="s">
        <v>186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84">
        <v>38000</v>
      </c>
      <c r="J643" s="184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84">
        <v>38000</v>
      </c>
      <c r="J644" s="184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84">
        <v>38000</v>
      </c>
      <c r="J645" s="184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84">
        <v>38000</v>
      </c>
      <c r="J646" s="184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84">
        <v>38000</v>
      </c>
      <c r="J647" s="184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84">
        <v>38000</v>
      </c>
      <c r="J650" s="184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84">
        <v>38000</v>
      </c>
      <c r="J651" s="184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84">
        <v>38000</v>
      </c>
      <c r="J652" s="184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84">
        <v>110000</v>
      </c>
      <c r="J653" s="124" t="s">
        <v>186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84">
        <v>38000</v>
      </c>
      <c r="J654" s="184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84">
        <v>38000</v>
      </c>
      <c r="J655" s="184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84">
        <v>38000</v>
      </c>
      <c r="J656" s="184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84">
        <v>38000</v>
      </c>
      <c r="J657" s="184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84">
        <v>38000</v>
      </c>
      <c r="J658" s="184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84">
        <v>38000</v>
      </c>
      <c r="J666" s="184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84">
        <v>38000</v>
      </c>
      <c r="J669" s="184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84">
        <v>38000</v>
      </c>
      <c r="J670" s="124" t="s">
        <v>186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84">
        <v>38000</v>
      </c>
      <c r="J673" s="184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84">
        <v>38000</v>
      </c>
      <c r="J675" s="184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84">
        <v>110000</v>
      </c>
      <c r="J681" s="124" t="s">
        <v>186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84">
        <v>110000</v>
      </c>
      <c r="J683" s="124" t="s">
        <v>186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84">
        <v>110000</v>
      </c>
      <c r="J684" s="124" t="s">
        <v>186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84">
        <v>110000</v>
      </c>
      <c r="J689" s="184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84">
        <v>38000</v>
      </c>
      <c r="J690" s="184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84">
        <v>38000</v>
      </c>
      <c r="J691" s="184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84">
        <v>38000</v>
      </c>
      <c r="J692" s="184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84">
        <v>38000</v>
      </c>
      <c r="J693" s="184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84">
        <v>38000</v>
      </c>
      <c r="J694" s="184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84">
        <v>38000</v>
      </c>
      <c r="J695" s="184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84">
        <v>38000</v>
      </c>
      <c r="J714" s="124" t="s">
        <v>186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84">
        <v>38000</v>
      </c>
      <c r="J715" s="124" t="s">
        <v>186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84">
        <v>38000</v>
      </c>
      <c r="J716" s="124" t="s">
        <v>186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84">
        <v>38000</v>
      </c>
      <c r="J717" s="124" t="s">
        <v>186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84">
        <v>38000</v>
      </c>
      <c r="J718" s="124" t="s">
        <v>186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84">
        <v>38000</v>
      </c>
      <c r="J719" s="124" t="s">
        <v>186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84">
        <v>38000</v>
      </c>
      <c r="J722" s="124" t="s">
        <v>186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84">
        <v>38000</v>
      </c>
      <c r="J723" s="184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84">
        <v>38000</v>
      </c>
      <c r="J724" s="184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84">
        <v>38000</v>
      </c>
      <c r="J725" s="184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84">
        <v>38000</v>
      </c>
      <c r="J726" s="184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84">
        <v>38000</v>
      </c>
      <c r="J728" s="124" t="s">
        <v>186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84">
        <v>38000</v>
      </c>
      <c r="J732" s="184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84">
        <v>38000</v>
      </c>
      <c r="J733" s="184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84">
        <v>38000</v>
      </c>
      <c r="J735" s="184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84">
        <v>38000</v>
      </c>
      <c r="J736" s="184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84">
        <v>38000</v>
      </c>
      <c r="J737" s="124" t="s">
        <v>186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84">
        <v>38000</v>
      </c>
      <c r="J739" s="124" t="s">
        <v>186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84">
        <v>38000</v>
      </c>
      <c r="J741" s="124" t="s">
        <v>186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84">
        <v>38000</v>
      </c>
      <c r="J742" s="124" t="s">
        <v>186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84">
        <v>38000</v>
      </c>
      <c r="J744" s="124" t="s">
        <v>186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84">
        <v>38000</v>
      </c>
      <c r="J745" s="124" t="s">
        <v>186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84">
        <v>38000</v>
      </c>
      <c r="J746" s="124" t="s">
        <v>186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84">
        <v>38000</v>
      </c>
      <c r="J747" s="124" t="s">
        <v>186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84">
        <v>38000</v>
      </c>
      <c r="J770" s="184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84">
        <v>38000</v>
      </c>
      <c r="J771" s="184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84">
        <v>38000</v>
      </c>
      <c r="J772" s="184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84">
        <v>38000</v>
      </c>
      <c r="J775" s="184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84">
        <v>38000</v>
      </c>
      <c r="J776" s="184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84">
        <v>38000</v>
      </c>
      <c r="J777" s="184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84">
        <v>38000</v>
      </c>
      <c r="J778" s="184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84">
        <v>38000</v>
      </c>
      <c r="J779" s="184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84">
        <v>38000</v>
      </c>
      <c r="J780" s="184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84">
        <v>38000</v>
      </c>
      <c r="J781" s="184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84">
        <v>38000</v>
      </c>
      <c r="J782" s="184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84">
        <v>38000</v>
      </c>
      <c r="J783" s="184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84">
        <v>38000</v>
      </c>
      <c r="J784" s="184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84">
        <v>38000</v>
      </c>
      <c r="J786" s="184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84">
        <v>38000</v>
      </c>
      <c r="J788" s="184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84">
        <v>38000</v>
      </c>
      <c r="J789" s="184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84">
        <v>38000</v>
      </c>
      <c r="J790" s="184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84">
        <v>38000</v>
      </c>
      <c r="J792" s="184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84">
        <v>38000</v>
      </c>
      <c r="J793" s="184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84">
        <v>38000</v>
      </c>
      <c r="J794" s="184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84">
        <v>38000</v>
      </c>
      <c r="J801" s="184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84">
        <v>38000</v>
      </c>
      <c r="J802" s="184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84">
        <v>38000</v>
      </c>
      <c r="J803" s="184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84">
        <v>38000</v>
      </c>
      <c r="J804" s="184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84">
        <v>38000</v>
      </c>
      <c r="J805" s="184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84">
        <v>38000</v>
      </c>
      <c r="J806" s="184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84">
        <v>38000</v>
      </c>
      <c r="J811" s="184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84">
        <v>38000</v>
      </c>
      <c r="J822" s="184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84">
        <v>38000</v>
      </c>
      <c r="J827" s="184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84">
        <v>38000</v>
      </c>
      <c r="J828" s="184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84">
        <v>38000</v>
      </c>
      <c r="J829" s="184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84">
        <v>38000</v>
      </c>
      <c r="J830" s="184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84">
        <v>38000</v>
      </c>
      <c r="J831" s="184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84">
        <v>38000</v>
      </c>
      <c r="J832" s="184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84">
        <v>38000</v>
      </c>
      <c r="J834" s="184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84">
        <v>38000</v>
      </c>
      <c r="J835" s="184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84">
        <v>38000</v>
      </c>
      <c r="J837" s="184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84">
        <v>38000</v>
      </c>
      <c r="J847" s="184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84">
        <v>38000</v>
      </c>
      <c r="J850" s="184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84">
        <v>38000</v>
      </c>
      <c r="J851" s="184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84">
        <v>38000</v>
      </c>
      <c r="J854" s="124" t="s">
        <v>186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84">
        <v>38000</v>
      </c>
      <c r="J858" s="184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84">
        <v>38000</v>
      </c>
      <c r="J859" s="184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84">
        <v>38000</v>
      </c>
      <c r="J864" s="184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84">
        <v>38000</v>
      </c>
      <c r="J865" s="184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84">
        <v>38000</v>
      </c>
      <c r="J866" s="184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84">
        <v>38000</v>
      </c>
      <c r="J868" s="124" t="s">
        <v>186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84">
        <v>110000</v>
      </c>
      <c r="J869" s="184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84">
        <v>110000</v>
      </c>
      <c r="J870" s="184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84">
        <v>110000</v>
      </c>
      <c r="J871" s="184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84">
        <v>110000</v>
      </c>
      <c r="J872" s="184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84">
        <v>38000</v>
      </c>
      <c r="J873" s="184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84">
        <v>38000</v>
      </c>
      <c r="J874" s="124" t="s">
        <v>186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84">
        <v>38000</v>
      </c>
      <c r="J875" s="184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84">
        <v>38000</v>
      </c>
      <c r="J876" s="184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84">
        <v>38000</v>
      </c>
      <c r="J882" s="184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84">
        <v>38000</v>
      </c>
      <c r="J891" s="124" t="s">
        <v>186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84">
        <v>38000</v>
      </c>
      <c r="J892" s="124" t="s">
        <v>186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84">
        <v>38000</v>
      </c>
      <c r="J895" s="124" t="s">
        <v>186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84">
        <v>38000</v>
      </c>
      <c r="J896" s="124" t="s">
        <v>186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84">
        <v>38000</v>
      </c>
      <c r="J897" s="124" t="s">
        <v>186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84">
        <v>38000</v>
      </c>
      <c r="J898" s="124" t="s">
        <v>186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84">
        <v>38000</v>
      </c>
      <c r="J899" s="184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84">
        <v>38000</v>
      </c>
      <c r="J900" s="184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84">
        <v>38000</v>
      </c>
      <c r="J901" s="124" t="s">
        <v>186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84">
        <v>38000</v>
      </c>
      <c r="J902" s="124" t="s">
        <v>186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84">
        <v>38000</v>
      </c>
      <c r="J903" s="184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84">
        <v>38000</v>
      </c>
      <c r="J904" s="184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84">
        <v>38000</v>
      </c>
      <c r="J908" s="124" t="s">
        <v>186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84">
        <v>38000</v>
      </c>
      <c r="J909" s="184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84">
        <v>38000</v>
      </c>
      <c r="J910" s="184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H911" s="124" t="s">
        <v>180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H912" s="124" t="s">
        <v>180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H913" s="124" t="s">
        <v>180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H914" s="124" t="s">
        <v>180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H916" s="124" t="s">
        <v>180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84">
        <v>38000</v>
      </c>
      <c r="J917" s="124" t="s">
        <v>186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84">
        <v>38000</v>
      </c>
      <c r="J918" s="124" t="s">
        <v>186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84">
        <v>38000</v>
      </c>
      <c r="J920" s="184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84">
        <v>38000</v>
      </c>
      <c r="J921" s="184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84">
        <v>38000</v>
      </c>
      <c r="J939" s="184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84">
        <v>110000</v>
      </c>
      <c r="J942" s="124" t="s">
        <v>186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84">
        <v>38000</v>
      </c>
      <c r="J945" s="184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84">
        <v>38000</v>
      </c>
      <c r="J950" s="124" t="s">
        <v>186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84">
        <v>38000</v>
      </c>
      <c r="J951" s="124" t="s">
        <v>186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84">
        <v>110000</v>
      </c>
      <c r="J953" s="124" t="s">
        <v>186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84">
        <v>110000</v>
      </c>
      <c r="J954" s="124" t="s">
        <v>186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84">
        <v>38000</v>
      </c>
      <c r="J957" s="184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84">
        <v>110000</v>
      </c>
      <c r="J961" s="124" t="s">
        <v>186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84">
        <v>110000</v>
      </c>
      <c r="J962" s="124" t="s">
        <v>186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84">
        <v>110000</v>
      </c>
      <c r="J963" s="124" t="s">
        <v>186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84">
        <v>38000</v>
      </c>
      <c r="J964" s="124" t="s">
        <v>186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84">
        <v>38000</v>
      </c>
      <c r="J965" s="124" t="s">
        <v>186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84">
        <v>110000</v>
      </c>
      <c r="J967" s="124" t="s">
        <v>1526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84">
        <v>110000</v>
      </c>
      <c r="J968" s="124" t="s">
        <v>1526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84">
        <v>110000</v>
      </c>
      <c r="J969" s="124" t="s">
        <v>186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84">
        <v>110000</v>
      </c>
      <c r="J970" s="124" t="s">
        <v>186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84">
        <v>38000</v>
      </c>
      <c r="J977" s="124" t="s">
        <v>186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84">
        <v>38000</v>
      </c>
      <c r="J980" s="184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84">
        <v>38000</v>
      </c>
      <c r="J981" s="184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84">
        <v>110000</v>
      </c>
      <c r="J982" s="124" t="s">
        <v>186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84">
        <v>38000</v>
      </c>
      <c r="J983" s="184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84">
        <v>110000</v>
      </c>
      <c r="J985" s="124" t="s">
        <v>186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84">
        <v>38000</v>
      </c>
      <c r="J986" s="124" t="s">
        <v>186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84">
        <v>38000</v>
      </c>
      <c r="J987" s="124" t="s">
        <v>186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84">
        <v>38000</v>
      </c>
      <c r="J988" s="124" t="s">
        <v>186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84">
        <v>110000</v>
      </c>
      <c r="J991" s="124" t="s">
        <v>186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84">
        <v>110000</v>
      </c>
      <c r="J992" s="124" t="s">
        <v>186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84">
        <v>110000</v>
      </c>
      <c r="J993" s="124" t="s">
        <v>186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84">
        <v>110000</v>
      </c>
      <c r="J997" s="124" t="s">
        <v>186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84">
        <v>38000</v>
      </c>
      <c r="J1008" s="124" t="s">
        <v>186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84">
        <v>38000</v>
      </c>
      <c r="J1009" s="124" t="s">
        <v>186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84">
        <v>38000</v>
      </c>
      <c r="J1010" s="184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84">
        <v>38000</v>
      </c>
      <c r="J1011" s="124" t="s">
        <v>186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84">
        <v>110000</v>
      </c>
      <c r="J1014" s="124" t="s">
        <v>186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84">
        <v>110000</v>
      </c>
      <c r="J1015" s="124" t="s">
        <v>186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84">
        <v>110000</v>
      </c>
      <c r="J1025" s="124" t="s">
        <v>186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84">
        <v>38000</v>
      </c>
      <c r="J1026" s="184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84">
        <v>110000</v>
      </c>
      <c r="J1028" s="124" t="s">
        <v>186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84">
        <v>110000</v>
      </c>
      <c r="J1029" s="124" t="s">
        <v>186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84">
        <v>38000</v>
      </c>
      <c r="J1030" s="184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84">
        <v>38000</v>
      </c>
      <c r="J1033" s="184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84">
        <v>110000</v>
      </c>
      <c r="J1036" s="124" t="s">
        <v>186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84">
        <v>38000</v>
      </c>
      <c r="J1040" s="184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84">
        <v>38000</v>
      </c>
      <c r="J1041" s="184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84">
        <v>110000</v>
      </c>
      <c r="J1045" s="124" t="s">
        <v>186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84">
        <v>38000</v>
      </c>
      <c r="J1047" s="184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84">
        <v>38000</v>
      </c>
      <c r="J1055" s="184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84">
        <v>38000</v>
      </c>
      <c r="J1061" s="184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84">
        <v>38000</v>
      </c>
      <c r="J1065" s="184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84">
        <v>38000</v>
      </c>
      <c r="J1069" s="184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84">
        <v>38000</v>
      </c>
      <c r="J1070" s="184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84">
        <v>38000</v>
      </c>
      <c r="J1071" s="184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84">
        <v>38000</v>
      </c>
      <c r="J1078" s="184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84">
        <v>110000</v>
      </c>
      <c r="J1079" s="124" t="s">
        <v>186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84">
        <v>38000</v>
      </c>
      <c r="J1080" s="184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84">
        <v>38000</v>
      </c>
      <c r="J1081" s="184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84">
        <v>38000</v>
      </c>
      <c r="J1082" s="124" t="s">
        <v>186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84">
        <v>38000</v>
      </c>
      <c r="J1085" s="184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84">
        <v>38000</v>
      </c>
      <c r="J1086" s="184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84">
        <v>110000</v>
      </c>
      <c r="J1091" s="124" t="s">
        <v>186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84">
        <v>38000</v>
      </c>
      <c r="J1092" s="184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84">
        <v>38000</v>
      </c>
      <c r="J1094" s="184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84">
        <v>38000</v>
      </c>
      <c r="J1095" s="184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84">
        <v>38000</v>
      </c>
      <c r="J1096" s="184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84">
        <v>38000</v>
      </c>
      <c r="J1097" s="124" t="s">
        <v>186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84">
        <v>38000</v>
      </c>
      <c r="J1099" s="184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84">
        <v>38000</v>
      </c>
      <c r="J1101" s="124" t="s">
        <v>186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84">
        <v>38000</v>
      </c>
      <c r="J1102" s="184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84">
        <v>38000</v>
      </c>
      <c r="J1104" s="124" t="s">
        <v>186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84">
        <v>38000</v>
      </c>
      <c r="J1105" s="124" t="s">
        <v>186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84">
        <v>38000</v>
      </c>
      <c r="J1106" s="124" t="s">
        <v>186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84">
        <v>38000</v>
      </c>
      <c r="J1107" s="184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84">
        <v>38000</v>
      </c>
      <c r="J1110" s="184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84">
        <v>110000</v>
      </c>
      <c r="J1114" s="124" t="s">
        <v>186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84">
        <v>38000</v>
      </c>
      <c r="J1115" s="124" t="s">
        <v>186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84">
        <v>38000</v>
      </c>
      <c r="J1117" s="184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84">
        <v>38000</v>
      </c>
      <c r="J1118" s="184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84">
        <v>38000</v>
      </c>
      <c r="J1120" s="184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84">
        <v>38000</v>
      </c>
      <c r="J1121" s="184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84">
        <v>38000</v>
      </c>
      <c r="J1122" s="184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84">
        <v>110000</v>
      </c>
      <c r="J1123" s="124" t="s">
        <v>186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84">
        <v>110000</v>
      </c>
      <c r="J1125" s="124" t="s">
        <v>186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84">
        <v>38000</v>
      </c>
      <c r="J1128" s="184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84">
        <v>38000</v>
      </c>
      <c r="J1129" s="184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84">
        <v>38000</v>
      </c>
      <c r="J1137" s="184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84">
        <v>38000</v>
      </c>
      <c r="J1142" s="184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84">
        <v>38000</v>
      </c>
      <c r="J1143" s="184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84">
        <v>38000</v>
      </c>
      <c r="J1144" s="184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84">
        <v>38000</v>
      </c>
      <c r="J1145" s="184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84">
        <v>38000</v>
      </c>
      <c r="J1146" s="184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84">
        <v>38000</v>
      </c>
      <c r="J1147" s="184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84">
        <v>38000</v>
      </c>
      <c r="J1150" s="184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84">
        <v>38000</v>
      </c>
      <c r="J1151" s="184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84">
        <v>38000</v>
      </c>
      <c r="J1154" s="184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84">
        <v>38000</v>
      </c>
      <c r="J1155" s="184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84">
        <v>38000</v>
      </c>
      <c r="J1156" s="124" t="s">
        <v>186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84">
        <v>110000</v>
      </c>
      <c r="J1163" s="184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84">
        <v>110000</v>
      </c>
      <c r="J1164" s="184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84">
        <v>38000</v>
      </c>
      <c r="J1165" s="184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84">
        <v>38000</v>
      </c>
      <c r="J1166" s="184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84">
        <v>110000</v>
      </c>
      <c r="J1167" s="124" t="s">
        <v>186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84">
        <v>38000</v>
      </c>
      <c r="J1170" s="184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84">
        <v>38000</v>
      </c>
      <c r="J1171" s="184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84">
        <v>110000</v>
      </c>
      <c r="J1173" s="124" t="s">
        <v>186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84">
        <v>110000</v>
      </c>
      <c r="J1174" s="124" t="s">
        <v>186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84">
        <v>110000</v>
      </c>
      <c r="J1175" s="124" t="s">
        <v>186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84">
        <v>110000</v>
      </c>
      <c r="J1176" s="124" t="s">
        <v>186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84">
        <v>110000</v>
      </c>
      <c r="J1177" s="124" t="s">
        <v>186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84">
        <v>38000</v>
      </c>
      <c r="J1178" s="184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84">
        <v>38000</v>
      </c>
      <c r="J1179" s="184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84">
        <v>38000</v>
      </c>
      <c r="J1180" s="184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84">
        <v>38000</v>
      </c>
      <c r="J1181" s="184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84">
        <v>38000</v>
      </c>
      <c r="J1183" s="184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84">
        <v>38000</v>
      </c>
      <c r="J1190" s="184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84">
        <v>38000</v>
      </c>
      <c r="J1191" s="184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H1193" s="124" t="s">
        <v>180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84">
        <v>38000</v>
      </c>
      <c r="J1194" s="184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84">
        <v>38000</v>
      </c>
      <c r="J1197" s="124" t="s">
        <v>186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84">
        <v>38000</v>
      </c>
      <c r="J1198" s="124" t="s">
        <v>186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84">
        <v>38000</v>
      </c>
      <c r="J1200" s="184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84">
        <v>38000</v>
      </c>
      <c r="J1209" s="184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84">
        <v>38000</v>
      </c>
      <c r="J1210" s="184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84">
        <v>38000</v>
      </c>
      <c r="J1211" s="184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84">
        <v>38000</v>
      </c>
      <c r="J1212" s="184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84">
        <v>38000</v>
      </c>
      <c r="J1213" s="184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84">
        <v>38000</v>
      </c>
      <c r="J1214" s="184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84">
        <v>38000</v>
      </c>
      <c r="J1219" s="184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84">
        <v>38000</v>
      </c>
      <c r="J1220" s="184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84">
        <v>38000</v>
      </c>
      <c r="J1221" s="184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84">
        <v>38000</v>
      </c>
      <c r="J1223" s="184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84">
        <v>38000</v>
      </c>
      <c r="J1224" s="184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84">
        <v>38000</v>
      </c>
      <c r="J1225" s="184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84">
        <v>38000</v>
      </c>
      <c r="J1226" s="184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84">
        <v>38000</v>
      </c>
      <c r="J1227" s="184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84">
        <v>110000</v>
      </c>
      <c r="J1229" s="124" t="s">
        <v>186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84">
        <v>38000</v>
      </c>
      <c r="J1230" s="184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84">
        <v>38000</v>
      </c>
      <c r="J1231" s="184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84">
        <v>38000</v>
      </c>
      <c r="J1232" s="184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84">
        <v>38000</v>
      </c>
      <c r="J1238" s="184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84">
        <v>38000</v>
      </c>
      <c r="J1240" s="184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84">
        <v>38000</v>
      </c>
      <c r="J1241" s="184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84">
        <v>38000</v>
      </c>
      <c r="J1242" s="184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84">
        <v>38000</v>
      </c>
      <c r="J1243" s="184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84">
        <v>38000</v>
      </c>
      <c r="J1244" s="184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84">
        <v>38000</v>
      </c>
      <c r="J1245" s="184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84">
        <v>38000</v>
      </c>
      <c r="J1246" s="184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84">
        <v>38000</v>
      </c>
      <c r="J1247" s="124" t="s">
        <v>186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84">
        <v>38000</v>
      </c>
      <c r="J1248" s="124" t="s">
        <v>186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84">
        <v>38000</v>
      </c>
      <c r="J1249" s="184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84">
        <v>38000</v>
      </c>
      <c r="J1251" s="184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84">
        <v>38000</v>
      </c>
      <c r="J1253" s="184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84">
        <v>38000</v>
      </c>
      <c r="J1257" s="124" t="s">
        <v>186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84">
        <v>38000</v>
      </c>
      <c r="J1258" s="184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84">
        <v>38000</v>
      </c>
      <c r="J1260" s="184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H1261" s="124" t="s">
        <v>200</v>
      </c>
      <c r="I1261" s="184">
        <v>110000</v>
      </c>
      <c r="J1261" s="184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84">
        <v>38000</v>
      </c>
      <c r="J1262" s="184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84">
        <v>38000</v>
      </c>
      <c r="J1263" s="184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84">
        <v>38000</v>
      </c>
      <c r="J1264" s="184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84">
        <v>38000</v>
      </c>
      <c r="J1265" s="184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84">
        <v>38000</v>
      </c>
      <c r="J1267" s="184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84">
        <v>38000</v>
      </c>
      <c r="J1268" s="184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84">
        <v>38000</v>
      </c>
      <c r="J1269" s="184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84">
        <v>38000</v>
      </c>
      <c r="J1271" s="184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84">
        <v>38000</v>
      </c>
      <c r="J1275" s="184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84">
        <v>38000</v>
      </c>
      <c r="J1276" s="184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84">
        <v>38000</v>
      </c>
      <c r="J1277" s="184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84">
        <v>38000</v>
      </c>
      <c r="J1278" s="184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84">
        <v>38000</v>
      </c>
      <c r="J1279" s="124" t="s">
        <v>186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84">
        <v>38000</v>
      </c>
      <c r="J1281" s="184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84">
        <v>38000</v>
      </c>
      <c r="J1282" s="184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84">
        <v>38000</v>
      </c>
      <c r="J1284" s="184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84">
        <v>38000</v>
      </c>
      <c r="J1285" s="184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84">
        <v>38000</v>
      </c>
      <c r="J1286" s="184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84">
        <v>38000</v>
      </c>
      <c r="J1287" s="184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84">
        <v>38000</v>
      </c>
      <c r="J1288" s="184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84">
        <v>38000</v>
      </c>
      <c r="J1289" s="184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84">
        <v>38000</v>
      </c>
      <c r="J1292" s="124" t="s">
        <v>186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84">
        <v>38000</v>
      </c>
      <c r="J1296" s="184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84">
        <v>38000</v>
      </c>
      <c r="J1297" s="184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84">
        <v>110000</v>
      </c>
      <c r="J1299" s="184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84">
        <v>110000</v>
      </c>
      <c r="J1300" s="184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84">
        <v>38000</v>
      </c>
      <c r="J1303" s="184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84">
        <v>38000</v>
      </c>
      <c r="J1304" s="184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84">
        <v>38000</v>
      </c>
      <c r="J1305" s="184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84">
        <v>110000</v>
      </c>
      <c r="J1306" s="184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84">
        <v>38000</v>
      </c>
      <c r="J1309" s="184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84">
        <v>38000</v>
      </c>
      <c r="J1310" s="184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84">
        <v>38000</v>
      </c>
      <c r="J1311" s="184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84">
        <v>38000</v>
      </c>
      <c r="J1312" s="184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84">
        <v>38000</v>
      </c>
      <c r="J1313" s="184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84">
        <v>38000</v>
      </c>
      <c r="J1314" s="184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84">
        <v>38000</v>
      </c>
      <c r="J1315" s="184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84">
        <v>38000</v>
      </c>
      <c r="J1316" s="184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84">
        <v>38000</v>
      </c>
      <c r="J1317" s="184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84">
        <v>38000</v>
      </c>
      <c r="J1318" s="184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84">
        <v>38000</v>
      </c>
      <c r="J1319" s="184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84">
        <v>38000</v>
      </c>
      <c r="J1320" s="184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84">
        <v>38000</v>
      </c>
      <c r="J1321" s="184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84">
        <v>38000</v>
      </c>
      <c r="J1323" s="184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84">
        <v>38000</v>
      </c>
      <c r="J1325" s="184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84">
        <v>38000</v>
      </c>
      <c r="J1328" s="184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84">
        <v>38000</v>
      </c>
      <c r="J1329" s="184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84">
        <v>38000</v>
      </c>
      <c r="J1331" s="184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84">
        <v>38000</v>
      </c>
      <c r="J1332" s="184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84">
        <v>38000</v>
      </c>
      <c r="J1333" s="184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84">
        <v>38000</v>
      </c>
      <c r="J1336" s="184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84">
        <v>38000</v>
      </c>
      <c r="J1338" s="184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84">
        <v>38000</v>
      </c>
      <c r="J1339" s="184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84">
        <v>38000</v>
      </c>
      <c r="J1340" s="184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84">
        <v>38000</v>
      </c>
      <c r="J1341" s="184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84">
        <v>38000</v>
      </c>
      <c r="J1343" s="184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84">
        <v>38000</v>
      </c>
      <c r="J1346" s="184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84">
        <v>38000</v>
      </c>
      <c r="J1347" s="184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84">
        <v>38000</v>
      </c>
      <c r="J1350" s="184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84">
        <v>38000</v>
      </c>
      <c r="J1351" s="184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84">
        <v>38000</v>
      </c>
      <c r="J1352" s="184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84">
        <v>38000</v>
      </c>
      <c r="J1353" s="184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84">
        <v>38000</v>
      </c>
      <c r="J1354" s="124" t="s">
        <v>186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84">
        <v>38000</v>
      </c>
      <c r="J1355" s="184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84">
        <v>38000</v>
      </c>
      <c r="J1359" s="184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84">
        <v>38000</v>
      </c>
      <c r="J1360" s="184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84">
        <v>38000</v>
      </c>
      <c r="J1361" s="184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84">
        <v>38000</v>
      </c>
      <c r="J1362" s="184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84">
        <v>110000</v>
      </c>
      <c r="J1364" s="184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84">
        <v>38000</v>
      </c>
      <c r="J1366" s="184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84">
        <v>38000</v>
      </c>
      <c r="J1368" s="124" t="s">
        <v>186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84">
        <v>38000</v>
      </c>
      <c r="J1370" s="184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84">
        <v>110000</v>
      </c>
      <c r="J1374" s="124" t="s">
        <v>186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84">
        <v>38000</v>
      </c>
      <c r="J1376" s="184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84">
        <v>38000</v>
      </c>
      <c r="J1389" s="184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84">
        <v>38000</v>
      </c>
      <c r="J1390" s="184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84">
        <v>38000</v>
      </c>
      <c r="J1391" s="184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84">
        <v>38000</v>
      </c>
      <c r="J1392" s="184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84">
        <v>38000</v>
      </c>
      <c r="J1393" s="184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84">
        <v>38000</v>
      </c>
      <c r="J1394" s="184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84">
        <v>38000</v>
      </c>
      <c r="J1395" s="184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84">
        <v>38000</v>
      </c>
      <c r="J1396" s="124" t="s">
        <v>186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84">
        <v>38000</v>
      </c>
      <c r="J1397" s="184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84">
        <v>38000</v>
      </c>
      <c r="J1400" s="124" t="s">
        <v>186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84">
        <v>110000</v>
      </c>
      <c r="J1402" s="124" t="s">
        <v>1526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84">
        <v>38000</v>
      </c>
      <c r="J1403" s="184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84">
        <v>38000</v>
      </c>
      <c r="J1404" s="184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84">
        <v>38000</v>
      </c>
      <c r="J1405" s="124" t="s">
        <v>186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84">
        <v>38000</v>
      </c>
      <c r="J1406" s="124" t="s">
        <v>186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84">
        <v>38000</v>
      </c>
      <c r="J1407" s="124" t="s">
        <v>186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84">
        <v>38000</v>
      </c>
      <c r="J1408" s="124" t="s">
        <v>186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84">
        <v>38000</v>
      </c>
      <c r="J1409" s="124" t="s">
        <v>186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84">
        <v>38000</v>
      </c>
      <c r="J1410" s="124" t="s">
        <v>186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84">
        <v>38000</v>
      </c>
      <c r="J1411" s="124" t="s">
        <v>186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84">
        <v>38000</v>
      </c>
      <c r="J1413" s="124" t="s">
        <v>186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84">
        <v>38000</v>
      </c>
      <c r="J1425" s="184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84">
        <v>38000</v>
      </c>
      <c r="J1426" s="184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84">
        <v>38000</v>
      </c>
      <c r="J1427" s="184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84">
        <v>38000</v>
      </c>
      <c r="J1428" s="184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84">
        <v>38000</v>
      </c>
      <c r="J1429" s="184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84">
        <v>38000</v>
      </c>
      <c r="J1430" s="184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84">
        <v>38000</v>
      </c>
      <c r="J1431" s="184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84">
        <v>38000</v>
      </c>
      <c r="J1432" s="184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84">
        <v>38000</v>
      </c>
      <c r="J1433" s="184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84">
        <v>38000</v>
      </c>
      <c r="J1434" s="184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84">
        <v>38000</v>
      </c>
      <c r="J1435" s="184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84">
        <v>38000</v>
      </c>
      <c r="J1436" s="184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84">
        <v>38000</v>
      </c>
      <c r="J1438" s="184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84">
        <v>38000</v>
      </c>
      <c r="J1439" s="184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84">
        <v>38000</v>
      </c>
      <c r="J1440" s="184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84">
        <v>38000</v>
      </c>
      <c r="J1442" s="184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84">
        <v>38000</v>
      </c>
      <c r="J1444" s="184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84">
        <v>38000</v>
      </c>
      <c r="J1448" s="124" t="s">
        <v>186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84">
        <v>38000</v>
      </c>
      <c r="J1449" s="124" t="s">
        <v>186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84">
        <v>38000</v>
      </c>
      <c r="J1450" s="124" t="s">
        <v>186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84">
        <v>38000</v>
      </c>
      <c r="J1455" s="124" t="s">
        <v>186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84">
        <v>38000</v>
      </c>
      <c r="J1456" s="124" t="s">
        <v>186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84">
        <v>38000</v>
      </c>
      <c r="J1457" s="124" t="s">
        <v>186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84">
        <v>38000</v>
      </c>
      <c r="J1458" s="124" t="s">
        <v>186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84">
        <v>38000</v>
      </c>
      <c r="J1459" s="124" t="s">
        <v>186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84">
        <v>38000</v>
      </c>
      <c r="J1466" s="124" t="s">
        <v>186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84">
        <v>38000</v>
      </c>
      <c r="J1468" s="184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84">
        <v>38000</v>
      </c>
      <c r="J1471" s="184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84">
        <v>110000</v>
      </c>
      <c r="J1473" s="124" t="s">
        <v>186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84">
        <v>110000</v>
      </c>
      <c r="J1474" s="124" t="s">
        <v>186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84">
        <v>38000</v>
      </c>
      <c r="J1475" s="124" t="s">
        <v>186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84">
        <v>38000</v>
      </c>
      <c r="J1476" s="124" t="s">
        <v>186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84">
        <v>38000</v>
      </c>
      <c r="J1477" s="124" t="s">
        <v>186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84">
        <v>110000</v>
      </c>
      <c r="J1478" s="124" t="s">
        <v>1526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84">
        <v>110000</v>
      </c>
      <c r="J1479" s="124" t="s">
        <v>186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84">
        <v>110000</v>
      </c>
      <c r="J1480" s="124" t="s">
        <v>186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84">
        <v>38000</v>
      </c>
      <c r="J1484" s="184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H1488" s="124" t="s">
        <v>200</v>
      </c>
      <c r="I1488" s="184">
        <v>110000</v>
      </c>
      <c r="J1488" s="124" t="s">
        <v>201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84">
        <v>38000</v>
      </c>
      <c r="J1489" s="184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84">
        <v>110000</v>
      </c>
      <c r="J1496" s="124" t="s">
        <v>186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84">
        <v>38000</v>
      </c>
      <c r="J1498" s="184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84">
        <v>38000</v>
      </c>
      <c r="J1502" s="184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84">
        <v>38000</v>
      </c>
      <c r="J1510" s="184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84">
        <v>38000</v>
      </c>
      <c r="J1514" s="184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84">
        <v>38000</v>
      </c>
      <c r="J1515" s="184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84">
        <v>38000</v>
      </c>
      <c r="J1517" s="184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84">
        <v>38000</v>
      </c>
      <c r="J1518" s="184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84">
        <v>38000</v>
      </c>
      <c r="J1519" s="184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84">
        <v>38000</v>
      </c>
      <c r="J1520" s="184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84">
        <v>38000</v>
      </c>
      <c r="J1521" s="184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84">
        <v>38000</v>
      </c>
      <c r="J1522" s="184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84">
        <v>38000</v>
      </c>
      <c r="J1523" s="124" t="s">
        <v>186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84">
        <v>38000</v>
      </c>
      <c r="J1524" s="124" t="s">
        <v>186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84">
        <v>38000</v>
      </c>
      <c r="J1525" s="124" t="s">
        <v>186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84">
        <v>38000</v>
      </c>
      <c r="J1528" s="184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84">
        <v>38000</v>
      </c>
      <c r="J1532" s="184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84">
        <v>38000</v>
      </c>
      <c r="J1533" s="184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84">
        <v>38000</v>
      </c>
      <c r="J1534" s="184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84">
        <v>38000</v>
      </c>
      <c r="J1535" s="184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84">
        <v>38000</v>
      </c>
      <c r="J1536" s="184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84">
        <v>38000</v>
      </c>
      <c r="J1537" s="184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84">
        <v>110000</v>
      </c>
      <c r="J1538" s="124" t="s">
        <v>186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84">
        <v>38000</v>
      </c>
      <c r="J1539" s="184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84">
        <v>38000</v>
      </c>
      <c r="J1540" s="184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84">
        <v>38000</v>
      </c>
      <c r="J1541" s="184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84">
        <v>38000</v>
      </c>
      <c r="J1542" s="184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84">
        <v>38000</v>
      </c>
      <c r="J1545" s="184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84">
        <v>38000</v>
      </c>
      <c r="J1546" s="184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84">
        <v>38000</v>
      </c>
      <c r="J1547" s="124" t="s">
        <v>186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84">
        <v>38000</v>
      </c>
      <c r="J1548" s="184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84">
        <v>38000</v>
      </c>
      <c r="J1549" s="184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84">
        <v>38000</v>
      </c>
      <c r="J1550" s="184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84">
        <v>38000</v>
      </c>
      <c r="J1551" s="184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84">
        <v>38000</v>
      </c>
      <c r="J1554" s="184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84">
        <v>38000</v>
      </c>
      <c r="J1555" s="184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84">
        <v>38000</v>
      </c>
      <c r="J1557" s="184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84">
        <v>38000</v>
      </c>
      <c r="J1559" s="184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84">
        <v>38000</v>
      </c>
      <c r="J1560" s="184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84">
        <v>38000</v>
      </c>
      <c r="J1562" s="184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84">
        <v>38000</v>
      </c>
      <c r="J1564" s="184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84">
        <v>38000</v>
      </c>
      <c r="J1565" s="184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84">
        <v>38000</v>
      </c>
      <c r="J1567" s="184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84">
        <v>38000</v>
      </c>
      <c r="J1568" s="184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84">
        <v>38000</v>
      </c>
      <c r="J1570" s="184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84">
        <v>38000</v>
      </c>
      <c r="J1571" s="184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84">
        <v>110000</v>
      </c>
      <c r="J1576" s="124" t="s">
        <v>186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84">
        <v>110000</v>
      </c>
      <c r="J1579" s="184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84">
        <v>38000</v>
      </c>
      <c r="J1581" s="184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84">
        <v>38000</v>
      </c>
      <c r="J1596" s="124" t="s">
        <v>186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84">
        <v>38000</v>
      </c>
      <c r="J1597" s="124" t="s">
        <v>186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84">
        <v>38000</v>
      </c>
      <c r="J1598" s="124" t="s">
        <v>186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84">
        <v>38000</v>
      </c>
      <c r="J1599" s="184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84">
        <v>38000</v>
      </c>
      <c r="J1602" s="184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84">
        <v>38000</v>
      </c>
      <c r="J1603" s="184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84">
        <v>38000</v>
      </c>
      <c r="J1604" s="184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84">
        <v>38000</v>
      </c>
      <c r="J1605" s="184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84">
        <v>38000</v>
      </c>
      <c r="J1606" s="184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84">
        <v>38000</v>
      </c>
      <c r="J1607" s="184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84">
        <v>38000</v>
      </c>
      <c r="J1608" s="184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84">
        <v>38000</v>
      </c>
      <c r="J1609" s="184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84">
        <v>38000</v>
      </c>
      <c r="J1610" s="184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84">
        <v>38000</v>
      </c>
      <c r="J1611" s="124" t="s">
        <v>186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84">
        <v>38000</v>
      </c>
      <c r="J1612" s="124" t="s">
        <v>186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84">
        <v>38000</v>
      </c>
      <c r="J1613" s="184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84">
        <v>38000</v>
      </c>
      <c r="J1614" s="124" t="s">
        <v>186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84">
        <v>38000</v>
      </c>
      <c r="J1615" s="124" t="s">
        <v>186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84">
        <v>38000</v>
      </c>
      <c r="J1616" s="124" t="s">
        <v>186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84">
        <v>38000</v>
      </c>
      <c r="J1617" s="124" t="s">
        <v>186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84">
        <v>38000</v>
      </c>
      <c r="J1620" s="124" t="s">
        <v>186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84">
        <v>38000</v>
      </c>
      <c r="J1621" s="124" t="s">
        <v>186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84">
        <v>38000</v>
      </c>
      <c r="J1622" s="124" t="s">
        <v>186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84">
        <v>38000</v>
      </c>
      <c r="J1623" s="124" t="s">
        <v>186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84">
        <v>38000</v>
      </c>
      <c r="J1624" s="124" t="s">
        <v>186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84">
        <v>38000</v>
      </c>
      <c r="J1625" s="124" t="s">
        <v>186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84">
        <v>38000</v>
      </c>
      <c r="J1630" s="184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84">
        <v>38000</v>
      </c>
      <c r="J1631" s="184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84">
        <v>38000</v>
      </c>
      <c r="J1633" s="184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84">
        <v>38000</v>
      </c>
      <c r="J1634" s="184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84">
        <v>38000</v>
      </c>
      <c r="J1635" s="184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84">
        <v>38000</v>
      </c>
      <c r="J1636" s="124" t="s">
        <v>186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84">
        <v>38000</v>
      </c>
      <c r="J1637" s="124" t="s">
        <v>186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84">
        <v>38000</v>
      </c>
      <c r="J1638" s="124" t="s">
        <v>186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84">
        <v>38000</v>
      </c>
      <c r="J1639" s="124" t="s">
        <v>186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84">
        <v>38000</v>
      </c>
      <c r="J1640" s="124" t="s">
        <v>186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84">
        <v>38000</v>
      </c>
      <c r="J1641" s="124" t="s">
        <v>186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84">
        <v>38000</v>
      </c>
      <c r="J1642" s="124" t="s">
        <v>186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84">
        <v>38000</v>
      </c>
      <c r="J1643" s="124" t="s">
        <v>186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84">
        <v>38000</v>
      </c>
      <c r="J1644" s="124" t="s">
        <v>186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84">
        <v>38000</v>
      </c>
      <c r="J1645" s="124" t="s">
        <v>186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84">
        <v>38000</v>
      </c>
      <c r="J1646" s="124" t="s">
        <v>186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84">
        <v>38000</v>
      </c>
      <c r="J1647" s="124" t="s">
        <v>186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84">
        <v>38000</v>
      </c>
      <c r="J1667" s="184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84">
        <v>110000</v>
      </c>
      <c r="J1669" s="184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84">
        <v>38000</v>
      </c>
      <c r="J1672" s="184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84">
        <v>38000</v>
      </c>
      <c r="J1674" s="184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84">
        <v>38000</v>
      </c>
      <c r="J1675" s="184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84">
        <v>38000</v>
      </c>
      <c r="J1677" s="184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84">
        <v>38000</v>
      </c>
      <c r="J1678" s="184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84">
        <v>38000</v>
      </c>
      <c r="J1680" s="184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84">
        <v>38000</v>
      </c>
      <c r="J1681" s="184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84">
        <v>38000</v>
      </c>
      <c r="J1682" s="184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84">
        <v>38000</v>
      </c>
      <c r="J1683" s="184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84">
        <v>38000</v>
      </c>
      <c r="J1684" s="184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84">
        <v>38000</v>
      </c>
      <c r="J1685" s="184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84">
        <v>38000</v>
      </c>
      <c r="J1686" s="184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84">
        <v>38000</v>
      </c>
      <c r="J1687" s="184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84">
        <v>38000</v>
      </c>
      <c r="J1688" s="184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84">
        <v>38000</v>
      </c>
      <c r="J1689" s="184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84">
        <v>38000</v>
      </c>
      <c r="J1690" s="184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84">
        <v>38000</v>
      </c>
      <c r="J1702" s="124" t="s">
        <v>186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84">
        <v>110000</v>
      </c>
      <c r="J1706" s="184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84">
        <v>38000</v>
      </c>
      <c r="J1707" s="184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84">
        <v>38000</v>
      </c>
      <c r="J1709" s="184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84">
        <v>38000</v>
      </c>
      <c r="J1721" s="184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84">
        <v>38000</v>
      </c>
      <c r="J1722" s="184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84">
        <v>38000</v>
      </c>
      <c r="J1723" s="184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84">
        <v>38000</v>
      </c>
      <c r="J1724" s="124" t="s">
        <v>186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84">
        <v>38000</v>
      </c>
      <c r="J1728" s="124" t="s">
        <v>186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84">
        <v>110000</v>
      </c>
      <c r="J1730" s="124" t="s">
        <v>186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84">
        <v>38000</v>
      </c>
      <c r="J1731" s="124" t="s">
        <v>186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84">
        <v>38000</v>
      </c>
      <c r="J1732" s="124" t="s">
        <v>186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84">
        <v>110000</v>
      </c>
      <c r="J1733" s="124" t="s">
        <v>1526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84">
        <v>38000</v>
      </c>
      <c r="J1738" s="184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84">
        <v>38000</v>
      </c>
      <c r="J1739" s="124" t="s">
        <v>186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84">
        <v>38000</v>
      </c>
      <c r="J1744" s="124" t="s">
        <v>186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84">
        <v>38000</v>
      </c>
      <c r="J1745" s="124" t="s">
        <v>186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84">
        <v>38000</v>
      </c>
      <c r="J1747" s="184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84">
        <v>110000</v>
      </c>
      <c r="J1748" s="124" t="s">
        <v>186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84">
        <v>38000</v>
      </c>
      <c r="J1749" s="184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84">
        <v>38000</v>
      </c>
      <c r="J1750" s="184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84">
        <v>38000</v>
      </c>
      <c r="J1752" s="184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84">
        <v>110000</v>
      </c>
      <c r="J1754" s="124" t="s">
        <v>186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84">
        <v>38000</v>
      </c>
      <c r="J1755" s="184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84">
        <v>110000</v>
      </c>
      <c r="J1756" s="124" t="s">
        <v>186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84">
        <v>110000</v>
      </c>
      <c r="J1757" s="124" t="s">
        <v>186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84">
        <v>110000</v>
      </c>
      <c r="J1758" s="124" t="s">
        <v>186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84">
        <v>110000</v>
      </c>
      <c r="J1759" s="124" t="s">
        <v>186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84">
        <v>38000</v>
      </c>
      <c r="J1760" s="184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84">
        <v>38000</v>
      </c>
      <c r="J1761" s="184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84">
        <v>38000</v>
      </c>
      <c r="J1763" s="184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84">
        <v>110000</v>
      </c>
      <c r="J1768" s="124" t="s">
        <v>186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84">
        <v>110000</v>
      </c>
      <c r="J1770" s="124" t="s">
        <v>186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84">
        <v>110000</v>
      </c>
      <c r="J1771" s="124" t="s">
        <v>186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84">
        <v>38000</v>
      </c>
      <c r="J1772" s="184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84">
        <v>38000</v>
      </c>
      <c r="J1774" s="184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84">
        <v>38000</v>
      </c>
      <c r="J1775" s="184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84">
        <v>38000</v>
      </c>
      <c r="J1802" s="124" t="s">
        <v>186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84">
        <v>38000</v>
      </c>
      <c r="J1803" s="124" t="s">
        <v>186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84">
        <v>38000</v>
      </c>
      <c r="J1804" s="184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84">
        <v>38000</v>
      </c>
      <c r="J1805" s="184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84">
        <v>38000</v>
      </c>
      <c r="J1806" s="184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84">
        <v>38000</v>
      </c>
      <c r="J1807" s="184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84">
        <v>38000</v>
      </c>
      <c r="J1808" s="184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84">
        <v>38000</v>
      </c>
      <c r="J1809" s="184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84">
        <v>38000</v>
      </c>
      <c r="J1811" s="124" t="s">
        <v>186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84">
        <v>38000</v>
      </c>
      <c r="J1812" s="184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84">
        <v>38000</v>
      </c>
      <c r="J1819" s="184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84">
        <v>38000</v>
      </c>
      <c r="J1820" s="184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84">
        <v>38000</v>
      </c>
      <c r="J1827" s="184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84">
        <v>38000</v>
      </c>
      <c r="J1828" s="184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84">
        <v>38000</v>
      </c>
      <c r="J1832" s="184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84">
        <v>38000</v>
      </c>
      <c r="J1833" s="184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84">
        <v>38000</v>
      </c>
      <c r="J1834" s="184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84">
        <v>38000</v>
      </c>
      <c r="J1835" s="184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84">
        <v>38000</v>
      </c>
      <c r="J1836" s="184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84">
        <v>38000</v>
      </c>
      <c r="J1837" s="184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84">
        <v>38000</v>
      </c>
      <c r="J1838" s="184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84">
        <v>38000</v>
      </c>
      <c r="J1841" s="184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84">
        <v>38000</v>
      </c>
      <c r="J1842" s="184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84">
        <v>38000</v>
      </c>
      <c r="J1844" s="184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84">
        <v>38000</v>
      </c>
      <c r="J1845" s="184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84">
        <v>38000</v>
      </c>
      <c r="J1846" s="184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84">
        <v>38000</v>
      </c>
      <c r="J1847" s="184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84">
        <v>38000</v>
      </c>
      <c r="J1848" s="184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84">
        <v>110000</v>
      </c>
      <c r="J1851" s="184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84">
        <v>38000</v>
      </c>
      <c r="J1854" s="184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84">
        <v>38000</v>
      </c>
      <c r="J1855" s="184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84">
        <v>38000</v>
      </c>
      <c r="J1856" s="184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84">
        <v>38000</v>
      </c>
      <c r="J1857" s="184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84">
        <v>38000</v>
      </c>
      <c r="J1859" s="184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84">
        <v>38000</v>
      </c>
      <c r="J1860" s="184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84">
        <v>38000</v>
      </c>
      <c r="J1861" s="184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84">
        <v>38000</v>
      </c>
      <c r="J1864" s="184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84">
        <v>38000</v>
      </c>
      <c r="J1865" s="184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84">
        <v>38000</v>
      </c>
      <c r="J1866" s="184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84">
        <v>110000</v>
      </c>
      <c r="J1867" s="124" t="s">
        <v>186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84">
        <v>38000</v>
      </c>
      <c r="J1868" s="184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84">
        <v>38000</v>
      </c>
      <c r="J1869" s="184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84">
        <v>38000</v>
      </c>
      <c r="J1870" s="184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84">
        <v>38000</v>
      </c>
      <c r="J1871" s="184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84">
        <v>38000</v>
      </c>
      <c r="J1873" s="184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84">
        <v>38000</v>
      </c>
      <c r="J1874" s="184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84">
        <v>38000</v>
      </c>
      <c r="J1875" s="184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84">
        <v>38000</v>
      </c>
      <c r="J1877" s="184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84">
        <v>38000</v>
      </c>
      <c r="J1878" s="184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84">
        <v>38000</v>
      </c>
      <c r="J1879" s="184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84">
        <v>38000</v>
      </c>
      <c r="J1880" s="184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84">
        <v>38000</v>
      </c>
      <c r="J1881" s="184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84">
        <v>38000</v>
      </c>
      <c r="J1883" s="184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84">
        <v>38000</v>
      </c>
      <c r="J1886" s="184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84">
        <v>38000</v>
      </c>
      <c r="J1887" s="184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84">
        <v>38000</v>
      </c>
      <c r="J1889" s="184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84">
        <v>38000</v>
      </c>
      <c r="J1890" s="184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84">
        <v>38000</v>
      </c>
      <c r="J1891" s="184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84">
        <v>38000</v>
      </c>
      <c r="J1893" s="184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84">
        <v>38000</v>
      </c>
      <c r="J1894" s="184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84">
        <v>38000</v>
      </c>
      <c r="J1896" s="124" t="s">
        <v>186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84">
        <v>38000</v>
      </c>
      <c r="J1897" s="184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84">
        <v>38000</v>
      </c>
      <c r="J1902" s="184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84">
        <v>38000</v>
      </c>
      <c r="J1903" s="124" t="s">
        <v>186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84">
        <v>38000</v>
      </c>
      <c r="J1906" s="184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84">
        <v>38000</v>
      </c>
      <c r="J1910" s="184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84">
        <v>38000</v>
      </c>
      <c r="J1911" s="184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84">
        <v>38000</v>
      </c>
      <c r="J1916" s="184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84">
        <v>38000</v>
      </c>
      <c r="J1917" s="184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84">
        <v>110000</v>
      </c>
      <c r="J1918" s="124" t="s">
        <v>186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84">
        <v>38000</v>
      </c>
      <c r="J1919" s="184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84">
        <v>38000</v>
      </c>
      <c r="J1920" s="184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84">
        <v>38000</v>
      </c>
      <c r="J1921" s="184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84">
        <v>38000</v>
      </c>
      <c r="J1922" s="184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84">
        <v>38000</v>
      </c>
      <c r="J1926" s="184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84">
        <v>38000</v>
      </c>
      <c r="J1927" s="184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84">
        <v>38000</v>
      </c>
      <c r="J1928" s="184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84">
        <v>38000</v>
      </c>
      <c r="J1929" s="184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84">
        <v>38000</v>
      </c>
      <c r="J1930" s="184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84">
        <v>38000</v>
      </c>
      <c r="J1931" s="184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84">
        <v>38000</v>
      </c>
      <c r="J1932" s="184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84">
        <v>38000</v>
      </c>
      <c r="J1933" s="184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zoomScale="60" zoomScaleNormal="60" workbookViewId="0">
      <selection activeCell="K30" sqref="K30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8" width="7.42578125" style="43" customWidth="1"/>
    <col min="9" max="9" width="9" style="43" bestFit="1" customWidth="1"/>
    <col min="10" max="10" width="14.140625" style="43" customWidth="1"/>
    <col min="11" max="11" width="7.42578125" style="43" customWidth="1"/>
    <col min="12" max="12" width="11.42578125" style="43" customWidth="1"/>
    <col min="13" max="13" width="7.42578125" style="43" customWidth="1"/>
    <col min="14" max="14" width="8.7109375" style="43" bestFit="1" customWidth="1"/>
    <col min="15" max="15" width="12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2.7109375" style="43" bestFit="1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95</v>
      </c>
      <c r="C1" s="18"/>
    </row>
    <row r="2" spans="2:59">
      <c r="B2" s="2" t="s">
        <v>97</v>
      </c>
      <c r="C2" s="2"/>
    </row>
    <row r="3" spans="2:59">
      <c r="B3" s="2" t="s">
        <v>96</v>
      </c>
    </row>
    <row r="4" spans="2:59">
      <c r="B4" s="2" t="s">
        <v>100</v>
      </c>
      <c r="AN4" s="22"/>
    </row>
    <row r="5" spans="2:59">
      <c r="E5" s="44"/>
      <c r="F5" s="44"/>
      <c r="G5" s="45"/>
      <c r="H5" s="45"/>
    </row>
    <row r="6" spans="2:59">
      <c r="E6" s="5" t="s">
        <v>3008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5.5">
      <c r="B7" s="6" t="s">
        <v>17</v>
      </c>
      <c r="C7" s="7" t="s">
        <v>18</v>
      </c>
      <c r="D7" s="6" t="s">
        <v>19</v>
      </c>
      <c r="E7" s="6" t="s">
        <v>20</v>
      </c>
      <c r="F7" s="8" t="s">
        <v>75</v>
      </c>
      <c r="G7" s="8" t="s">
        <v>76</v>
      </c>
      <c r="H7" s="8" t="s">
        <v>77</v>
      </c>
      <c r="I7" s="8" t="s">
        <v>78</v>
      </c>
      <c r="J7" s="8" t="s">
        <v>79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114</v>
      </c>
      <c r="AB7" s="57" t="s">
        <v>114</v>
      </c>
      <c r="AC7" s="57" t="s">
        <v>113</v>
      </c>
      <c r="AD7" s="57" t="s">
        <v>113</v>
      </c>
      <c r="AE7" s="42" t="s">
        <v>30</v>
      </c>
      <c r="AF7" s="42" t="s">
        <v>32</v>
      </c>
      <c r="AG7" s="42" t="s">
        <v>129</v>
      </c>
      <c r="AH7" s="42" t="s">
        <v>130</v>
      </c>
      <c r="AI7" s="42" t="s">
        <v>131</v>
      </c>
      <c r="AJ7" s="42" t="s">
        <v>132</v>
      </c>
      <c r="AK7" s="42" t="s">
        <v>133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80</v>
      </c>
      <c r="G8" s="52"/>
      <c r="H8" s="52"/>
      <c r="I8" s="52"/>
      <c r="J8" s="52"/>
      <c r="K8" s="53"/>
      <c r="L8" s="54" t="s">
        <v>115</v>
      </c>
      <c r="M8" s="53"/>
      <c r="N8" s="53"/>
      <c r="O8" s="53"/>
      <c r="P8" s="53"/>
      <c r="Q8" s="54" t="s">
        <v>89</v>
      </c>
      <c r="R8" s="53"/>
      <c r="S8" s="53"/>
      <c r="T8" s="53"/>
      <c r="U8" s="53"/>
      <c r="V8" s="55" t="s">
        <v>116</v>
      </c>
      <c r="W8" s="55"/>
      <c r="X8" s="55"/>
      <c r="Y8" s="55"/>
      <c r="Z8" s="55"/>
      <c r="AA8" s="55" t="s">
        <v>111</v>
      </c>
      <c r="AB8" s="55" t="s">
        <v>112</v>
      </c>
      <c r="AC8" s="55" t="s">
        <v>111</v>
      </c>
      <c r="AD8" s="55" t="s">
        <v>112</v>
      </c>
      <c r="AE8" s="56" t="s">
        <v>74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92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93</v>
      </c>
      <c r="AU8" s="13" t="s">
        <v>94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2812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2822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2030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83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84</v>
      </c>
      <c r="AS9" s="50" t="s">
        <v>2</v>
      </c>
      <c r="AT9" s="40" t="s">
        <v>91</v>
      </c>
      <c r="AU9" s="183"/>
      <c r="AV9" s="50"/>
      <c r="AX9" s="43" t="s">
        <v>98</v>
      </c>
      <c r="AY9" s="43" t="s">
        <v>2841</v>
      </c>
      <c r="AZ9" s="43" t="s">
        <v>2842</v>
      </c>
      <c r="BA9" s="43" t="s">
        <v>99</v>
      </c>
      <c r="BG9" s="47" t="s">
        <v>101</v>
      </c>
    </row>
    <row r="10" spans="2:59">
      <c r="B10" s="162" t="s">
        <v>2813</v>
      </c>
      <c r="C10" s="96" t="str">
        <f t="shared" si="0"/>
        <v xml:space="preserve">New Power Plant - IGCC coal CCS pre-combustion_Moneypoint Kinsale </v>
      </c>
      <c r="D10" s="96" t="s">
        <v>2822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2030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83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84</v>
      </c>
      <c r="AS10" s="50" t="s">
        <v>2</v>
      </c>
      <c r="AT10" s="40" t="s">
        <v>91</v>
      </c>
      <c r="AU10" s="183"/>
      <c r="AV10" s="49"/>
      <c r="BG10" s="43" t="s">
        <v>122</v>
      </c>
    </row>
    <row r="11" spans="2:59">
      <c r="B11" s="162" t="s">
        <v>2814</v>
      </c>
      <c r="C11" s="96" t="str">
        <f t="shared" si="0"/>
        <v xml:space="preserve">New Power Plant - Pulverised coal supercritical CCS post-combustion_Moneypoint Spanish Point </v>
      </c>
      <c r="D11" s="96" t="s">
        <v>2822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2030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83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84</v>
      </c>
      <c r="AS11" s="50" t="s">
        <v>2</v>
      </c>
      <c r="AT11" s="40" t="s">
        <v>91</v>
      </c>
      <c r="AU11" s="183"/>
      <c r="AV11" s="49"/>
      <c r="BG11" s="47" t="s">
        <v>102</v>
      </c>
    </row>
    <row r="12" spans="2:59">
      <c r="B12" s="162" t="s">
        <v>2815</v>
      </c>
      <c r="C12" s="96" t="str">
        <f t="shared" si="0"/>
        <v xml:space="preserve">New Power Plant - IGCC coal CCS pre-combustion_Moneypoint Spanish Point </v>
      </c>
      <c r="D12" s="96" t="s">
        <v>2822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2030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83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84</v>
      </c>
      <c r="AS12" s="50" t="s">
        <v>2</v>
      </c>
      <c r="AT12" s="40" t="s">
        <v>91</v>
      </c>
      <c r="AU12" s="183"/>
      <c r="AV12" s="49"/>
      <c r="BG12" s="43" t="s">
        <v>121</v>
      </c>
    </row>
    <row r="13" spans="2:59">
      <c r="B13" s="162" t="s">
        <v>2805</v>
      </c>
      <c r="C13" s="96" t="str">
        <f t="shared" si="0"/>
        <v>New Power Plant - CCGT advanced CCS post combustion_Cork Kinsale</v>
      </c>
      <c r="D13" s="96" t="s">
        <v>2821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2030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83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84</v>
      </c>
      <c r="AS13" s="50" t="s">
        <v>2</v>
      </c>
      <c r="AT13" s="40" t="s">
        <v>91</v>
      </c>
      <c r="AU13" s="183"/>
      <c r="AV13" s="49"/>
      <c r="BG13" s="43" t="s">
        <v>103</v>
      </c>
    </row>
    <row r="14" spans="2:59">
      <c r="B14" s="162" t="s">
        <v>2806</v>
      </c>
      <c r="C14" s="96" t="str">
        <f t="shared" si="0"/>
        <v>New Power Plant - CCGT advanced CCS post combustion_Cork Spanish Point</v>
      </c>
      <c r="D14" s="96" t="s">
        <v>2821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2030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83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84</v>
      </c>
      <c r="AS14" s="50" t="s">
        <v>2</v>
      </c>
      <c r="AT14" s="40" t="s">
        <v>91</v>
      </c>
      <c r="AU14" s="183"/>
      <c r="AV14" s="49"/>
      <c r="BG14" s="43" t="s">
        <v>104</v>
      </c>
    </row>
    <row r="15" spans="2:59">
      <c r="B15" s="162" t="s">
        <v>2807</v>
      </c>
      <c r="C15" s="96" t="str">
        <f t="shared" si="0"/>
        <v>New Power Plant - IGCC peat CCS pre combustion_Offaly Kinsale</v>
      </c>
      <c r="D15" s="96" t="s">
        <v>2823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2030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83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84</v>
      </c>
      <c r="AS15" s="50" t="s">
        <v>2</v>
      </c>
      <c r="AT15" s="40" t="s">
        <v>91</v>
      </c>
      <c r="AU15" s="183"/>
      <c r="AV15" s="49"/>
      <c r="BG15" s="43" t="s">
        <v>107</v>
      </c>
    </row>
    <row r="16" spans="2:59">
      <c r="B16" s="162" t="s">
        <v>2808</v>
      </c>
      <c r="C16" s="96" t="str">
        <f t="shared" si="0"/>
        <v>New Power Plant - IGCC peat CCS pre combustion_Offaly East Irish Sea</v>
      </c>
      <c r="D16" s="96" t="s">
        <v>2823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2030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83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84</v>
      </c>
      <c r="AS16" s="50" t="s">
        <v>2</v>
      </c>
      <c r="AT16" s="40" t="s">
        <v>91</v>
      </c>
      <c r="AU16" s="183"/>
      <c r="AV16" s="49"/>
      <c r="BG16" s="43" t="s">
        <v>108</v>
      </c>
    </row>
    <row r="17" spans="2:59">
      <c r="B17" s="162" t="s">
        <v>2809</v>
      </c>
      <c r="C17" s="96" t="str">
        <f t="shared" si="0"/>
        <v>New Power Plant - IGCC peat CCS pre combustion_Offaly Central Irish Sea</v>
      </c>
      <c r="D17" s="96" t="s">
        <v>2823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2030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83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84</v>
      </c>
      <c r="AS17" s="50" t="s">
        <v>2</v>
      </c>
      <c r="AT17" s="40" t="s">
        <v>91</v>
      </c>
      <c r="AU17" s="183"/>
      <c r="AV17" s="49"/>
      <c r="BG17" s="43" t="s">
        <v>109</v>
      </c>
    </row>
    <row r="18" spans="2:59">
      <c r="B18" s="162" t="s">
        <v>3007</v>
      </c>
      <c r="C18" s="96" t="str">
        <f t="shared" si="0"/>
        <v>New Power Plant - CCGT advanced CCS post combustion_Dublin East Irish Sea</v>
      </c>
      <c r="D18" s="96" t="s">
        <v>2821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2030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83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84</v>
      </c>
      <c r="AS18" s="50" t="s">
        <v>2</v>
      </c>
      <c r="AT18" s="40" t="s">
        <v>91</v>
      </c>
      <c r="AU18" s="183"/>
      <c r="AV18" s="49"/>
      <c r="BG18" s="43" t="s">
        <v>105</v>
      </c>
    </row>
    <row r="19" spans="2:59">
      <c r="B19" s="162" t="s">
        <v>2810</v>
      </c>
      <c r="C19" s="96" t="str">
        <f t="shared" si="0"/>
        <v>New Power Plant - CCGT advanced CCS post combustion_Dublin Central Irish Sea</v>
      </c>
      <c r="D19" s="96" t="s">
        <v>2821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2030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83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84</v>
      </c>
      <c r="AS19" s="50" t="s">
        <v>2</v>
      </c>
      <c r="AT19" s="40" t="s">
        <v>91</v>
      </c>
      <c r="AU19" s="183"/>
      <c r="AV19" s="49"/>
      <c r="BG19" s="43" t="s">
        <v>106</v>
      </c>
    </row>
    <row r="20" spans="2:59">
      <c r="B20" s="176" t="s">
        <v>2811</v>
      </c>
      <c r="C20" s="24" t="str">
        <f t="shared" si="0"/>
        <v>New Power Plant - Pulverised coal supercritical CCS post-combustion_Kilroot Portpatrick</v>
      </c>
      <c r="D20" s="24" t="s">
        <v>2822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2030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83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84</v>
      </c>
      <c r="AS20" s="50" t="s">
        <v>2</v>
      </c>
      <c r="AT20" s="40" t="s">
        <v>91</v>
      </c>
      <c r="AU20" s="183"/>
      <c r="AV20" s="49"/>
      <c r="BG20" s="47" t="s">
        <v>110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2830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119</v>
      </c>
      <c r="AC24" s="43" t="s">
        <v>118</v>
      </c>
    </row>
    <row r="25" spans="2:59">
      <c r="B25" s="193" t="s">
        <v>17</v>
      </c>
      <c r="C25" s="193" t="s">
        <v>19</v>
      </c>
      <c r="D25" s="193" t="s">
        <v>2831</v>
      </c>
      <c r="E25" s="193" t="s">
        <v>2832</v>
      </c>
      <c r="F25" s="193" t="s">
        <v>2833</v>
      </c>
      <c r="G25" s="193" t="s">
        <v>2834</v>
      </c>
      <c r="H25" s="193" t="s">
        <v>2835</v>
      </c>
      <c r="I25" s="193" t="s">
        <v>2836</v>
      </c>
      <c r="J25" s="194" t="s">
        <v>2837</v>
      </c>
      <c r="K25" s="193" t="s">
        <v>75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120</v>
      </c>
    </row>
    <row r="26" spans="2:59">
      <c r="B26" s="43" t="s">
        <v>2840</v>
      </c>
      <c r="C26" s="191" t="s">
        <v>2824</v>
      </c>
      <c r="D26" s="191" t="s">
        <v>134</v>
      </c>
      <c r="E26" s="185">
        <v>2018</v>
      </c>
      <c r="F26" s="185">
        <v>2019</v>
      </c>
      <c r="G26" s="185">
        <v>20</v>
      </c>
      <c r="H26" s="185">
        <v>0.61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v>118</v>
      </c>
      <c r="N26" s="190"/>
      <c r="O26"/>
      <c r="P26"/>
      <c r="Q26" s="184"/>
      <c r="R26" s="185" t="s">
        <v>2838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v>118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v>93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v>81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83</v>
      </c>
      <c r="C34" s="184" t="s">
        <v>2840</v>
      </c>
      <c r="D34" s="185" t="s">
        <v>2839</v>
      </c>
      <c r="E34" s="185" t="s">
        <v>84</v>
      </c>
      <c r="F34" s="185" t="s">
        <v>2</v>
      </c>
      <c r="G34" s="185" t="s">
        <v>91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5"/>
  <sheetData>
    <row r="1" spans="1:22" ht="92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</row>
    <row r="2" spans="1:22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22">
        <v>38000</v>
      </c>
      <c r="J4" s="122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22">
        <v>38000</v>
      </c>
      <c r="J6" s="122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22">
        <v>38000</v>
      </c>
      <c r="J7" s="124" t="s">
        <v>186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G8" s="122"/>
      <c r="H8" s="124" t="s">
        <v>200</v>
      </c>
      <c r="I8" s="122">
        <v>110000</v>
      </c>
      <c r="J8" s="124" t="s">
        <v>201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22">
        <v>38000</v>
      </c>
      <c r="J13" s="122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22">
        <v>38000</v>
      </c>
      <c r="J14" s="122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22">
        <v>38000</v>
      </c>
      <c r="J18" s="122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22">
        <v>38000</v>
      </c>
      <c r="J19" s="124" t="s">
        <v>186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22">
        <v>38000</v>
      </c>
      <c r="J24" s="124" t="s">
        <v>186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22">
        <v>38000</v>
      </c>
      <c r="J27" s="122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22">
        <v>38000</v>
      </c>
      <c r="J31" s="124" t="s">
        <v>186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22">
        <v>38000</v>
      </c>
      <c r="J32" s="122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22">
        <v>38000</v>
      </c>
      <c r="J33" s="122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22">
        <v>38000</v>
      </c>
      <c r="J35" s="122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22">
        <v>38000</v>
      </c>
      <c r="J36" s="122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22">
        <v>38000</v>
      </c>
      <c r="J38" s="124" t="s">
        <v>186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22">
        <v>38000</v>
      </c>
      <c r="J39" s="124" t="s">
        <v>186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22">
        <v>38000</v>
      </c>
      <c r="J40" s="124" t="s">
        <v>186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22">
        <v>38000</v>
      </c>
      <c r="J41" s="124" t="s">
        <v>186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22">
        <v>38000</v>
      </c>
      <c r="J42" s="124" t="s">
        <v>186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22">
        <v>38000</v>
      </c>
      <c r="J51" s="122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22">
        <v>38000</v>
      </c>
      <c r="J52" s="122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22">
        <v>38000</v>
      </c>
      <c r="J53" s="122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22">
        <v>38000</v>
      </c>
      <c r="J54" s="122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22">
        <v>38000</v>
      </c>
      <c r="J55" s="122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22">
        <v>38000</v>
      </c>
      <c r="J56" s="122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22">
        <v>38000</v>
      </c>
      <c r="J57" s="122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22">
        <v>38000</v>
      </c>
      <c r="J64" s="122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22">
        <v>38000</v>
      </c>
      <c r="J65" s="122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22">
        <v>38000</v>
      </c>
      <c r="J68" s="122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22">
        <v>38000</v>
      </c>
      <c r="J69" s="122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22">
        <v>38000</v>
      </c>
      <c r="J70" s="122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22">
        <v>38000</v>
      </c>
      <c r="J71" s="122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22">
        <v>38000</v>
      </c>
      <c r="J72" s="122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22">
        <v>38000</v>
      </c>
      <c r="J73" s="122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22">
        <v>38000</v>
      </c>
      <c r="J74" s="122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22">
        <v>110000</v>
      </c>
      <c r="J76" s="124" t="s">
        <v>186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22">
        <v>110000</v>
      </c>
      <c r="J77" s="124" t="s">
        <v>186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22">
        <v>38000</v>
      </c>
      <c r="J78" s="122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22">
        <v>110000</v>
      </c>
      <c r="J79" s="122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22">
        <v>110000</v>
      </c>
      <c r="J80" s="122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22">
        <v>38000</v>
      </c>
      <c r="J86" s="124" t="s">
        <v>186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22">
        <v>38000</v>
      </c>
      <c r="J94" s="124" t="s">
        <v>186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G96" s="122"/>
      <c r="H96" s="124" t="s">
        <v>180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22">
        <v>38000</v>
      </c>
      <c r="J103" s="122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22">
        <v>38000</v>
      </c>
      <c r="J107" s="122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22">
        <v>38000</v>
      </c>
      <c r="J110" s="124" t="s">
        <v>186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22">
        <v>38000</v>
      </c>
      <c r="J111" s="124" t="s">
        <v>186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22">
        <v>38000</v>
      </c>
      <c r="J112" s="122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22">
        <v>38000</v>
      </c>
      <c r="J114" s="122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22">
        <v>110000</v>
      </c>
      <c r="J115" s="124" t="s">
        <v>186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22">
        <v>110000</v>
      </c>
      <c r="J119" s="124" t="s">
        <v>186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22">
        <v>38000</v>
      </c>
      <c r="J120" s="122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22">
        <v>110000</v>
      </c>
      <c r="J126" s="124" t="s">
        <v>186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22">
        <v>38000</v>
      </c>
      <c r="J129" s="122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22">
        <v>38000</v>
      </c>
      <c r="J132" s="122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22">
        <v>38000</v>
      </c>
      <c r="J134" s="122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22">
        <v>38000</v>
      </c>
      <c r="J135" s="122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22">
        <v>38000</v>
      </c>
      <c r="J136" s="122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22">
        <v>38000</v>
      </c>
      <c r="J141" s="122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22">
        <v>38000</v>
      </c>
      <c r="J142" s="124" t="s">
        <v>186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22">
        <v>38000</v>
      </c>
      <c r="J144" s="122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22">
        <v>38000</v>
      </c>
      <c r="J145" s="122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22">
        <v>38000</v>
      </c>
      <c r="J146" s="122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22">
        <v>38000</v>
      </c>
      <c r="J148" s="122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22">
        <v>38000</v>
      </c>
      <c r="J149" s="124" t="s">
        <v>186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22">
        <v>38000</v>
      </c>
      <c r="J151" s="122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22">
        <v>38000</v>
      </c>
      <c r="J152" s="122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22">
        <v>38000</v>
      </c>
      <c r="J153" s="122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G154" s="122"/>
      <c r="H154" s="124" t="s">
        <v>200</v>
      </c>
      <c r="I154" s="122">
        <v>110000</v>
      </c>
      <c r="J154" s="124" t="s">
        <v>201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22">
        <v>38000</v>
      </c>
      <c r="J155" s="122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22">
        <v>38000</v>
      </c>
      <c r="J156" s="122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22">
        <v>38000</v>
      </c>
      <c r="J157" s="122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22">
        <v>38000</v>
      </c>
      <c r="J158" s="122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22">
        <v>38000</v>
      </c>
      <c r="J159" s="122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22">
        <v>110000</v>
      </c>
      <c r="J160" s="124" t="s">
        <v>186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22">
        <v>38000</v>
      </c>
      <c r="J170" s="122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22">
        <v>38000</v>
      </c>
      <c r="J171" s="124" t="s">
        <v>186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22">
        <v>38000</v>
      </c>
      <c r="J172" s="122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22">
        <v>38000</v>
      </c>
      <c r="J174" s="122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22">
        <v>38000</v>
      </c>
      <c r="J175" s="122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22">
        <v>38000</v>
      </c>
      <c r="J176" s="122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22">
        <v>38000</v>
      </c>
      <c r="J187" s="122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22">
        <v>38000</v>
      </c>
      <c r="J188" s="124" t="s">
        <v>186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22">
        <v>38000</v>
      </c>
      <c r="J190" s="124" t="s">
        <v>186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22">
        <v>38000</v>
      </c>
      <c r="J191" s="122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22">
        <v>38000</v>
      </c>
      <c r="J194" s="122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22">
        <v>38000</v>
      </c>
      <c r="J195" s="122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22">
        <v>38000</v>
      </c>
      <c r="J196" s="122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22">
        <v>38000</v>
      </c>
      <c r="J203" s="124" t="s">
        <v>186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22">
        <v>38000</v>
      </c>
      <c r="J214" s="122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22">
        <v>38000</v>
      </c>
      <c r="J215" s="122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22">
        <v>38000</v>
      </c>
      <c r="J216" s="122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22">
        <v>38000</v>
      </c>
      <c r="J217" s="122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22">
        <v>38000</v>
      </c>
      <c r="J218" s="122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22">
        <v>38000</v>
      </c>
      <c r="J219" s="122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22">
        <v>38000</v>
      </c>
      <c r="J221" s="122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22">
        <v>38000</v>
      </c>
      <c r="J222" s="122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22">
        <v>38000</v>
      </c>
      <c r="J226" s="122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22">
        <v>38000</v>
      </c>
      <c r="J228" s="122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22">
        <v>38000</v>
      </c>
      <c r="J233" s="122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22">
        <v>38000</v>
      </c>
      <c r="J234" s="122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22">
        <v>38000</v>
      </c>
      <c r="J242" s="122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22">
        <v>38000</v>
      </c>
      <c r="J249" s="122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22">
        <v>38000</v>
      </c>
      <c r="J250" s="122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22">
        <v>38000</v>
      </c>
      <c r="J251" s="122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22">
        <v>38000</v>
      </c>
      <c r="J252" s="122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22">
        <v>38000</v>
      </c>
      <c r="J253" s="122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22">
        <v>38000</v>
      </c>
      <c r="J254" s="122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22">
        <v>38000</v>
      </c>
      <c r="J255" s="122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22">
        <v>38000</v>
      </c>
      <c r="J256" s="124" t="s">
        <v>186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22">
        <v>38000</v>
      </c>
      <c r="J257" s="122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22">
        <v>38000</v>
      </c>
      <c r="J258" s="122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22">
        <v>38000</v>
      </c>
      <c r="J259" s="122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22">
        <v>38000</v>
      </c>
      <c r="J260" s="122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22">
        <v>38000</v>
      </c>
      <c r="J261" s="122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22">
        <v>110000</v>
      </c>
      <c r="J265" s="124" t="s">
        <v>186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22">
        <v>38000</v>
      </c>
      <c r="J268" s="122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22">
        <v>38000</v>
      </c>
      <c r="J269" s="122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22">
        <v>38000</v>
      </c>
      <c r="J270" s="124" t="s">
        <v>186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22">
        <v>110000</v>
      </c>
      <c r="J271" s="122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22">
        <v>110000</v>
      </c>
      <c r="J272" s="122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22">
        <v>38000</v>
      </c>
      <c r="J274" s="122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22">
        <v>38000</v>
      </c>
      <c r="J281" s="124" t="s">
        <v>186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22">
        <v>38000</v>
      </c>
      <c r="J286" s="124" t="s">
        <v>186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22">
        <v>38000</v>
      </c>
      <c r="J288" s="124" t="s">
        <v>186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22">
        <v>38000</v>
      </c>
      <c r="J289" s="122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22">
        <v>38000</v>
      </c>
      <c r="J290" s="122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22">
        <v>38000</v>
      </c>
      <c r="J291" s="122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22">
        <v>38000</v>
      </c>
      <c r="J292" s="124" t="s">
        <v>186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22">
        <v>38000</v>
      </c>
      <c r="J293" s="124" t="s">
        <v>186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22">
        <v>38000</v>
      </c>
      <c r="J294" s="122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22">
        <v>38000</v>
      </c>
      <c r="J296" s="122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G299" s="122"/>
      <c r="H299" s="124" t="s">
        <v>180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G300" s="122"/>
      <c r="H300" s="124" t="s">
        <v>180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22">
        <v>38000</v>
      </c>
      <c r="J302" s="124" t="s">
        <v>186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22">
        <v>38000</v>
      </c>
      <c r="J310" s="122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22">
        <v>110000</v>
      </c>
      <c r="J314" s="124" t="s">
        <v>186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22">
        <v>38000</v>
      </c>
      <c r="J315" s="122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22">
        <v>38000</v>
      </c>
      <c r="J316" s="122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22">
        <v>38000</v>
      </c>
      <c r="J319" s="124" t="s">
        <v>186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22">
        <v>110000</v>
      </c>
      <c r="J320" s="124" t="s">
        <v>186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22">
        <v>38000</v>
      </c>
      <c r="J322" s="122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22">
        <v>38000</v>
      </c>
      <c r="J323" s="122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22">
        <v>110000</v>
      </c>
      <c r="J325" s="124" t="s">
        <v>186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22">
        <v>110000</v>
      </c>
      <c r="J326" s="124" t="s">
        <v>186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22">
        <v>38000</v>
      </c>
      <c r="J327" s="124" t="s">
        <v>186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22">
        <v>110000</v>
      </c>
      <c r="J328" s="124" t="s">
        <v>186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22">
        <v>38000</v>
      </c>
      <c r="J334" s="122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22">
        <v>38000</v>
      </c>
      <c r="J338" s="122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22">
        <v>38000</v>
      </c>
      <c r="J340" s="122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22">
        <v>38000</v>
      </c>
      <c r="J346" s="124" t="s">
        <v>186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22">
        <v>38000</v>
      </c>
      <c r="J347" s="122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22">
        <v>110000</v>
      </c>
      <c r="J352" s="124" t="s">
        <v>186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22">
        <v>110000</v>
      </c>
      <c r="J354" s="124" t="s">
        <v>186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22">
        <v>110000</v>
      </c>
      <c r="J355" s="124" t="s">
        <v>186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22">
        <v>38000</v>
      </c>
      <c r="J362" s="122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22">
        <v>38000</v>
      </c>
      <c r="J363" s="122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22">
        <v>38000</v>
      </c>
      <c r="J364" s="122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22">
        <v>38000</v>
      </c>
      <c r="J365" s="124" t="s">
        <v>186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22">
        <v>38000</v>
      </c>
      <c r="J368" s="122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22">
        <v>38000</v>
      </c>
      <c r="J370" s="122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22">
        <v>38000</v>
      </c>
      <c r="J372" s="122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22">
        <v>38000</v>
      </c>
      <c r="J373" s="122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22">
        <v>38000</v>
      </c>
      <c r="J376" s="122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22">
        <v>38000</v>
      </c>
      <c r="J377" s="122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22">
        <v>38000</v>
      </c>
      <c r="J380" s="124" t="s">
        <v>186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22">
        <v>38000</v>
      </c>
      <c r="J381" s="122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22">
        <v>38000</v>
      </c>
      <c r="J382" s="122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22">
        <v>110000</v>
      </c>
      <c r="J383" s="124" t="s">
        <v>186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22">
        <v>38000</v>
      </c>
      <c r="J384" s="122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22">
        <v>38000</v>
      </c>
      <c r="J385" s="124" t="s">
        <v>186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22">
        <v>38000</v>
      </c>
      <c r="J386" s="122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22">
        <v>38000</v>
      </c>
      <c r="J389" s="122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22">
        <v>38000</v>
      </c>
      <c r="J392" s="122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22">
        <v>38000</v>
      </c>
      <c r="J393" s="122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22">
        <v>38000</v>
      </c>
      <c r="J397" s="124" t="s">
        <v>186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22">
        <v>38000</v>
      </c>
      <c r="J398" s="122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22">
        <v>38000</v>
      </c>
      <c r="J400" s="122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22">
        <v>110000</v>
      </c>
      <c r="J401" s="122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22">
        <v>38000</v>
      </c>
      <c r="J404" s="124" t="s">
        <v>186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22">
        <v>38000</v>
      </c>
      <c r="J406" s="124" t="s">
        <v>186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G407" s="122"/>
      <c r="H407" s="124" t="s">
        <v>180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22">
        <v>38000</v>
      </c>
      <c r="J408" s="122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G410" s="122"/>
      <c r="H410" s="124" t="s">
        <v>180</v>
      </c>
      <c r="I410" s="122">
        <v>38000</v>
      </c>
      <c r="J410" s="124" t="s">
        <v>186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22">
        <v>110000</v>
      </c>
      <c r="J412" s="124" t="s">
        <v>186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22">
        <v>110000</v>
      </c>
      <c r="J413" s="124" t="s">
        <v>186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22">
        <v>110000</v>
      </c>
      <c r="J414" s="124" t="s">
        <v>186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22">
        <v>38000</v>
      </c>
      <c r="J417" s="122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22">
        <v>110000</v>
      </c>
      <c r="J418" s="124" t="s">
        <v>186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22">
        <v>38000</v>
      </c>
      <c r="J420" s="124" t="s">
        <v>186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22">
        <v>38000</v>
      </c>
      <c r="J422" s="122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22">
        <v>38000</v>
      </c>
      <c r="J423" s="124" t="s">
        <v>186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22">
        <v>38000</v>
      </c>
      <c r="J424" s="124" t="s">
        <v>186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22">
        <v>110000</v>
      </c>
      <c r="J425" s="124" t="s">
        <v>186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22">
        <v>110000</v>
      </c>
      <c r="J426" s="124" t="s">
        <v>186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22">
        <v>38000</v>
      </c>
      <c r="J428" s="122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22">
        <v>38000</v>
      </c>
      <c r="J430" s="122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22">
        <v>38000</v>
      </c>
      <c r="J431" s="122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22">
        <v>38000</v>
      </c>
      <c r="J432" s="122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22">
        <v>38000</v>
      </c>
      <c r="J433" s="122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22">
        <v>38000</v>
      </c>
      <c r="J434" s="122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22">
        <v>38000</v>
      </c>
      <c r="J435" s="122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22">
        <v>38000</v>
      </c>
      <c r="J436" s="124" t="s">
        <v>186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22">
        <v>110000</v>
      </c>
      <c r="J439" s="124" t="s">
        <v>186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22">
        <v>38000</v>
      </c>
      <c r="J442" s="122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22">
        <v>38000</v>
      </c>
      <c r="J443" s="122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22">
        <v>38000</v>
      </c>
      <c r="J444" s="124" t="s">
        <v>186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22">
        <v>38000</v>
      </c>
      <c r="J445" s="122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22">
        <v>38000</v>
      </c>
      <c r="J447" s="122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22">
        <v>38000</v>
      </c>
      <c r="J448" s="122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22">
        <v>38000</v>
      </c>
      <c r="J449" s="122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22">
        <v>38000</v>
      </c>
      <c r="J450" s="122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22">
        <v>38000</v>
      </c>
      <c r="J452" s="122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22">
        <v>38000</v>
      </c>
      <c r="J455" s="122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22">
        <v>110000</v>
      </c>
      <c r="J456" s="124" t="s">
        <v>186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22">
        <v>38000</v>
      </c>
      <c r="J457" s="124" t="s">
        <v>186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G458" s="122"/>
      <c r="H458" s="124" t="s">
        <v>200</v>
      </c>
      <c r="I458" s="122">
        <v>110000</v>
      </c>
      <c r="J458" s="124" t="s">
        <v>186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22">
        <v>38000</v>
      </c>
      <c r="J460" s="122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22">
        <v>38000</v>
      </c>
      <c r="J461" s="122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22">
        <v>38000</v>
      </c>
      <c r="J465" s="122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22">
        <v>38000</v>
      </c>
      <c r="J466" s="122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22">
        <v>38000</v>
      </c>
      <c r="J469" s="122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22">
        <v>38000</v>
      </c>
      <c r="J470" s="124" t="s">
        <v>186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22">
        <v>38000</v>
      </c>
      <c r="J474" s="122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22">
        <v>38000</v>
      </c>
      <c r="J475" s="122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22">
        <v>38000</v>
      </c>
      <c r="J476" s="122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22">
        <v>38000</v>
      </c>
      <c r="J477" s="122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22">
        <v>38000</v>
      </c>
      <c r="J478" s="122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22">
        <v>38000</v>
      </c>
      <c r="J479" s="122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22">
        <v>38000</v>
      </c>
      <c r="J480" s="122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22">
        <v>38000</v>
      </c>
      <c r="J481" s="122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22">
        <v>38000</v>
      </c>
      <c r="J483" s="124" t="s">
        <v>186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22">
        <v>38000</v>
      </c>
      <c r="J484" s="122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22">
        <v>38000</v>
      </c>
      <c r="J486" s="124" t="s">
        <v>186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22">
        <v>38000</v>
      </c>
      <c r="J488" s="124" t="s">
        <v>186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22">
        <v>38000</v>
      </c>
      <c r="J491" s="122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22">
        <v>38000</v>
      </c>
      <c r="J492" s="122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G493" s="122"/>
      <c r="H493" s="124" t="s">
        <v>180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22">
        <v>38000</v>
      </c>
      <c r="J494" s="122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22">
        <v>38000</v>
      </c>
      <c r="J495" s="122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22">
        <v>38000</v>
      </c>
      <c r="J498" s="122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22">
        <v>38000</v>
      </c>
      <c r="J499" s="122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22">
        <v>38000</v>
      </c>
      <c r="J500" s="122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22">
        <v>38000</v>
      </c>
      <c r="J501" s="122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22">
        <v>38000</v>
      </c>
      <c r="J502" s="122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22">
        <v>38000</v>
      </c>
      <c r="J503" s="122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22">
        <v>38000</v>
      </c>
      <c r="J507" s="122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22">
        <v>38000</v>
      </c>
      <c r="J508" s="122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22">
        <v>38000</v>
      </c>
      <c r="J509" s="122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22">
        <v>38000</v>
      </c>
      <c r="J510" s="122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22">
        <v>38000</v>
      </c>
      <c r="J511" s="122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22">
        <v>38000</v>
      </c>
      <c r="J512" s="122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22">
        <v>38000</v>
      </c>
      <c r="J514" s="122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22">
        <v>38000</v>
      </c>
      <c r="J515" s="122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22">
        <v>38000</v>
      </c>
      <c r="J516" s="122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22">
        <v>38000</v>
      </c>
      <c r="J519" s="124" t="s">
        <v>186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22">
        <v>38000</v>
      </c>
      <c r="J520" s="124" t="s">
        <v>186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22">
        <v>38000</v>
      </c>
      <c r="J521" s="124" t="s">
        <v>186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22">
        <v>38000</v>
      </c>
      <c r="J528" s="122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22">
        <v>38000</v>
      </c>
      <c r="J529" s="122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22">
        <v>38000</v>
      </c>
      <c r="J530" s="122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22">
        <v>38000</v>
      </c>
      <c r="J531" s="122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22">
        <v>38000</v>
      </c>
      <c r="J532" s="122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22">
        <v>38000</v>
      </c>
      <c r="J533" s="122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22">
        <v>38000</v>
      </c>
      <c r="J534" s="122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22">
        <v>38000</v>
      </c>
      <c r="J535" s="122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22">
        <v>38000</v>
      </c>
      <c r="J536" s="122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22">
        <v>38000</v>
      </c>
      <c r="J537" s="122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22">
        <v>38000</v>
      </c>
      <c r="J538" s="122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22">
        <v>38000</v>
      </c>
      <c r="J540" s="122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22">
        <v>38000</v>
      </c>
      <c r="J543" s="122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22">
        <v>38000</v>
      </c>
      <c r="J544" s="122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22">
        <v>38000</v>
      </c>
      <c r="J545" s="122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22">
        <v>38000</v>
      </c>
      <c r="J546" s="122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22">
        <v>38000</v>
      </c>
      <c r="J549" s="122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22">
        <v>38000</v>
      </c>
      <c r="J554" s="124" t="s">
        <v>186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22">
        <v>38000</v>
      </c>
      <c r="J555" s="124" t="s">
        <v>186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22">
        <v>38000</v>
      </c>
      <c r="J556" s="122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22">
        <v>38000</v>
      </c>
      <c r="J557" s="122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22">
        <v>38000</v>
      </c>
      <c r="J558" s="122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22">
        <v>110000</v>
      </c>
      <c r="J559" s="124" t="s">
        <v>186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22">
        <v>38000</v>
      </c>
      <c r="J560" s="122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22">
        <v>38000</v>
      </c>
      <c r="J565" s="122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22">
        <v>38000</v>
      </c>
      <c r="J574" s="122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22">
        <v>38000</v>
      </c>
      <c r="J575" s="124" t="s">
        <v>186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22">
        <v>38000</v>
      </c>
      <c r="J576" s="122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22">
        <v>38000</v>
      </c>
      <c r="J577" s="124" t="s">
        <v>186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22">
        <v>38000</v>
      </c>
      <c r="J578" s="124" t="s">
        <v>186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22">
        <v>38000</v>
      </c>
      <c r="J579" s="124" t="s">
        <v>186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22">
        <v>38000</v>
      </c>
      <c r="J581" s="122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G582" s="122"/>
      <c r="H582" s="124" t="s">
        <v>180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22">
        <v>38000</v>
      </c>
      <c r="J583" s="124" t="s">
        <v>186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22">
        <v>110000</v>
      </c>
      <c r="J589" s="124" t="s">
        <v>186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22">
        <v>38000</v>
      </c>
      <c r="J590" s="122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22">
        <v>38000</v>
      </c>
      <c r="J591" s="122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22">
        <v>38000</v>
      </c>
      <c r="J596" s="122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22">
        <v>38000</v>
      </c>
      <c r="J597" s="122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22">
        <v>38000</v>
      </c>
      <c r="J598" s="124" t="s">
        <v>186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22">
        <v>38000</v>
      </c>
      <c r="J599" s="124" t="s">
        <v>186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22">
        <v>110000</v>
      </c>
      <c r="J601" s="124" t="s">
        <v>186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22">
        <v>38000</v>
      </c>
      <c r="J602" s="124" t="s">
        <v>186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22">
        <v>38000</v>
      </c>
      <c r="J603" s="124" t="s">
        <v>186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22">
        <v>38000</v>
      </c>
      <c r="J604" s="124" t="s">
        <v>186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22">
        <v>38000</v>
      </c>
      <c r="J605" s="124" t="s">
        <v>186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22">
        <v>38000</v>
      </c>
      <c r="J606" s="124" t="s">
        <v>186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22">
        <v>38000</v>
      </c>
      <c r="J607" s="124" t="s">
        <v>186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22">
        <v>38000</v>
      </c>
      <c r="J610" s="122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22">
        <v>38000</v>
      </c>
      <c r="J611" s="122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22">
        <v>38000</v>
      </c>
      <c r="J612" s="122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22">
        <v>38000</v>
      </c>
      <c r="J613" s="122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22">
        <v>38000</v>
      </c>
      <c r="J614" s="122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22">
        <v>38000</v>
      </c>
      <c r="J616" s="122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22">
        <v>38000</v>
      </c>
      <c r="J617" s="122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22">
        <v>38000</v>
      </c>
      <c r="J620" s="122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22">
        <v>38000</v>
      </c>
      <c r="J621" s="122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22">
        <v>38000</v>
      </c>
      <c r="J622" s="124" t="s">
        <v>186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22">
        <v>38000</v>
      </c>
      <c r="J626" s="122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22">
        <v>38000</v>
      </c>
      <c r="J630" s="122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22">
        <v>38000</v>
      </c>
      <c r="J631" s="122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22">
        <v>38000</v>
      </c>
      <c r="J632" s="122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22">
        <v>38000</v>
      </c>
      <c r="J633" s="124" t="s">
        <v>186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22">
        <v>38000</v>
      </c>
      <c r="J634" s="124" t="s">
        <v>186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22">
        <v>38000</v>
      </c>
      <c r="J635" s="122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22">
        <v>110000</v>
      </c>
      <c r="J636" s="124" t="s">
        <v>186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22">
        <v>38000</v>
      </c>
      <c r="J637" s="122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22">
        <v>38000</v>
      </c>
      <c r="J642" s="124" t="s">
        <v>186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22">
        <v>38000</v>
      </c>
      <c r="J643" s="122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22">
        <v>38000</v>
      </c>
      <c r="J644" s="122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22">
        <v>38000</v>
      </c>
      <c r="J645" s="122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22">
        <v>38000</v>
      </c>
      <c r="J646" s="122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22">
        <v>38000</v>
      </c>
      <c r="J647" s="122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22">
        <v>38000</v>
      </c>
      <c r="J650" s="122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22">
        <v>38000</v>
      </c>
      <c r="J651" s="122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22">
        <v>38000</v>
      </c>
      <c r="J652" s="122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22">
        <v>110000</v>
      </c>
      <c r="J653" s="124" t="s">
        <v>186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22">
        <v>38000</v>
      </c>
      <c r="J654" s="122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22">
        <v>38000</v>
      </c>
      <c r="J655" s="122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22">
        <v>38000</v>
      </c>
      <c r="J656" s="122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22">
        <v>38000</v>
      </c>
      <c r="J657" s="122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22">
        <v>38000</v>
      </c>
      <c r="J658" s="122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22">
        <v>38000</v>
      </c>
      <c r="J666" s="122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22">
        <v>38000</v>
      </c>
      <c r="J669" s="122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22">
        <v>38000</v>
      </c>
      <c r="J670" s="124" t="s">
        <v>186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22">
        <v>38000</v>
      </c>
      <c r="J673" s="122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22">
        <v>38000</v>
      </c>
      <c r="J675" s="122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22">
        <v>110000</v>
      </c>
      <c r="J681" s="124" t="s">
        <v>186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22">
        <v>110000</v>
      </c>
      <c r="J683" s="124" t="s">
        <v>186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22">
        <v>110000</v>
      </c>
      <c r="J684" s="124" t="s">
        <v>186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22">
        <v>110000</v>
      </c>
      <c r="J689" s="122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22">
        <v>38000</v>
      </c>
      <c r="J690" s="122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22">
        <v>38000</v>
      </c>
      <c r="J691" s="122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22">
        <v>38000</v>
      </c>
      <c r="J692" s="122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22">
        <v>38000</v>
      </c>
      <c r="J693" s="122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22">
        <v>38000</v>
      </c>
      <c r="J694" s="122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22">
        <v>38000</v>
      </c>
      <c r="J695" s="122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22">
        <v>38000</v>
      </c>
      <c r="J714" s="124" t="s">
        <v>186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22">
        <v>38000</v>
      </c>
      <c r="J715" s="124" t="s">
        <v>186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22">
        <v>38000</v>
      </c>
      <c r="J716" s="124" t="s">
        <v>186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22">
        <v>38000</v>
      </c>
      <c r="J717" s="124" t="s">
        <v>186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22">
        <v>38000</v>
      </c>
      <c r="J718" s="124" t="s">
        <v>186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22">
        <v>38000</v>
      </c>
      <c r="J719" s="124" t="s">
        <v>186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22">
        <v>38000</v>
      </c>
      <c r="J722" s="124" t="s">
        <v>186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22">
        <v>38000</v>
      </c>
      <c r="J723" s="122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22">
        <v>38000</v>
      </c>
      <c r="J724" s="122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22">
        <v>38000</v>
      </c>
      <c r="J725" s="122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22">
        <v>38000</v>
      </c>
      <c r="J726" s="122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22">
        <v>38000</v>
      </c>
      <c r="J728" s="124" t="s">
        <v>186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22">
        <v>38000</v>
      </c>
      <c r="J732" s="122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22">
        <v>38000</v>
      </c>
      <c r="J733" s="122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22">
        <v>38000</v>
      </c>
      <c r="J735" s="122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22">
        <v>38000</v>
      </c>
      <c r="J736" s="122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22">
        <v>38000</v>
      </c>
      <c r="J737" s="124" t="s">
        <v>186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22">
        <v>38000</v>
      </c>
      <c r="J739" s="124" t="s">
        <v>186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22">
        <v>38000</v>
      </c>
      <c r="J741" s="124" t="s">
        <v>186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22">
        <v>38000</v>
      </c>
      <c r="J742" s="124" t="s">
        <v>186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22">
        <v>38000</v>
      </c>
      <c r="J744" s="124" t="s">
        <v>186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22">
        <v>38000</v>
      </c>
      <c r="J745" s="124" t="s">
        <v>186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22">
        <v>38000</v>
      </c>
      <c r="J746" s="124" t="s">
        <v>186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22">
        <v>38000</v>
      </c>
      <c r="J747" s="124" t="s">
        <v>186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22">
        <v>38000</v>
      </c>
      <c r="J770" s="122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22">
        <v>38000</v>
      </c>
      <c r="J771" s="122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22">
        <v>38000</v>
      </c>
      <c r="J772" s="122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22">
        <v>38000</v>
      </c>
      <c r="J775" s="122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22">
        <v>38000</v>
      </c>
      <c r="J776" s="122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22">
        <v>38000</v>
      </c>
      <c r="J777" s="122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22">
        <v>38000</v>
      </c>
      <c r="J778" s="122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22">
        <v>38000</v>
      </c>
      <c r="J779" s="122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22">
        <v>38000</v>
      </c>
      <c r="J780" s="122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22">
        <v>38000</v>
      </c>
      <c r="J781" s="122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22">
        <v>38000</v>
      </c>
      <c r="J782" s="122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22">
        <v>38000</v>
      </c>
      <c r="J783" s="122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22">
        <v>38000</v>
      </c>
      <c r="J784" s="122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22">
        <v>38000</v>
      </c>
      <c r="J786" s="122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22">
        <v>38000</v>
      </c>
      <c r="J788" s="122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22">
        <v>38000</v>
      </c>
      <c r="J789" s="122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22">
        <v>38000</v>
      </c>
      <c r="J790" s="122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22">
        <v>38000</v>
      </c>
      <c r="J792" s="122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22">
        <v>38000</v>
      </c>
      <c r="J793" s="122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22">
        <v>38000</v>
      </c>
      <c r="J794" s="122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22">
        <v>38000</v>
      </c>
      <c r="J801" s="122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22">
        <v>38000</v>
      </c>
      <c r="J802" s="122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22">
        <v>38000</v>
      </c>
      <c r="J803" s="122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22">
        <v>38000</v>
      </c>
      <c r="J804" s="122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22">
        <v>38000</v>
      </c>
      <c r="J805" s="122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22">
        <v>38000</v>
      </c>
      <c r="J806" s="122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22">
        <v>38000</v>
      </c>
      <c r="J811" s="122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22">
        <v>38000</v>
      </c>
      <c r="J822" s="122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22">
        <v>38000</v>
      </c>
      <c r="J827" s="122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22">
        <v>38000</v>
      </c>
      <c r="J828" s="122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22">
        <v>38000</v>
      </c>
      <c r="J829" s="122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22">
        <v>38000</v>
      </c>
      <c r="J830" s="122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22">
        <v>38000</v>
      </c>
      <c r="J831" s="122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22">
        <v>38000</v>
      </c>
      <c r="J832" s="122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22">
        <v>38000</v>
      </c>
      <c r="J834" s="122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22">
        <v>38000</v>
      </c>
      <c r="J835" s="122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22">
        <v>38000</v>
      </c>
      <c r="J837" s="122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22">
        <v>38000</v>
      </c>
      <c r="J847" s="122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22">
        <v>38000</v>
      </c>
      <c r="J850" s="122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22">
        <v>38000</v>
      </c>
      <c r="J851" s="122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22">
        <v>38000</v>
      </c>
      <c r="J854" s="124" t="s">
        <v>186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22">
        <v>38000</v>
      </c>
      <c r="J858" s="122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22">
        <v>38000</v>
      </c>
      <c r="J859" s="122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22">
        <v>38000</v>
      </c>
      <c r="J864" s="122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22">
        <v>38000</v>
      </c>
      <c r="J865" s="122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22">
        <v>38000</v>
      </c>
      <c r="J866" s="122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22">
        <v>38000</v>
      </c>
      <c r="J868" s="124" t="s">
        <v>186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22">
        <v>110000</v>
      </c>
      <c r="J869" s="122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22">
        <v>110000</v>
      </c>
      <c r="J870" s="122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22">
        <v>110000</v>
      </c>
      <c r="J871" s="122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22">
        <v>110000</v>
      </c>
      <c r="J872" s="122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22">
        <v>38000</v>
      </c>
      <c r="J873" s="122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22">
        <v>38000</v>
      </c>
      <c r="J874" s="124" t="s">
        <v>186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22">
        <v>38000</v>
      </c>
      <c r="J875" s="122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22">
        <v>38000</v>
      </c>
      <c r="J876" s="122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22">
        <v>38000</v>
      </c>
      <c r="J882" s="122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22">
        <v>38000</v>
      </c>
      <c r="J891" s="124" t="s">
        <v>186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22">
        <v>38000</v>
      </c>
      <c r="J892" s="124" t="s">
        <v>186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22">
        <v>38000</v>
      </c>
      <c r="J895" s="124" t="s">
        <v>186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22">
        <v>38000</v>
      </c>
      <c r="J896" s="124" t="s">
        <v>186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22">
        <v>38000</v>
      </c>
      <c r="J897" s="124" t="s">
        <v>186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22">
        <v>38000</v>
      </c>
      <c r="J898" s="124" t="s">
        <v>186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22">
        <v>38000</v>
      </c>
      <c r="J899" s="122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22">
        <v>38000</v>
      </c>
      <c r="J900" s="122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22">
        <v>38000</v>
      </c>
      <c r="J901" s="124" t="s">
        <v>186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22">
        <v>38000</v>
      </c>
      <c r="J902" s="124" t="s">
        <v>186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22">
        <v>38000</v>
      </c>
      <c r="J903" s="122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22">
        <v>38000</v>
      </c>
      <c r="J904" s="122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22">
        <v>38000</v>
      </c>
      <c r="J908" s="124" t="s">
        <v>186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22">
        <v>38000</v>
      </c>
      <c r="J909" s="122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22">
        <v>38000</v>
      </c>
      <c r="J910" s="122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G911" s="122"/>
      <c r="H911" s="124" t="s">
        <v>180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G912" s="122"/>
      <c r="H912" s="124" t="s">
        <v>180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G913" s="122"/>
      <c r="H913" s="124" t="s">
        <v>180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G914" s="122"/>
      <c r="H914" s="124" t="s">
        <v>180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G916" s="122"/>
      <c r="H916" s="124" t="s">
        <v>180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22">
        <v>38000</v>
      </c>
      <c r="J917" s="124" t="s">
        <v>186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22">
        <v>38000</v>
      </c>
      <c r="J918" s="124" t="s">
        <v>186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22">
        <v>38000</v>
      </c>
      <c r="J920" s="122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22">
        <v>38000</v>
      </c>
      <c r="J921" s="122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22">
        <v>38000</v>
      </c>
      <c r="J939" s="122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22">
        <v>110000</v>
      </c>
      <c r="J942" s="124" t="s">
        <v>186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22">
        <v>38000</v>
      </c>
      <c r="J945" s="122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22">
        <v>38000</v>
      </c>
      <c r="J950" s="124" t="s">
        <v>186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22">
        <v>38000</v>
      </c>
      <c r="J951" s="124" t="s">
        <v>186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22">
        <v>110000</v>
      </c>
      <c r="J953" s="124" t="s">
        <v>186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22">
        <v>110000</v>
      </c>
      <c r="J954" s="124" t="s">
        <v>186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22">
        <v>38000</v>
      </c>
      <c r="J957" s="122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22">
        <v>110000</v>
      </c>
      <c r="J961" s="124" t="s">
        <v>186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22">
        <v>110000</v>
      </c>
      <c r="J962" s="124" t="s">
        <v>186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22">
        <v>110000</v>
      </c>
      <c r="J963" s="124" t="s">
        <v>186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22">
        <v>38000</v>
      </c>
      <c r="J964" s="124" t="s">
        <v>186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22">
        <v>38000</v>
      </c>
      <c r="J965" s="124" t="s">
        <v>186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22">
        <v>110000</v>
      </c>
      <c r="J967" s="124" t="s">
        <v>1526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22">
        <v>110000</v>
      </c>
      <c r="J968" s="124" t="s">
        <v>1526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22">
        <v>110000</v>
      </c>
      <c r="J969" s="124" t="s">
        <v>186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22">
        <v>110000</v>
      </c>
      <c r="J970" s="124" t="s">
        <v>186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22">
        <v>38000</v>
      </c>
      <c r="J977" s="124" t="s">
        <v>186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22">
        <v>38000</v>
      </c>
      <c r="J980" s="122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22">
        <v>38000</v>
      </c>
      <c r="J981" s="122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22">
        <v>110000</v>
      </c>
      <c r="J982" s="124" t="s">
        <v>186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22">
        <v>38000</v>
      </c>
      <c r="J983" s="122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22">
        <v>110000</v>
      </c>
      <c r="J985" s="124" t="s">
        <v>186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22">
        <v>38000</v>
      </c>
      <c r="J986" s="124" t="s">
        <v>186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22">
        <v>38000</v>
      </c>
      <c r="J987" s="124" t="s">
        <v>186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22">
        <v>38000</v>
      </c>
      <c r="J988" s="124" t="s">
        <v>186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22">
        <v>110000</v>
      </c>
      <c r="J991" s="124" t="s">
        <v>186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22">
        <v>110000</v>
      </c>
      <c r="J992" s="124" t="s">
        <v>186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22">
        <v>110000</v>
      </c>
      <c r="J993" s="124" t="s">
        <v>186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22">
        <v>110000</v>
      </c>
      <c r="J997" s="124" t="s">
        <v>186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22">
        <v>38000</v>
      </c>
      <c r="J1008" s="124" t="s">
        <v>186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22">
        <v>38000</v>
      </c>
      <c r="J1009" s="124" t="s">
        <v>186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22">
        <v>38000</v>
      </c>
      <c r="J1010" s="122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22">
        <v>38000</v>
      </c>
      <c r="J1011" s="124" t="s">
        <v>186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22">
        <v>110000</v>
      </c>
      <c r="J1014" s="124" t="s">
        <v>186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22">
        <v>110000</v>
      </c>
      <c r="J1015" s="124" t="s">
        <v>186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22">
        <v>110000</v>
      </c>
      <c r="J1025" s="124" t="s">
        <v>186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22">
        <v>38000</v>
      </c>
      <c r="J1026" s="122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22">
        <v>110000</v>
      </c>
      <c r="J1028" s="124" t="s">
        <v>186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22">
        <v>110000</v>
      </c>
      <c r="J1029" s="124" t="s">
        <v>186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22">
        <v>38000</v>
      </c>
      <c r="J1030" s="122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22">
        <v>38000</v>
      </c>
      <c r="J1033" s="122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22">
        <v>110000</v>
      </c>
      <c r="J1036" s="124" t="s">
        <v>186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22">
        <v>38000</v>
      </c>
      <c r="J1040" s="122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22">
        <v>38000</v>
      </c>
      <c r="J1041" s="122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22">
        <v>110000</v>
      </c>
      <c r="J1045" s="124" t="s">
        <v>186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22">
        <v>38000</v>
      </c>
      <c r="J1047" s="122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22">
        <v>38000</v>
      </c>
      <c r="J1055" s="122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22">
        <v>38000</v>
      </c>
      <c r="J1061" s="122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22">
        <v>38000</v>
      </c>
      <c r="J1065" s="122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22">
        <v>38000</v>
      </c>
      <c r="J1069" s="122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22">
        <v>38000</v>
      </c>
      <c r="J1070" s="122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22">
        <v>38000</v>
      </c>
      <c r="J1071" s="122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22">
        <v>38000</v>
      </c>
      <c r="J1078" s="122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22">
        <v>110000</v>
      </c>
      <c r="J1079" s="124" t="s">
        <v>186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22">
        <v>38000</v>
      </c>
      <c r="J1080" s="122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22">
        <v>38000</v>
      </c>
      <c r="J1081" s="122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22">
        <v>38000</v>
      </c>
      <c r="J1082" s="124" t="s">
        <v>186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22">
        <v>38000</v>
      </c>
      <c r="J1085" s="122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22">
        <v>38000</v>
      </c>
      <c r="J1086" s="122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22">
        <v>110000</v>
      </c>
      <c r="J1091" s="124" t="s">
        <v>186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22">
        <v>38000</v>
      </c>
      <c r="J1092" s="122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22">
        <v>38000</v>
      </c>
      <c r="J1094" s="122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22">
        <v>38000</v>
      </c>
      <c r="J1095" s="122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22">
        <v>38000</v>
      </c>
      <c r="J1096" s="122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22">
        <v>38000</v>
      </c>
      <c r="J1097" s="124" t="s">
        <v>186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22">
        <v>38000</v>
      </c>
      <c r="J1099" s="122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22">
        <v>38000</v>
      </c>
      <c r="J1101" s="124" t="s">
        <v>186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22">
        <v>38000</v>
      </c>
      <c r="J1102" s="122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22">
        <v>38000</v>
      </c>
      <c r="J1104" s="124" t="s">
        <v>186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22">
        <v>38000</v>
      </c>
      <c r="J1105" s="124" t="s">
        <v>186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22">
        <v>38000</v>
      </c>
      <c r="J1106" s="124" t="s">
        <v>186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22">
        <v>38000</v>
      </c>
      <c r="J1107" s="122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22">
        <v>38000</v>
      </c>
      <c r="J1110" s="122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22">
        <v>110000</v>
      </c>
      <c r="J1114" s="124" t="s">
        <v>186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22">
        <v>38000</v>
      </c>
      <c r="J1115" s="124" t="s">
        <v>186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22">
        <v>38000</v>
      </c>
      <c r="J1117" s="122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22">
        <v>38000</v>
      </c>
      <c r="J1118" s="122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22">
        <v>38000</v>
      </c>
      <c r="J1120" s="122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22">
        <v>38000</v>
      </c>
      <c r="J1121" s="122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22">
        <v>38000</v>
      </c>
      <c r="J1122" s="122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22">
        <v>110000</v>
      </c>
      <c r="J1123" s="124" t="s">
        <v>186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22">
        <v>110000</v>
      </c>
      <c r="J1125" s="124" t="s">
        <v>186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22">
        <v>38000</v>
      </c>
      <c r="J1128" s="122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22">
        <v>38000</v>
      </c>
      <c r="J1129" s="122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22">
        <v>38000</v>
      </c>
      <c r="J1137" s="122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22">
        <v>38000</v>
      </c>
      <c r="J1142" s="122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22">
        <v>38000</v>
      </c>
      <c r="J1143" s="122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22">
        <v>38000</v>
      </c>
      <c r="J1144" s="122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22">
        <v>38000</v>
      </c>
      <c r="J1145" s="122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22">
        <v>38000</v>
      </c>
      <c r="J1146" s="122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22">
        <v>38000</v>
      </c>
      <c r="J1147" s="122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22">
        <v>38000</v>
      </c>
      <c r="J1150" s="122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22">
        <v>38000</v>
      </c>
      <c r="J1151" s="122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22">
        <v>38000</v>
      </c>
      <c r="J1154" s="122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22">
        <v>38000</v>
      </c>
      <c r="J1155" s="122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22">
        <v>38000</v>
      </c>
      <c r="J1156" s="124" t="s">
        <v>186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22">
        <v>110000</v>
      </c>
      <c r="J1163" s="122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22">
        <v>110000</v>
      </c>
      <c r="J1164" s="122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22">
        <v>38000</v>
      </c>
      <c r="J1165" s="122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22">
        <v>38000</v>
      </c>
      <c r="J1166" s="122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22">
        <v>110000</v>
      </c>
      <c r="J1167" s="124" t="s">
        <v>186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22">
        <v>38000</v>
      </c>
      <c r="J1170" s="122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22">
        <v>38000</v>
      </c>
      <c r="J1171" s="122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22">
        <v>110000</v>
      </c>
      <c r="J1173" s="124" t="s">
        <v>186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22">
        <v>110000</v>
      </c>
      <c r="J1174" s="124" t="s">
        <v>186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22">
        <v>110000</v>
      </c>
      <c r="J1175" s="124" t="s">
        <v>186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22">
        <v>110000</v>
      </c>
      <c r="J1176" s="124" t="s">
        <v>186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22">
        <v>110000</v>
      </c>
      <c r="J1177" s="124" t="s">
        <v>186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22">
        <v>38000</v>
      </c>
      <c r="J1178" s="122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22">
        <v>38000</v>
      </c>
      <c r="J1179" s="122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22">
        <v>38000</v>
      </c>
      <c r="J1180" s="122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22">
        <v>38000</v>
      </c>
      <c r="J1181" s="122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22">
        <v>38000</v>
      </c>
      <c r="J1183" s="122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22">
        <v>38000</v>
      </c>
      <c r="J1190" s="122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22">
        <v>38000</v>
      </c>
      <c r="J1191" s="122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G1193" s="122"/>
      <c r="H1193" s="124" t="s">
        <v>180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22">
        <v>38000</v>
      </c>
      <c r="J1194" s="122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22">
        <v>38000</v>
      </c>
      <c r="J1197" s="124" t="s">
        <v>186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22">
        <v>38000</v>
      </c>
      <c r="J1198" s="124" t="s">
        <v>186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22">
        <v>38000</v>
      </c>
      <c r="J1200" s="122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22">
        <v>38000</v>
      </c>
      <c r="J1209" s="122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22">
        <v>38000</v>
      </c>
      <c r="J1210" s="122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22">
        <v>38000</v>
      </c>
      <c r="J1211" s="122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22">
        <v>38000</v>
      </c>
      <c r="J1212" s="122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22">
        <v>38000</v>
      </c>
      <c r="J1213" s="122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22">
        <v>38000</v>
      </c>
      <c r="J1214" s="122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22">
        <v>38000</v>
      </c>
      <c r="J1219" s="122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22">
        <v>38000</v>
      </c>
      <c r="J1220" s="122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22">
        <v>38000</v>
      </c>
      <c r="J1221" s="122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22">
        <v>38000</v>
      </c>
      <c r="J1223" s="122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22">
        <v>38000</v>
      </c>
      <c r="J1224" s="122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22">
        <v>38000</v>
      </c>
      <c r="J1225" s="122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22">
        <v>38000</v>
      </c>
      <c r="J1226" s="122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22">
        <v>38000</v>
      </c>
      <c r="J1227" s="122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22">
        <v>110000</v>
      </c>
      <c r="J1229" s="124" t="s">
        <v>186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22">
        <v>38000</v>
      </c>
      <c r="J1230" s="122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22">
        <v>38000</v>
      </c>
      <c r="J1231" s="122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22">
        <v>38000</v>
      </c>
      <c r="J1232" s="122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22">
        <v>38000</v>
      </c>
      <c r="J1238" s="122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22">
        <v>38000</v>
      </c>
      <c r="J1240" s="122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22">
        <v>38000</v>
      </c>
      <c r="J1241" s="122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22">
        <v>38000</v>
      </c>
      <c r="J1242" s="122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22">
        <v>38000</v>
      </c>
      <c r="J1243" s="122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22">
        <v>38000</v>
      </c>
      <c r="J1244" s="122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22">
        <v>38000</v>
      </c>
      <c r="J1245" s="122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22">
        <v>38000</v>
      </c>
      <c r="J1246" s="122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22">
        <v>38000</v>
      </c>
      <c r="J1247" s="124" t="s">
        <v>186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22">
        <v>38000</v>
      </c>
      <c r="J1248" s="124" t="s">
        <v>186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22">
        <v>38000</v>
      </c>
      <c r="J1249" s="122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22">
        <v>38000</v>
      </c>
      <c r="J1251" s="122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22">
        <v>38000</v>
      </c>
      <c r="J1253" s="122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22">
        <v>38000</v>
      </c>
      <c r="J1257" s="124" t="s">
        <v>186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22">
        <v>38000</v>
      </c>
      <c r="J1258" s="122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22">
        <v>38000</v>
      </c>
      <c r="J1260" s="122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G1261" s="122"/>
      <c r="H1261" s="124" t="s">
        <v>200</v>
      </c>
      <c r="I1261" s="122">
        <v>110000</v>
      </c>
      <c r="J1261" s="122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22">
        <v>38000</v>
      </c>
      <c r="J1262" s="122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22">
        <v>38000</v>
      </c>
      <c r="J1263" s="122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22">
        <v>38000</v>
      </c>
      <c r="J1264" s="122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22">
        <v>38000</v>
      </c>
      <c r="J1265" s="122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22">
        <v>38000</v>
      </c>
      <c r="J1267" s="122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22">
        <v>38000</v>
      </c>
      <c r="J1268" s="122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22">
        <v>38000</v>
      </c>
      <c r="J1269" s="122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22">
        <v>38000</v>
      </c>
      <c r="J1271" s="122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22">
        <v>38000</v>
      </c>
      <c r="J1275" s="122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22">
        <v>38000</v>
      </c>
      <c r="J1276" s="122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22">
        <v>38000</v>
      </c>
      <c r="J1277" s="122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22">
        <v>38000</v>
      </c>
      <c r="J1278" s="122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22">
        <v>38000</v>
      </c>
      <c r="J1279" s="124" t="s">
        <v>186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22">
        <v>38000</v>
      </c>
      <c r="J1281" s="122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22">
        <v>38000</v>
      </c>
      <c r="J1282" s="122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22">
        <v>38000</v>
      </c>
      <c r="J1284" s="122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22">
        <v>38000</v>
      </c>
      <c r="J1285" s="122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22">
        <v>38000</v>
      </c>
      <c r="J1286" s="122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22">
        <v>38000</v>
      </c>
      <c r="J1287" s="122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22">
        <v>38000</v>
      </c>
      <c r="J1288" s="122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22">
        <v>38000</v>
      </c>
      <c r="J1289" s="122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22">
        <v>38000</v>
      </c>
      <c r="J1292" s="124" t="s">
        <v>186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22">
        <v>38000</v>
      </c>
      <c r="J1296" s="122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22">
        <v>38000</v>
      </c>
      <c r="J1297" s="122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22">
        <v>110000</v>
      </c>
      <c r="J1299" s="122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22">
        <v>110000</v>
      </c>
      <c r="J1300" s="122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22">
        <v>38000</v>
      </c>
      <c r="J1303" s="122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22">
        <v>38000</v>
      </c>
      <c r="J1304" s="122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22">
        <v>38000</v>
      </c>
      <c r="J1305" s="122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22">
        <v>110000</v>
      </c>
      <c r="J1306" s="122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22">
        <v>38000</v>
      </c>
      <c r="J1309" s="122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22">
        <v>38000</v>
      </c>
      <c r="J1310" s="122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22">
        <v>38000</v>
      </c>
      <c r="J1311" s="122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22">
        <v>38000</v>
      </c>
      <c r="J1312" s="122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22">
        <v>38000</v>
      </c>
      <c r="J1313" s="122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22">
        <v>38000</v>
      </c>
      <c r="J1314" s="122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22">
        <v>38000</v>
      </c>
      <c r="J1315" s="122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22">
        <v>38000</v>
      </c>
      <c r="J1316" s="122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22">
        <v>38000</v>
      </c>
      <c r="J1317" s="122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22">
        <v>38000</v>
      </c>
      <c r="J1318" s="122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22">
        <v>38000</v>
      </c>
      <c r="J1319" s="122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22">
        <v>38000</v>
      </c>
      <c r="J1320" s="122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22">
        <v>38000</v>
      </c>
      <c r="J1321" s="122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22">
        <v>38000</v>
      </c>
      <c r="J1323" s="122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22">
        <v>38000</v>
      </c>
      <c r="J1325" s="122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22">
        <v>38000</v>
      </c>
      <c r="J1328" s="122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22">
        <v>38000</v>
      </c>
      <c r="J1329" s="122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22">
        <v>38000</v>
      </c>
      <c r="J1331" s="122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22">
        <v>38000</v>
      </c>
      <c r="J1332" s="122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22">
        <v>38000</v>
      </c>
      <c r="J1333" s="122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22">
        <v>38000</v>
      </c>
      <c r="J1336" s="122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22">
        <v>38000</v>
      </c>
      <c r="J1338" s="122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22">
        <v>38000</v>
      </c>
      <c r="J1339" s="122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22">
        <v>38000</v>
      </c>
      <c r="J1340" s="122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22">
        <v>38000</v>
      </c>
      <c r="J1341" s="122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22">
        <v>38000</v>
      </c>
      <c r="J1343" s="122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22">
        <v>38000</v>
      </c>
      <c r="J1346" s="122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22">
        <v>38000</v>
      </c>
      <c r="J1347" s="122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22">
        <v>38000</v>
      </c>
      <c r="J1350" s="122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22">
        <v>38000</v>
      </c>
      <c r="J1351" s="122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22">
        <v>38000</v>
      </c>
      <c r="J1352" s="122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22">
        <v>38000</v>
      </c>
      <c r="J1353" s="122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22">
        <v>38000</v>
      </c>
      <c r="J1354" s="124" t="s">
        <v>186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22">
        <v>38000</v>
      </c>
      <c r="J1355" s="122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22">
        <v>38000</v>
      </c>
      <c r="J1359" s="122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22">
        <v>38000</v>
      </c>
      <c r="J1360" s="122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22">
        <v>38000</v>
      </c>
      <c r="J1361" s="122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22">
        <v>38000</v>
      </c>
      <c r="J1362" s="122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22">
        <v>110000</v>
      </c>
      <c r="J1364" s="122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22">
        <v>38000</v>
      </c>
      <c r="J1366" s="122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22">
        <v>38000</v>
      </c>
      <c r="J1368" s="124" t="s">
        <v>186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22">
        <v>38000</v>
      </c>
      <c r="J1370" s="122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22">
        <v>110000</v>
      </c>
      <c r="J1374" s="124" t="s">
        <v>186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22">
        <v>38000</v>
      </c>
      <c r="J1376" s="122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22">
        <v>38000</v>
      </c>
      <c r="J1389" s="122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22">
        <v>38000</v>
      </c>
      <c r="J1390" s="122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22">
        <v>38000</v>
      </c>
      <c r="J1391" s="122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22">
        <v>38000</v>
      </c>
      <c r="J1392" s="122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22">
        <v>38000</v>
      </c>
      <c r="J1393" s="122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22">
        <v>38000</v>
      </c>
      <c r="J1394" s="122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22">
        <v>38000</v>
      </c>
      <c r="J1395" s="122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22">
        <v>38000</v>
      </c>
      <c r="J1396" s="124" t="s">
        <v>186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22">
        <v>38000</v>
      </c>
      <c r="J1397" s="122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22">
        <v>38000</v>
      </c>
      <c r="J1400" s="124" t="s">
        <v>186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22">
        <v>110000</v>
      </c>
      <c r="J1402" s="124" t="s">
        <v>1526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22">
        <v>38000</v>
      </c>
      <c r="J1403" s="122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22">
        <v>38000</v>
      </c>
      <c r="J1404" s="122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22">
        <v>38000</v>
      </c>
      <c r="J1405" s="124" t="s">
        <v>186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22">
        <v>38000</v>
      </c>
      <c r="J1406" s="124" t="s">
        <v>186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22">
        <v>38000</v>
      </c>
      <c r="J1407" s="124" t="s">
        <v>186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22">
        <v>38000</v>
      </c>
      <c r="J1408" s="124" t="s">
        <v>186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22">
        <v>38000</v>
      </c>
      <c r="J1409" s="124" t="s">
        <v>186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22">
        <v>38000</v>
      </c>
      <c r="J1410" s="124" t="s">
        <v>186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22">
        <v>38000</v>
      </c>
      <c r="J1411" s="124" t="s">
        <v>186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22">
        <v>38000</v>
      </c>
      <c r="J1413" s="124" t="s">
        <v>186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22">
        <v>38000</v>
      </c>
      <c r="J1425" s="122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22">
        <v>38000</v>
      </c>
      <c r="J1426" s="122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22">
        <v>38000</v>
      </c>
      <c r="J1427" s="122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22">
        <v>38000</v>
      </c>
      <c r="J1428" s="122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22">
        <v>38000</v>
      </c>
      <c r="J1429" s="122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22">
        <v>38000</v>
      </c>
      <c r="J1430" s="122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22">
        <v>38000</v>
      </c>
      <c r="J1431" s="122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22">
        <v>38000</v>
      </c>
      <c r="J1432" s="122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22">
        <v>38000</v>
      </c>
      <c r="J1433" s="122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22">
        <v>38000</v>
      </c>
      <c r="J1434" s="122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22">
        <v>38000</v>
      </c>
      <c r="J1435" s="122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22">
        <v>38000</v>
      </c>
      <c r="J1436" s="122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22">
        <v>38000</v>
      </c>
      <c r="J1438" s="122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22">
        <v>38000</v>
      </c>
      <c r="J1439" s="122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22">
        <v>38000</v>
      </c>
      <c r="J1440" s="122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22">
        <v>38000</v>
      </c>
      <c r="J1442" s="122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22">
        <v>38000</v>
      </c>
      <c r="J1444" s="122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22">
        <v>38000</v>
      </c>
      <c r="J1448" s="124" t="s">
        <v>186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22">
        <v>38000</v>
      </c>
      <c r="J1449" s="124" t="s">
        <v>186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22">
        <v>38000</v>
      </c>
      <c r="J1450" s="124" t="s">
        <v>186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22">
        <v>38000</v>
      </c>
      <c r="J1455" s="124" t="s">
        <v>186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22">
        <v>38000</v>
      </c>
      <c r="J1456" s="124" t="s">
        <v>186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22">
        <v>38000</v>
      </c>
      <c r="J1457" s="124" t="s">
        <v>186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22">
        <v>38000</v>
      </c>
      <c r="J1458" s="124" t="s">
        <v>186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22">
        <v>38000</v>
      </c>
      <c r="J1459" s="124" t="s">
        <v>186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22">
        <v>38000</v>
      </c>
      <c r="J1466" s="124" t="s">
        <v>186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22">
        <v>38000</v>
      </c>
      <c r="J1468" s="122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22">
        <v>38000</v>
      </c>
      <c r="J1471" s="122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22">
        <v>110000</v>
      </c>
      <c r="J1473" s="124" t="s">
        <v>186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22">
        <v>110000</v>
      </c>
      <c r="J1474" s="124" t="s">
        <v>186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22">
        <v>38000</v>
      </c>
      <c r="J1475" s="124" t="s">
        <v>186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22">
        <v>38000</v>
      </c>
      <c r="J1476" s="124" t="s">
        <v>186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22">
        <v>38000</v>
      </c>
      <c r="J1477" s="124" t="s">
        <v>186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22">
        <v>110000</v>
      </c>
      <c r="J1478" s="124" t="s">
        <v>1526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22">
        <v>110000</v>
      </c>
      <c r="J1479" s="124" t="s">
        <v>186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22">
        <v>110000</v>
      </c>
      <c r="J1480" s="124" t="s">
        <v>186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22">
        <v>38000</v>
      </c>
      <c r="J1484" s="122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G1488" s="122"/>
      <c r="H1488" s="124" t="s">
        <v>200</v>
      </c>
      <c r="I1488" s="122">
        <v>110000</v>
      </c>
      <c r="J1488" s="124" t="s">
        <v>201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22">
        <v>38000</v>
      </c>
      <c r="J1489" s="122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22">
        <v>110000</v>
      </c>
      <c r="J1496" s="124" t="s">
        <v>186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22">
        <v>38000</v>
      </c>
      <c r="J1498" s="122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22">
        <v>38000</v>
      </c>
      <c r="J1502" s="122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22">
        <v>38000</v>
      </c>
      <c r="J1510" s="122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22">
        <v>38000</v>
      </c>
      <c r="J1514" s="122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22">
        <v>38000</v>
      </c>
      <c r="J1515" s="122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22">
        <v>38000</v>
      </c>
      <c r="J1517" s="122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22">
        <v>38000</v>
      </c>
      <c r="J1518" s="122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22">
        <v>38000</v>
      </c>
      <c r="J1519" s="122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22">
        <v>38000</v>
      </c>
      <c r="J1520" s="122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22">
        <v>38000</v>
      </c>
      <c r="J1521" s="122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22">
        <v>38000</v>
      </c>
      <c r="J1522" s="122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22">
        <v>38000</v>
      </c>
      <c r="J1523" s="124" t="s">
        <v>186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22">
        <v>38000</v>
      </c>
      <c r="J1524" s="124" t="s">
        <v>186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22">
        <v>38000</v>
      </c>
      <c r="J1525" s="124" t="s">
        <v>186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22">
        <v>38000</v>
      </c>
      <c r="J1528" s="122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22">
        <v>38000</v>
      </c>
      <c r="J1532" s="122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22">
        <v>38000</v>
      </c>
      <c r="J1533" s="122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22">
        <v>38000</v>
      </c>
      <c r="J1534" s="122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22">
        <v>38000</v>
      </c>
      <c r="J1535" s="122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22">
        <v>38000</v>
      </c>
      <c r="J1536" s="122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22">
        <v>38000</v>
      </c>
      <c r="J1537" s="122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22">
        <v>110000</v>
      </c>
      <c r="J1538" s="124" t="s">
        <v>186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22">
        <v>38000</v>
      </c>
      <c r="J1539" s="122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22">
        <v>38000</v>
      </c>
      <c r="J1540" s="122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22">
        <v>38000</v>
      </c>
      <c r="J1541" s="122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22">
        <v>38000</v>
      </c>
      <c r="J1542" s="122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22">
        <v>38000</v>
      </c>
      <c r="J1545" s="122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22">
        <v>38000</v>
      </c>
      <c r="J1546" s="122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22">
        <v>38000</v>
      </c>
      <c r="J1547" s="124" t="s">
        <v>186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22">
        <v>38000</v>
      </c>
      <c r="J1548" s="122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22">
        <v>38000</v>
      </c>
      <c r="J1549" s="122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22">
        <v>38000</v>
      </c>
      <c r="J1550" s="122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22">
        <v>38000</v>
      </c>
      <c r="J1551" s="122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22">
        <v>38000</v>
      </c>
      <c r="J1554" s="122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22">
        <v>38000</v>
      </c>
      <c r="J1555" s="122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22">
        <v>38000</v>
      </c>
      <c r="J1557" s="122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22">
        <v>38000</v>
      </c>
      <c r="J1559" s="122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22">
        <v>38000</v>
      </c>
      <c r="J1560" s="122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22">
        <v>38000</v>
      </c>
      <c r="J1562" s="122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22">
        <v>38000</v>
      </c>
      <c r="J1564" s="122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22">
        <v>38000</v>
      </c>
      <c r="J1565" s="122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22">
        <v>38000</v>
      </c>
      <c r="J1567" s="122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22">
        <v>38000</v>
      </c>
      <c r="J1568" s="122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22">
        <v>38000</v>
      </c>
      <c r="J1570" s="122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22">
        <v>38000</v>
      </c>
      <c r="J1571" s="122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22">
        <v>110000</v>
      </c>
      <c r="J1576" s="124" t="s">
        <v>186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22">
        <v>110000</v>
      </c>
      <c r="J1579" s="122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22">
        <v>38000</v>
      </c>
      <c r="J1581" s="122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22">
        <v>38000</v>
      </c>
      <c r="J1596" s="124" t="s">
        <v>186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22">
        <v>38000</v>
      </c>
      <c r="J1597" s="124" t="s">
        <v>186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22">
        <v>38000</v>
      </c>
      <c r="J1598" s="124" t="s">
        <v>186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22">
        <v>38000</v>
      </c>
      <c r="J1599" s="122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22">
        <v>38000</v>
      </c>
      <c r="J1602" s="122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22">
        <v>38000</v>
      </c>
      <c r="J1603" s="122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22">
        <v>38000</v>
      </c>
      <c r="J1604" s="122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22">
        <v>38000</v>
      </c>
      <c r="J1605" s="122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22">
        <v>38000</v>
      </c>
      <c r="J1606" s="122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22">
        <v>38000</v>
      </c>
      <c r="J1607" s="122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22">
        <v>38000</v>
      </c>
      <c r="J1608" s="122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22">
        <v>38000</v>
      </c>
      <c r="J1609" s="122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22">
        <v>38000</v>
      </c>
      <c r="J1610" s="122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22">
        <v>38000</v>
      </c>
      <c r="J1611" s="124" t="s">
        <v>186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22">
        <v>38000</v>
      </c>
      <c r="J1612" s="124" t="s">
        <v>186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22">
        <v>38000</v>
      </c>
      <c r="J1613" s="122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22">
        <v>38000</v>
      </c>
      <c r="J1614" s="124" t="s">
        <v>186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22">
        <v>38000</v>
      </c>
      <c r="J1615" s="124" t="s">
        <v>186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22">
        <v>38000</v>
      </c>
      <c r="J1616" s="124" t="s">
        <v>186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22">
        <v>38000</v>
      </c>
      <c r="J1617" s="124" t="s">
        <v>186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22">
        <v>38000</v>
      </c>
      <c r="J1620" s="124" t="s">
        <v>186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22">
        <v>38000</v>
      </c>
      <c r="J1621" s="124" t="s">
        <v>186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22">
        <v>38000</v>
      </c>
      <c r="J1622" s="124" t="s">
        <v>186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22">
        <v>38000</v>
      </c>
      <c r="J1623" s="124" t="s">
        <v>186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22">
        <v>38000</v>
      </c>
      <c r="J1624" s="124" t="s">
        <v>186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22">
        <v>38000</v>
      </c>
      <c r="J1625" s="124" t="s">
        <v>186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22">
        <v>38000</v>
      </c>
      <c r="J1630" s="122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22">
        <v>38000</v>
      </c>
      <c r="J1631" s="122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22">
        <v>38000</v>
      </c>
      <c r="J1633" s="122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22">
        <v>38000</v>
      </c>
      <c r="J1634" s="122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22">
        <v>38000</v>
      </c>
      <c r="J1635" s="122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22">
        <v>38000</v>
      </c>
      <c r="J1636" s="124" t="s">
        <v>186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22">
        <v>38000</v>
      </c>
      <c r="J1637" s="124" t="s">
        <v>186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22">
        <v>38000</v>
      </c>
      <c r="J1638" s="124" t="s">
        <v>186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22">
        <v>38000</v>
      </c>
      <c r="J1639" s="124" t="s">
        <v>186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22">
        <v>38000</v>
      </c>
      <c r="J1640" s="124" t="s">
        <v>186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22">
        <v>38000</v>
      </c>
      <c r="J1641" s="124" t="s">
        <v>186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22">
        <v>38000</v>
      </c>
      <c r="J1642" s="124" t="s">
        <v>186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22">
        <v>38000</v>
      </c>
      <c r="J1643" s="124" t="s">
        <v>186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22">
        <v>38000</v>
      </c>
      <c r="J1644" s="124" t="s">
        <v>186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22">
        <v>38000</v>
      </c>
      <c r="J1645" s="124" t="s">
        <v>186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22">
        <v>38000</v>
      </c>
      <c r="J1646" s="124" t="s">
        <v>186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22">
        <v>38000</v>
      </c>
      <c r="J1647" s="124" t="s">
        <v>186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22">
        <v>38000</v>
      </c>
      <c r="J1667" s="122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22">
        <v>110000</v>
      </c>
      <c r="J1669" s="122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22">
        <v>38000</v>
      </c>
      <c r="J1672" s="122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22">
        <v>38000</v>
      </c>
      <c r="J1674" s="122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22">
        <v>38000</v>
      </c>
      <c r="J1675" s="122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22">
        <v>38000</v>
      </c>
      <c r="J1677" s="122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22">
        <v>38000</v>
      </c>
      <c r="J1678" s="122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22">
        <v>38000</v>
      </c>
      <c r="J1680" s="122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22">
        <v>38000</v>
      </c>
      <c r="J1681" s="122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22">
        <v>38000</v>
      </c>
      <c r="J1682" s="122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22">
        <v>38000</v>
      </c>
      <c r="J1683" s="122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22">
        <v>38000</v>
      </c>
      <c r="J1684" s="122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22">
        <v>38000</v>
      </c>
      <c r="J1685" s="122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22">
        <v>38000</v>
      </c>
      <c r="J1686" s="122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22">
        <v>38000</v>
      </c>
      <c r="J1687" s="122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22">
        <v>38000</v>
      </c>
      <c r="J1688" s="122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22">
        <v>38000</v>
      </c>
      <c r="J1689" s="122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22">
        <v>38000</v>
      </c>
      <c r="J1690" s="122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22">
        <v>38000</v>
      </c>
      <c r="J1702" s="124" t="s">
        <v>186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22">
        <v>110000</v>
      </c>
      <c r="J1706" s="122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22">
        <v>38000</v>
      </c>
      <c r="J1707" s="122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22">
        <v>38000</v>
      </c>
      <c r="J1709" s="122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22">
        <v>38000</v>
      </c>
      <c r="J1721" s="122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22">
        <v>38000</v>
      </c>
      <c r="J1722" s="122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22">
        <v>38000</v>
      </c>
      <c r="J1723" s="122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22">
        <v>38000</v>
      </c>
      <c r="J1724" s="124" t="s">
        <v>186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22">
        <v>38000</v>
      </c>
      <c r="J1728" s="124" t="s">
        <v>186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22">
        <v>110000</v>
      </c>
      <c r="J1730" s="124" t="s">
        <v>186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22">
        <v>38000</v>
      </c>
      <c r="J1731" s="124" t="s">
        <v>186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22">
        <v>38000</v>
      </c>
      <c r="J1732" s="124" t="s">
        <v>186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22">
        <v>110000</v>
      </c>
      <c r="J1733" s="124" t="s">
        <v>1526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22">
        <v>38000</v>
      </c>
      <c r="J1738" s="122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22">
        <v>38000</v>
      </c>
      <c r="J1739" s="124" t="s">
        <v>186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22">
        <v>38000</v>
      </c>
      <c r="J1744" s="124" t="s">
        <v>186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22">
        <v>38000</v>
      </c>
      <c r="J1745" s="124" t="s">
        <v>186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22">
        <v>38000</v>
      </c>
      <c r="J1747" s="122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22">
        <v>110000</v>
      </c>
      <c r="J1748" s="124" t="s">
        <v>186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22">
        <v>38000</v>
      </c>
      <c r="J1749" s="122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22">
        <v>38000</v>
      </c>
      <c r="J1750" s="122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22">
        <v>38000</v>
      </c>
      <c r="J1752" s="122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22">
        <v>110000</v>
      </c>
      <c r="J1754" s="124" t="s">
        <v>186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22">
        <v>38000</v>
      </c>
      <c r="J1755" s="122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22">
        <v>110000</v>
      </c>
      <c r="J1756" s="124" t="s">
        <v>186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22">
        <v>110000</v>
      </c>
      <c r="J1757" s="124" t="s">
        <v>186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22">
        <v>110000</v>
      </c>
      <c r="J1758" s="124" t="s">
        <v>186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22">
        <v>110000</v>
      </c>
      <c r="J1759" s="124" t="s">
        <v>186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22">
        <v>38000</v>
      </c>
      <c r="J1760" s="122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22">
        <v>38000</v>
      </c>
      <c r="J1761" s="122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22">
        <v>38000</v>
      </c>
      <c r="J1763" s="122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22">
        <v>110000</v>
      </c>
      <c r="J1768" s="124" t="s">
        <v>186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22">
        <v>110000</v>
      </c>
      <c r="J1770" s="124" t="s">
        <v>186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22">
        <v>110000</v>
      </c>
      <c r="J1771" s="124" t="s">
        <v>186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22">
        <v>38000</v>
      </c>
      <c r="J1772" s="122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22">
        <v>38000</v>
      </c>
      <c r="J1774" s="122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22">
        <v>38000</v>
      </c>
      <c r="J1775" s="122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22">
        <v>38000</v>
      </c>
      <c r="J1802" s="124" t="s">
        <v>186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22">
        <v>38000</v>
      </c>
      <c r="J1803" s="124" t="s">
        <v>186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22">
        <v>38000</v>
      </c>
      <c r="J1804" s="122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22">
        <v>38000</v>
      </c>
      <c r="J1805" s="122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22">
        <v>38000</v>
      </c>
      <c r="J1806" s="122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22">
        <v>38000</v>
      </c>
      <c r="J1807" s="122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22">
        <v>38000</v>
      </c>
      <c r="J1808" s="122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22">
        <v>38000</v>
      </c>
      <c r="J1809" s="122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22">
        <v>38000</v>
      </c>
      <c r="J1811" s="124" t="s">
        <v>186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22">
        <v>38000</v>
      </c>
      <c r="J1812" s="122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22">
        <v>38000</v>
      </c>
      <c r="J1819" s="122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22">
        <v>38000</v>
      </c>
      <c r="J1820" s="122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22">
        <v>38000</v>
      </c>
      <c r="J1827" s="122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22">
        <v>38000</v>
      </c>
      <c r="J1828" s="122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22">
        <v>38000</v>
      </c>
      <c r="J1832" s="122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22">
        <v>38000</v>
      </c>
      <c r="J1833" s="122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22">
        <v>38000</v>
      </c>
      <c r="J1834" s="122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22">
        <v>38000</v>
      </c>
      <c r="J1835" s="122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22">
        <v>38000</v>
      </c>
      <c r="J1836" s="122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22">
        <v>38000</v>
      </c>
      <c r="J1837" s="122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22">
        <v>38000</v>
      </c>
      <c r="J1838" s="122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22">
        <v>38000</v>
      </c>
      <c r="J1841" s="122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22">
        <v>38000</v>
      </c>
      <c r="J1842" s="122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22">
        <v>38000</v>
      </c>
      <c r="J1844" s="122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22">
        <v>38000</v>
      </c>
      <c r="J1845" s="122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22">
        <v>38000</v>
      </c>
      <c r="J1846" s="122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22">
        <v>38000</v>
      </c>
      <c r="J1847" s="122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22">
        <v>38000</v>
      </c>
      <c r="J1848" s="122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22">
        <v>110000</v>
      </c>
      <c r="J1851" s="122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22">
        <v>38000</v>
      </c>
      <c r="J1854" s="122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22">
        <v>38000</v>
      </c>
      <c r="J1855" s="122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22">
        <v>38000</v>
      </c>
      <c r="J1856" s="122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22">
        <v>38000</v>
      </c>
      <c r="J1857" s="122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22">
        <v>38000</v>
      </c>
      <c r="J1859" s="122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22">
        <v>38000</v>
      </c>
      <c r="J1860" s="122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22">
        <v>38000</v>
      </c>
      <c r="J1861" s="122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22">
        <v>38000</v>
      </c>
      <c r="J1864" s="122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22">
        <v>38000</v>
      </c>
      <c r="J1865" s="122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22">
        <v>38000</v>
      </c>
      <c r="J1866" s="122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22">
        <v>110000</v>
      </c>
      <c r="J1867" s="124" t="s">
        <v>186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22">
        <v>38000</v>
      </c>
      <c r="J1868" s="122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22">
        <v>38000</v>
      </c>
      <c r="J1869" s="122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22">
        <v>38000</v>
      </c>
      <c r="J1870" s="122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22">
        <v>38000</v>
      </c>
      <c r="J1871" s="122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22">
        <v>38000</v>
      </c>
      <c r="J1873" s="122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22">
        <v>38000</v>
      </c>
      <c r="J1874" s="122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22">
        <v>38000</v>
      </c>
      <c r="J1875" s="122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22">
        <v>38000</v>
      </c>
      <c r="J1877" s="122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22">
        <v>38000</v>
      </c>
      <c r="J1878" s="122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22">
        <v>38000</v>
      </c>
      <c r="J1879" s="122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22">
        <v>38000</v>
      </c>
      <c r="J1880" s="122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22">
        <v>38000</v>
      </c>
      <c r="J1881" s="122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22">
        <v>38000</v>
      </c>
      <c r="J1883" s="122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22">
        <v>38000</v>
      </c>
      <c r="J1886" s="122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22">
        <v>38000</v>
      </c>
      <c r="J1887" s="122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22">
        <v>38000</v>
      </c>
      <c r="J1889" s="122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22">
        <v>38000</v>
      </c>
      <c r="J1890" s="122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22">
        <v>38000</v>
      </c>
      <c r="J1891" s="122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22">
        <v>38000</v>
      </c>
      <c r="J1893" s="122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22">
        <v>38000</v>
      </c>
      <c r="J1894" s="122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22">
        <v>38000</v>
      </c>
      <c r="J1896" s="124" t="s">
        <v>186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22">
        <v>38000</v>
      </c>
      <c r="J1897" s="122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22">
        <v>38000</v>
      </c>
      <c r="J1902" s="122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22">
        <v>38000</v>
      </c>
      <c r="J1903" s="124" t="s">
        <v>186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22">
        <v>38000</v>
      </c>
      <c r="J1906" s="122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22">
        <v>38000</v>
      </c>
      <c r="J1910" s="122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22">
        <v>38000</v>
      </c>
      <c r="J1911" s="122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22">
        <v>38000</v>
      </c>
      <c r="J1916" s="122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22">
        <v>38000</v>
      </c>
      <c r="J1917" s="122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22">
        <v>110000</v>
      </c>
      <c r="J1918" s="124" t="s">
        <v>186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22">
        <v>38000</v>
      </c>
      <c r="J1919" s="122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22">
        <v>38000</v>
      </c>
      <c r="J1920" s="122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22">
        <v>38000</v>
      </c>
      <c r="J1921" s="122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22">
        <v>38000</v>
      </c>
      <c r="J1922" s="122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22">
        <v>38000</v>
      </c>
      <c r="J1926" s="122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22">
        <v>38000</v>
      </c>
      <c r="J1927" s="122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22">
        <v>38000</v>
      </c>
      <c r="J1928" s="122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22">
        <v>38000</v>
      </c>
      <c r="J1929" s="122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22">
        <v>38000</v>
      </c>
      <c r="J1930" s="122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22">
        <v>38000</v>
      </c>
      <c r="J1931" s="122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22">
        <v>38000</v>
      </c>
      <c r="J1932" s="122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22">
        <v>38000</v>
      </c>
      <c r="J1933" s="122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A361" zoomScaleNormal="100" workbookViewId="0">
      <selection activeCell="E509" sqref="E509"/>
    </sheetView>
  </sheetViews>
  <sheetFormatPr defaultRowHeight="15"/>
  <cols>
    <col min="1" max="1" width="24.85546875" style="184" customWidth="1"/>
    <col min="2" max="2" width="18.7109375" style="184" customWidth="1"/>
    <col min="3" max="3" width="10.7109375" style="184" customWidth="1"/>
    <col min="4" max="4" width="13.7109375" style="184" bestFit="1" customWidth="1"/>
    <col min="5" max="12" width="8.7109375" style="184" customWidth="1"/>
    <col min="13" max="13" width="9.140625" style="184"/>
    <col min="14" max="14" width="18.7109375" style="184" customWidth="1"/>
    <col min="15" max="15" width="10.7109375" style="184" customWidth="1"/>
    <col min="16" max="16" width="13.7109375" style="184" bestFit="1" customWidth="1"/>
    <col min="17" max="21" width="8.7109375" style="184" customWidth="1"/>
    <col min="22" max="25" width="9.140625" style="184"/>
    <col min="26" max="29" width="8.7109375" style="184" customWidth="1"/>
    <col min="30" max="30" width="8.85546875" style="184" customWidth="1"/>
    <col min="31" max="31" width="18.7109375" style="184" customWidth="1"/>
    <col min="32" max="32" width="10.7109375" style="184" customWidth="1"/>
    <col min="33" max="33" width="13.7109375" style="184" bestFit="1" customWidth="1"/>
    <col min="34" max="41" width="8.7109375" style="184" customWidth="1"/>
    <col min="42" max="42" width="9.140625" style="184"/>
    <col min="43" max="43" width="18.7109375" style="184" customWidth="1"/>
    <col min="44" max="44" width="10.7109375" style="184" customWidth="1"/>
    <col min="45" max="45" width="13.7109375" style="184" bestFit="1" customWidth="1"/>
    <col min="46" max="53" width="8.7109375" style="184" customWidth="1"/>
    <col min="54" max="16384" width="9.140625" style="184"/>
  </cols>
  <sheetData>
    <row r="1" spans="2:12">
      <c r="B1" s="264" t="s">
        <v>2918</v>
      </c>
    </row>
    <row r="2" spans="2:12" ht="21">
      <c r="B2" s="265" t="s">
        <v>2919</v>
      </c>
    </row>
    <row r="4" spans="2:12" ht="15.75" thickBot="1">
      <c r="B4" s="266" t="s">
        <v>2920</v>
      </c>
    </row>
    <row r="5" spans="2:12" ht="15.75" thickBot="1">
      <c r="B5" s="478"/>
      <c r="C5" s="479"/>
      <c r="D5" s="267" t="s">
        <v>0</v>
      </c>
      <c r="E5" s="268">
        <v>2015</v>
      </c>
      <c r="F5" s="268">
        <v>2020</v>
      </c>
      <c r="G5" s="268">
        <v>2025</v>
      </c>
      <c r="H5" s="268">
        <v>2030</v>
      </c>
      <c r="I5" s="268">
        <v>2035</v>
      </c>
      <c r="J5" s="268">
        <v>2040</v>
      </c>
      <c r="K5" s="268">
        <v>2045</v>
      </c>
      <c r="L5" s="268">
        <v>2050</v>
      </c>
    </row>
    <row r="6" spans="2:12" ht="16.5" thickTop="1" thickBot="1">
      <c r="B6" s="465" t="s">
        <v>2921</v>
      </c>
      <c r="C6" s="269" t="s">
        <v>2922</v>
      </c>
      <c r="D6" s="269" t="s">
        <v>2</v>
      </c>
      <c r="E6" s="270">
        <v>403.66769999999997</v>
      </c>
      <c r="F6" s="270">
        <v>606.14927339748783</v>
      </c>
      <c r="G6" s="270">
        <v>766.39753003230362</v>
      </c>
      <c r="H6" s="270">
        <v>926.64578666711941</v>
      </c>
      <c r="I6" s="270">
        <v>1073.654746120922</v>
      </c>
      <c r="J6" s="270">
        <v>1220.6637055747244</v>
      </c>
      <c r="K6" s="270">
        <v>1370.5899421379372</v>
      </c>
      <c r="L6" s="270">
        <v>1520.5161787011502</v>
      </c>
    </row>
    <row r="7" spans="2:12" ht="15.75" thickBot="1">
      <c r="B7" s="466"/>
      <c r="C7" s="271" t="s">
        <v>2923</v>
      </c>
      <c r="D7" s="271" t="s">
        <v>2</v>
      </c>
      <c r="E7" s="272">
        <v>403.66769999999997</v>
      </c>
      <c r="F7" s="272">
        <v>785</v>
      </c>
      <c r="G7" s="272">
        <v>1222.5</v>
      </c>
      <c r="H7" s="272">
        <v>1660</v>
      </c>
      <c r="I7" s="272">
        <v>2043</v>
      </c>
      <c r="J7" s="272">
        <v>2426</v>
      </c>
      <c r="K7" s="272">
        <v>2731.5</v>
      </c>
      <c r="L7" s="272">
        <v>3037</v>
      </c>
    </row>
    <row r="8" spans="2:12" ht="15.75" thickBot="1">
      <c r="B8" s="467"/>
      <c r="C8" s="269" t="s">
        <v>2924</v>
      </c>
      <c r="D8" s="269" t="s">
        <v>2</v>
      </c>
      <c r="E8" s="270">
        <v>403.66769999999997</v>
      </c>
      <c r="F8" s="270">
        <v>783.88035438694976</v>
      </c>
      <c r="G8" s="270">
        <v>1483.7707675031147</v>
      </c>
      <c r="H8" s="270">
        <v>2183.6611806192795</v>
      </c>
      <c r="I8" s="270">
        <v>2842.8862409716312</v>
      </c>
      <c r="J8" s="270">
        <v>3502.1113013239824</v>
      </c>
      <c r="K8" s="270">
        <v>3972.8269031476711</v>
      </c>
      <c r="L8" s="270">
        <v>4443.5425049713594</v>
      </c>
    </row>
    <row r="9" spans="2:12" ht="15.75" thickBot="1">
      <c r="B9" s="474" t="s">
        <v>2925</v>
      </c>
      <c r="C9" s="271" t="s">
        <v>2922</v>
      </c>
      <c r="D9" s="271" t="s">
        <v>2926</v>
      </c>
      <c r="E9" s="272">
        <v>45</v>
      </c>
      <c r="F9" s="272">
        <v>40</v>
      </c>
      <c r="G9" s="272">
        <v>38</v>
      </c>
      <c r="H9" s="272">
        <v>37</v>
      </c>
      <c r="I9" s="272">
        <v>57</v>
      </c>
      <c r="J9" s="272">
        <v>71</v>
      </c>
      <c r="K9" s="272">
        <v>65</v>
      </c>
      <c r="L9" s="272">
        <v>74</v>
      </c>
    </row>
    <row r="10" spans="2:12" ht="15.75" thickBot="1">
      <c r="B10" s="466"/>
      <c r="C10" s="269" t="s">
        <v>2923</v>
      </c>
      <c r="D10" s="269" t="s">
        <v>2926</v>
      </c>
      <c r="E10" s="270">
        <v>45</v>
      </c>
      <c r="F10" s="270">
        <v>76</v>
      </c>
      <c r="G10" s="270">
        <v>77</v>
      </c>
      <c r="H10" s="270">
        <v>109</v>
      </c>
      <c r="I10" s="270">
        <v>107</v>
      </c>
      <c r="J10" s="270">
        <v>115</v>
      </c>
      <c r="K10" s="270">
        <v>129</v>
      </c>
      <c r="L10" s="270">
        <v>147</v>
      </c>
    </row>
    <row r="11" spans="2:12" ht="15.75" thickBot="1">
      <c r="B11" s="467"/>
      <c r="C11" s="271" t="s">
        <v>2924</v>
      </c>
      <c r="D11" s="271" t="s">
        <v>2926</v>
      </c>
      <c r="E11" s="272">
        <v>45</v>
      </c>
      <c r="F11" s="272">
        <v>76</v>
      </c>
      <c r="G11" s="272">
        <v>133</v>
      </c>
      <c r="H11" s="272">
        <v>159</v>
      </c>
      <c r="I11" s="272">
        <v>165</v>
      </c>
      <c r="J11" s="272">
        <v>167</v>
      </c>
      <c r="K11" s="272">
        <v>185</v>
      </c>
      <c r="L11" s="272">
        <v>212</v>
      </c>
    </row>
    <row r="12" spans="2:12" ht="15.75" thickBot="1">
      <c r="B12" s="475" t="s">
        <v>2927</v>
      </c>
      <c r="C12" s="269" t="s">
        <v>2928</v>
      </c>
      <c r="D12" s="269" t="s">
        <v>2908</v>
      </c>
      <c r="E12" s="273">
        <v>0.05</v>
      </c>
      <c r="F12" s="273">
        <v>0.05</v>
      </c>
      <c r="G12" s="273">
        <v>0.05</v>
      </c>
      <c r="H12" s="273">
        <v>0.05</v>
      </c>
      <c r="I12" s="273">
        <v>0.05</v>
      </c>
      <c r="J12" s="273">
        <v>0.05</v>
      </c>
      <c r="K12" s="273">
        <v>0.05</v>
      </c>
      <c r="L12" s="273">
        <v>0.05</v>
      </c>
    </row>
    <row r="13" spans="2:12" ht="15.75" thickBot="1">
      <c r="B13" s="476"/>
      <c r="C13" s="271" t="s">
        <v>2929</v>
      </c>
      <c r="D13" s="271" t="s">
        <v>2908</v>
      </c>
      <c r="E13" s="273">
        <v>0.1</v>
      </c>
      <c r="F13" s="273">
        <v>0.1</v>
      </c>
      <c r="G13" s="273">
        <v>0.1</v>
      </c>
      <c r="H13" s="273">
        <v>0.1</v>
      </c>
      <c r="I13" s="273">
        <v>0.1</v>
      </c>
      <c r="J13" s="273">
        <v>0.1</v>
      </c>
      <c r="K13" s="273">
        <v>0.1</v>
      </c>
      <c r="L13" s="273">
        <v>0.1</v>
      </c>
    </row>
    <row r="14" spans="2:12" ht="15.75" thickBot="1">
      <c r="B14" s="477"/>
      <c r="C14" s="269" t="s">
        <v>2930</v>
      </c>
      <c r="D14" s="269" t="s">
        <v>2908</v>
      </c>
      <c r="E14" s="273">
        <v>0.02</v>
      </c>
      <c r="F14" s="273">
        <v>0.02</v>
      </c>
      <c r="G14" s="273">
        <v>0.02</v>
      </c>
      <c r="H14" s="273">
        <v>0.02</v>
      </c>
      <c r="I14" s="273">
        <v>0.02</v>
      </c>
      <c r="J14" s="273">
        <v>0.02</v>
      </c>
      <c r="K14" s="273">
        <v>0.02</v>
      </c>
      <c r="L14" s="273">
        <v>0.02</v>
      </c>
    </row>
    <row r="15" spans="2:12" ht="15.75" thickBot="1">
      <c r="B15" s="274" t="s">
        <v>2931</v>
      </c>
      <c r="C15" s="271" t="s">
        <v>2932</v>
      </c>
      <c r="D15" s="271" t="s">
        <v>2906</v>
      </c>
      <c r="E15" s="272">
        <v>25</v>
      </c>
      <c r="F15" s="272">
        <v>25</v>
      </c>
      <c r="G15" s="272">
        <v>25</v>
      </c>
      <c r="H15" s="272">
        <v>25</v>
      </c>
      <c r="I15" s="272">
        <v>25</v>
      </c>
      <c r="J15" s="272">
        <v>25</v>
      </c>
      <c r="K15" s="272">
        <v>25</v>
      </c>
      <c r="L15" s="272">
        <v>25</v>
      </c>
    </row>
    <row r="17" spans="2:12" ht="15.75" thickBot="1">
      <c r="B17" s="266" t="s">
        <v>2933</v>
      </c>
    </row>
    <row r="18" spans="2:12" ht="15.75" thickBot="1">
      <c r="B18" s="463"/>
      <c r="C18" s="464"/>
      <c r="D18" s="267" t="s">
        <v>0</v>
      </c>
      <c r="E18" s="275">
        <v>2015</v>
      </c>
      <c r="F18" s="275">
        <v>2020</v>
      </c>
      <c r="G18" s="275">
        <v>2025</v>
      </c>
      <c r="H18" s="275">
        <v>2030</v>
      </c>
      <c r="I18" s="275">
        <v>2035</v>
      </c>
      <c r="J18" s="275">
        <v>2040</v>
      </c>
      <c r="K18" s="275">
        <v>2045</v>
      </c>
      <c r="L18" s="275">
        <v>2050</v>
      </c>
    </row>
    <row r="19" spans="2:12" ht="16.5" thickTop="1" thickBot="1">
      <c r="B19" s="465" t="s">
        <v>2921</v>
      </c>
      <c r="C19" s="269" t="s">
        <v>2922</v>
      </c>
      <c r="D19" s="269" t="s">
        <v>2</v>
      </c>
      <c r="E19" s="270">
        <v>11.636700000000003</v>
      </c>
      <c r="F19" s="270">
        <v>29.848723085510589</v>
      </c>
      <c r="G19" s="270">
        <v>38.287371158789547</v>
      </c>
      <c r="H19" s="270">
        <v>46.726019232068509</v>
      </c>
      <c r="I19" s="270">
        <v>60.041552862002597</v>
      </c>
      <c r="J19" s="270">
        <v>73.357086491936684</v>
      </c>
      <c r="K19" s="270">
        <v>90.638104313916799</v>
      </c>
      <c r="L19" s="270">
        <v>107.91912213589691</v>
      </c>
    </row>
    <row r="20" spans="2:12" ht="15.75" thickBot="1">
      <c r="B20" s="466"/>
      <c r="C20" s="271" t="s">
        <v>2923</v>
      </c>
      <c r="D20" s="271" t="s">
        <v>2</v>
      </c>
      <c r="E20" s="272">
        <v>11.636700000000003</v>
      </c>
      <c r="F20" s="272">
        <v>37.909090909090907</v>
      </c>
      <c r="G20" s="272">
        <v>79.954545454545453</v>
      </c>
      <c r="H20" s="272">
        <v>122</v>
      </c>
      <c r="I20" s="272">
        <v>194.5</v>
      </c>
      <c r="J20" s="272">
        <v>267</v>
      </c>
      <c r="K20" s="272">
        <v>352</v>
      </c>
      <c r="L20" s="272">
        <v>437</v>
      </c>
    </row>
    <row r="21" spans="2:12" ht="15.75" thickBot="1">
      <c r="B21" s="467"/>
      <c r="C21" s="269" t="s">
        <v>2924</v>
      </c>
      <c r="D21" s="269" t="s">
        <v>2</v>
      </c>
      <c r="E21" s="270">
        <v>11.636700000000003</v>
      </c>
      <c r="F21" s="270">
        <v>36.515153552630487</v>
      </c>
      <c r="G21" s="270">
        <v>181.5042868077351</v>
      </c>
      <c r="H21" s="270">
        <v>326.49342006283968</v>
      </c>
      <c r="I21" s="270">
        <v>570.19890393736966</v>
      </c>
      <c r="J21" s="270">
        <v>813.90438781189971</v>
      </c>
      <c r="K21" s="270">
        <v>972.55366312951128</v>
      </c>
      <c r="L21" s="270">
        <v>1131.202938447123</v>
      </c>
    </row>
    <row r="22" spans="2:12" ht="15.75" thickBot="1">
      <c r="B22" s="474" t="s">
        <v>2925</v>
      </c>
      <c r="C22" s="271" t="s">
        <v>2922</v>
      </c>
      <c r="D22" s="271" t="s">
        <v>2926</v>
      </c>
      <c r="E22" s="272">
        <v>2</v>
      </c>
      <c r="F22" s="272">
        <v>4</v>
      </c>
      <c r="G22" s="272">
        <v>2</v>
      </c>
      <c r="H22" s="272">
        <v>2</v>
      </c>
      <c r="I22" s="272">
        <v>3</v>
      </c>
      <c r="J22" s="272">
        <v>3</v>
      </c>
      <c r="K22" s="272">
        <v>5</v>
      </c>
      <c r="L22" s="272">
        <v>7</v>
      </c>
    </row>
    <row r="23" spans="2:12" ht="15.75" thickBot="1">
      <c r="B23" s="466"/>
      <c r="C23" s="269" t="s">
        <v>2923</v>
      </c>
      <c r="D23" s="269" t="s">
        <v>2926</v>
      </c>
      <c r="E23" s="270">
        <v>2</v>
      </c>
      <c r="F23" s="270">
        <v>5</v>
      </c>
      <c r="G23" s="270">
        <v>5</v>
      </c>
      <c r="H23" s="270">
        <v>12</v>
      </c>
      <c r="I23" s="270">
        <v>14</v>
      </c>
      <c r="J23" s="270">
        <v>15</v>
      </c>
      <c r="K23" s="270">
        <v>17</v>
      </c>
      <c r="L23" s="270">
        <v>24</v>
      </c>
    </row>
    <row r="24" spans="2:12" ht="15.75" thickBot="1">
      <c r="B24" s="467"/>
      <c r="C24" s="271" t="s">
        <v>2924</v>
      </c>
      <c r="D24" s="271" t="s">
        <v>2926</v>
      </c>
      <c r="E24" s="272">
        <v>2</v>
      </c>
      <c r="F24" s="272">
        <v>5</v>
      </c>
      <c r="G24" s="272">
        <v>21</v>
      </c>
      <c r="H24" s="272">
        <v>37</v>
      </c>
      <c r="I24" s="272">
        <v>49</v>
      </c>
      <c r="J24" s="272">
        <v>49</v>
      </c>
      <c r="K24" s="272">
        <v>44</v>
      </c>
      <c r="L24" s="272">
        <v>26</v>
      </c>
    </row>
    <row r="25" spans="2:12" ht="15.75" thickBot="1">
      <c r="B25" s="475" t="s">
        <v>2927</v>
      </c>
      <c r="C25" s="269" t="s">
        <v>2928</v>
      </c>
      <c r="D25" s="269" t="s">
        <v>2908</v>
      </c>
      <c r="E25" s="273">
        <v>0.11</v>
      </c>
      <c r="F25" s="273">
        <v>0.11</v>
      </c>
      <c r="G25" s="273">
        <v>0.08</v>
      </c>
      <c r="H25" s="273">
        <v>0.05</v>
      </c>
      <c r="I25" s="273">
        <v>0.05</v>
      </c>
      <c r="J25" s="273">
        <v>0.05</v>
      </c>
      <c r="K25" s="273">
        <v>0.05</v>
      </c>
      <c r="L25" s="273">
        <v>0.05</v>
      </c>
    </row>
    <row r="26" spans="2:12" ht="15.75" thickBot="1">
      <c r="B26" s="476"/>
      <c r="C26" s="271" t="s">
        <v>2929</v>
      </c>
      <c r="D26" s="271" t="s">
        <v>2908</v>
      </c>
      <c r="E26" s="276">
        <v>0.2</v>
      </c>
      <c r="F26" s="276">
        <v>0.2</v>
      </c>
      <c r="G26" s="276">
        <v>0.15</v>
      </c>
      <c r="H26" s="276">
        <v>0.1</v>
      </c>
      <c r="I26" s="276">
        <v>0.1</v>
      </c>
      <c r="J26" s="276">
        <v>0.1</v>
      </c>
      <c r="K26" s="276">
        <v>0.1</v>
      </c>
      <c r="L26" s="276">
        <v>0.1</v>
      </c>
    </row>
    <row r="27" spans="2:12" ht="15.75" thickBot="1">
      <c r="B27" s="477"/>
      <c r="C27" s="269" t="s">
        <v>2930</v>
      </c>
      <c r="D27" s="269" t="s">
        <v>2908</v>
      </c>
      <c r="E27" s="273">
        <v>0.05</v>
      </c>
      <c r="F27" s="273">
        <v>0.05</v>
      </c>
      <c r="G27" s="273">
        <v>0.05</v>
      </c>
      <c r="H27" s="273">
        <v>0.02</v>
      </c>
      <c r="I27" s="273">
        <v>0.02</v>
      </c>
      <c r="J27" s="273">
        <v>0.02</v>
      </c>
      <c r="K27" s="273">
        <v>0.02</v>
      </c>
      <c r="L27" s="273">
        <v>0.02</v>
      </c>
    </row>
    <row r="28" spans="2:12" ht="15.75" thickBot="1">
      <c r="B28" s="274" t="s">
        <v>2931</v>
      </c>
      <c r="C28" s="271" t="s">
        <v>2932</v>
      </c>
      <c r="D28" s="271" t="s">
        <v>2906</v>
      </c>
      <c r="E28" s="277">
        <v>30</v>
      </c>
      <c r="F28" s="277">
        <v>30</v>
      </c>
      <c r="G28" s="277">
        <v>30</v>
      </c>
      <c r="H28" s="277">
        <v>30</v>
      </c>
      <c r="I28" s="277">
        <v>30</v>
      </c>
      <c r="J28" s="277">
        <v>30</v>
      </c>
      <c r="K28" s="277">
        <v>30</v>
      </c>
      <c r="L28" s="277">
        <v>30</v>
      </c>
    </row>
    <row r="31" spans="2:12" ht="15.75" thickBot="1">
      <c r="B31" s="266" t="s">
        <v>2934</v>
      </c>
    </row>
    <row r="32" spans="2:12" ht="15.75" thickBot="1">
      <c r="B32" s="463"/>
      <c r="C32" s="464"/>
      <c r="D32" s="267" t="s">
        <v>0</v>
      </c>
      <c r="E32" s="275">
        <v>2015</v>
      </c>
      <c r="F32" s="275">
        <v>2020</v>
      </c>
      <c r="G32" s="275">
        <v>2030</v>
      </c>
      <c r="H32" s="275">
        <v>2040</v>
      </c>
      <c r="I32" s="275">
        <v>2050</v>
      </c>
    </row>
    <row r="33" spans="2:9" ht="16.5" thickTop="1" thickBot="1">
      <c r="B33" s="465" t="s">
        <v>2935</v>
      </c>
      <c r="C33" s="269" t="s">
        <v>2922</v>
      </c>
      <c r="D33" s="269" t="s">
        <v>2936</v>
      </c>
      <c r="E33" s="278">
        <v>1850</v>
      </c>
      <c r="F33" s="279">
        <v>1800</v>
      </c>
      <c r="G33" s="279">
        <v>1730</v>
      </c>
      <c r="H33" s="279">
        <v>1670</v>
      </c>
      <c r="I33" s="279">
        <v>1630</v>
      </c>
    </row>
    <row r="34" spans="2:9" ht="16.5" thickTop="1" thickBot="1">
      <c r="B34" s="466"/>
      <c r="C34" s="271" t="s">
        <v>2923</v>
      </c>
      <c r="D34" s="271" t="s">
        <v>2936</v>
      </c>
      <c r="E34" s="278">
        <v>1850</v>
      </c>
      <c r="F34" s="277">
        <v>1760</v>
      </c>
      <c r="G34" s="277">
        <v>1660</v>
      </c>
      <c r="H34" s="277">
        <v>1600</v>
      </c>
      <c r="I34" s="277">
        <v>1560</v>
      </c>
    </row>
    <row r="35" spans="2:9" ht="16.5" thickTop="1" thickBot="1">
      <c r="B35" s="466"/>
      <c r="C35" s="269" t="s">
        <v>2924</v>
      </c>
      <c r="D35" s="269" t="s">
        <v>2936</v>
      </c>
      <c r="E35" s="278">
        <v>1850</v>
      </c>
      <c r="F35" s="279">
        <v>1760</v>
      </c>
      <c r="G35" s="279">
        <v>1630</v>
      </c>
      <c r="H35" s="279">
        <v>1560</v>
      </c>
      <c r="I35" s="279">
        <v>1520</v>
      </c>
    </row>
    <row r="36" spans="2:9" ht="16.5" thickTop="1" thickBot="1">
      <c r="B36" s="466"/>
      <c r="C36" s="271" t="s">
        <v>2937</v>
      </c>
      <c r="D36" s="271" t="s">
        <v>2936</v>
      </c>
      <c r="E36" s="278">
        <v>1850</v>
      </c>
      <c r="F36" s="277">
        <v>1670</v>
      </c>
      <c r="G36" s="277">
        <v>1430</v>
      </c>
      <c r="H36" s="277">
        <v>1310</v>
      </c>
      <c r="I36" s="277">
        <v>1230</v>
      </c>
    </row>
    <row r="37" spans="2:9" ht="16.5" thickTop="1" thickBot="1">
      <c r="B37" s="467"/>
      <c r="C37" s="269" t="s">
        <v>2938</v>
      </c>
      <c r="D37" s="269" t="s">
        <v>2936</v>
      </c>
      <c r="E37" s="278">
        <v>1850</v>
      </c>
      <c r="F37" s="279">
        <v>1830</v>
      </c>
      <c r="G37" s="279">
        <v>1800</v>
      </c>
      <c r="H37" s="279">
        <v>1780</v>
      </c>
      <c r="I37" s="279">
        <v>1760</v>
      </c>
    </row>
    <row r="38" spans="2:9" ht="15.75" thickBot="1">
      <c r="B38" s="274" t="s">
        <v>2939</v>
      </c>
      <c r="C38" s="271" t="s">
        <v>2932</v>
      </c>
      <c r="D38" s="271" t="s">
        <v>2940</v>
      </c>
      <c r="E38" s="276">
        <v>0.03</v>
      </c>
      <c r="F38" s="276">
        <v>0.03</v>
      </c>
      <c r="G38" s="276">
        <v>0.03</v>
      </c>
      <c r="H38" s="276">
        <v>0.03</v>
      </c>
      <c r="I38" s="276">
        <v>0.03</v>
      </c>
    </row>
    <row r="41" spans="2:9" ht="15.75" thickBot="1">
      <c r="B41" s="266" t="s">
        <v>2941</v>
      </c>
    </row>
    <row r="42" spans="2:9" ht="15.75" thickBot="1">
      <c r="B42" s="463"/>
      <c r="C42" s="464"/>
      <c r="D42" s="267" t="s">
        <v>0</v>
      </c>
      <c r="E42" s="275">
        <v>2015</v>
      </c>
      <c r="F42" s="275">
        <v>2020</v>
      </c>
      <c r="G42" s="275">
        <v>2030</v>
      </c>
      <c r="H42" s="275">
        <v>2040</v>
      </c>
      <c r="I42" s="275">
        <v>2050</v>
      </c>
    </row>
    <row r="43" spans="2:9" ht="16.5" thickTop="1" thickBot="1">
      <c r="B43" s="465" t="s">
        <v>2935</v>
      </c>
      <c r="C43" s="269" t="s">
        <v>2922</v>
      </c>
      <c r="D43" s="269" t="s">
        <v>2936</v>
      </c>
      <c r="E43" s="278">
        <v>1350</v>
      </c>
      <c r="F43" s="279">
        <v>1310</v>
      </c>
      <c r="G43" s="279">
        <v>1260</v>
      </c>
      <c r="H43" s="279">
        <v>1220</v>
      </c>
      <c r="I43" s="279">
        <v>1190</v>
      </c>
    </row>
    <row r="44" spans="2:9" ht="16.5" thickTop="1" thickBot="1">
      <c r="B44" s="466"/>
      <c r="C44" s="271" t="s">
        <v>2923</v>
      </c>
      <c r="D44" s="271" t="s">
        <v>2936</v>
      </c>
      <c r="E44" s="278">
        <v>1350</v>
      </c>
      <c r="F44" s="277">
        <v>1290</v>
      </c>
      <c r="G44" s="277">
        <v>1210</v>
      </c>
      <c r="H44" s="277">
        <v>1170</v>
      </c>
      <c r="I44" s="277">
        <v>1130</v>
      </c>
    </row>
    <row r="45" spans="2:9" ht="16.5" thickTop="1" thickBot="1">
      <c r="B45" s="466"/>
      <c r="C45" s="269" t="s">
        <v>2924</v>
      </c>
      <c r="D45" s="269" t="s">
        <v>2936</v>
      </c>
      <c r="E45" s="278">
        <v>1350</v>
      </c>
      <c r="F45" s="279">
        <v>1290</v>
      </c>
      <c r="G45" s="279">
        <v>1190</v>
      </c>
      <c r="H45" s="279">
        <v>1140</v>
      </c>
      <c r="I45" s="279">
        <v>1110</v>
      </c>
    </row>
    <row r="46" spans="2:9" ht="16.5" thickTop="1" thickBot="1">
      <c r="B46" s="466"/>
      <c r="C46" s="271" t="s">
        <v>2937</v>
      </c>
      <c r="D46" s="271" t="s">
        <v>2936</v>
      </c>
      <c r="E46" s="278">
        <v>1350</v>
      </c>
      <c r="F46" s="277">
        <v>1220</v>
      </c>
      <c r="G46" s="277">
        <v>1040</v>
      </c>
      <c r="H46" s="277">
        <v>960</v>
      </c>
      <c r="I46" s="277">
        <v>900</v>
      </c>
    </row>
    <row r="47" spans="2:9" ht="16.5" thickTop="1" thickBot="1">
      <c r="B47" s="467"/>
      <c r="C47" s="269" t="s">
        <v>2938</v>
      </c>
      <c r="D47" s="269" t="s">
        <v>2936</v>
      </c>
      <c r="E47" s="278">
        <v>1350</v>
      </c>
      <c r="F47" s="279">
        <v>1330</v>
      </c>
      <c r="G47" s="279">
        <v>1320</v>
      </c>
      <c r="H47" s="279">
        <v>1300</v>
      </c>
      <c r="I47" s="279">
        <v>1280</v>
      </c>
    </row>
    <row r="48" spans="2:9" ht="15.75" thickBot="1">
      <c r="B48" s="274" t="s">
        <v>2939</v>
      </c>
      <c r="C48" s="271" t="s">
        <v>2932</v>
      </c>
      <c r="D48" s="271" t="s">
        <v>2940</v>
      </c>
      <c r="E48" s="276">
        <v>0.03</v>
      </c>
      <c r="F48" s="276">
        <v>0.03</v>
      </c>
      <c r="G48" s="276">
        <v>0.03</v>
      </c>
      <c r="H48" s="276">
        <v>0.03</v>
      </c>
      <c r="I48" s="276">
        <v>0.03</v>
      </c>
    </row>
    <row r="51" spans="1:9" ht="15.75" thickBot="1">
      <c r="B51" s="266" t="s">
        <v>2942</v>
      </c>
    </row>
    <row r="52" spans="1:9" ht="15.75" thickBot="1">
      <c r="B52" s="463"/>
      <c r="C52" s="464"/>
      <c r="D52" s="267" t="s">
        <v>0</v>
      </c>
      <c r="E52" s="275">
        <v>2015</v>
      </c>
      <c r="F52" s="275">
        <v>2020</v>
      </c>
      <c r="G52" s="275">
        <v>2030</v>
      </c>
      <c r="H52" s="275">
        <v>2040</v>
      </c>
      <c r="I52" s="275">
        <v>2050</v>
      </c>
    </row>
    <row r="53" spans="1:9" ht="16.5" thickTop="1" thickBot="1">
      <c r="B53" s="465" t="s">
        <v>2935</v>
      </c>
      <c r="C53" s="269" t="s">
        <v>2922</v>
      </c>
      <c r="D53" s="269" t="s">
        <v>2936</v>
      </c>
      <c r="E53" s="278">
        <v>1090</v>
      </c>
      <c r="F53" s="279">
        <v>1060</v>
      </c>
      <c r="G53" s="279">
        <v>1020</v>
      </c>
      <c r="H53" s="279">
        <v>980</v>
      </c>
      <c r="I53" s="279">
        <v>960</v>
      </c>
    </row>
    <row r="54" spans="1:9" ht="16.5" thickTop="1" thickBot="1">
      <c r="B54" s="466"/>
      <c r="C54" s="271" t="s">
        <v>2923</v>
      </c>
      <c r="D54" s="271" t="s">
        <v>2936</v>
      </c>
      <c r="E54" s="278">
        <v>1090</v>
      </c>
      <c r="F54" s="277">
        <v>1040</v>
      </c>
      <c r="G54" s="277">
        <v>980</v>
      </c>
      <c r="H54" s="277">
        <v>940</v>
      </c>
      <c r="I54" s="277">
        <v>920</v>
      </c>
    </row>
    <row r="55" spans="1:9" ht="16.5" thickTop="1" thickBot="1">
      <c r="B55" s="466"/>
      <c r="C55" s="269" t="s">
        <v>2924</v>
      </c>
      <c r="D55" s="269" t="s">
        <v>2936</v>
      </c>
      <c r="E55" s="278">
        <v>1090</v>
      </c>
      <c r="F55" s="279">
        <v>1040</v>
      </c>
      <c r="G55" s="279">
        <v>960</v>
      </c>
      <c r="H55" s="279">
        <v>920</v>
      </c>
      <c r="I55" s="279">
        <v>890</v>
      </c>
    </row>
    <row r="56" spans="1:9" ht="16.5" thickTop="1" thickBot="1">
      <c r="B56" s="466"/>
      <c r="C56" s="271" t="s">
        <v>2937</v>
      </c>
      <c r="D56" s="271" t="s">
        <v>2936</v>
      </c>
      <c r="E56" s="278">
        <v>1090</v>
      </c>
      <c r="F56" s="277">
        <v>990</v>
      </c>
      <c r="G56" s="277">
        <v>840</v>
      </c>
      <c r="H56" s="277">
        <v>770</v>
      </c>
      <c r="I56" s="277">
        <v>730</v>
      </c>
    </row>
    <row r="57" spans="1:9" ht="16.5" thickTop="1" thickBot="1">
      <c r="B57" s="467"/>
      <c r="C57" s="269" t="s">
        <v>2938</v>
      </c>
      <c r="D57" s="269" t="s">
        <v>2936</v>
      </c>
      <c r="E57" s="278">
        <v>1090</v>
      </c>
      <c r="F57" s="279">
        <v>1080</v>
      </c>
      <c r="G57" s="279">
        <v>1060</v>
      </c>
      <c r="H57" s="279">
        <v>1050</v>
      </c>
      <c r="I57" s="279">
        <v>1040</v>
      </c>
    </row>
    <row r="58" spans="1:9" ht="15.75" thickBot="1">
      <c r="B58" s="274" t="s">
        <v>2939</v>
      </c>
      <c r="C58" s="271" t="s">
        <v>2932</v>
      </c>
      <c r="D58" s="271" t="s">
        <v>2940</v>
      </c>
      <c r="E58" s="276">
        <v>0.03</v>
      </c>
      <c r="F58" s="276">
        <v>0.03</v>
      </c>
      <c r="G58" s="276">
        <v>0.03</v>
      </c>
      <c r="H58" s="276">
        <v>0.03</v>
      </c>
      <c r="I58" s="276">
        <v>0.03</v>
      </c>
    </row>
    <row r="60" spans="1:9" ht="15.75" thickBot="1">
      <c r="B60" s="266" t="s">
        <v>2943</v>
      </c>
    </row>
    <row r="61" spans="1:9" ht="15.75" thickBot="1">
      <c r="B61" s="463"/>
      <c r="C61" s="464"/>
      <c r="D61" s="267" t="s">
        <v>0</v>
      </c>
      <c r="E61" s="275">
        <v>2015</v>
      </c>
      <c r="F61" s="275">
        <v>2020</v>
      </c>
      <c r="G61" s="275">
        <v>2030</v>
      </c>
      <c r="H61" s="275">
        <v>2040</v>
      </c>
      <c r="I61" s="275">
        <v>2050</v>
      </c>
    </row>
    <row r="62" spans="1:9" ht="16.5" thickTop="1" thickBot="1">
      <c r="B62" s="465" t="s">
        <v>2935</v>
      </c>
      <c r="C62" s="269" t="s">
        <v>2922</v>
      </c>
      <c r="D62" s="269" t="s">
        <v>2936</v>
      </c>
      <c r="E62" s="278">
        <v>3500</v>
      </c>
      <c r="F62" s="279">
        <v>2990</v>
      </c>
      <c r="G62" s="279">
        <v>2850</v>
      </c>
      <c r="H62" s="279">
        <v>2750</v>
      </c>
      <c r="I62" s="279">
        <v>2640</v>
      </c>
    </row>
    <row r="63" spans="1:9" ht="15.75" thickBot="1">
      <c r="A63" s="184" t="s">
        <v>2944</v>
      </c>
      <c r="B63" s="466"/>
      <c r="C63" s="271" t="s">
        <v>2923</v>
      </c>
      <c r="D63" s="271" t="s">
        <v>2936</v>
      </c>
      <c r="E63" s="280">
        <v>3500</v>
      </c>
      <c r="F63" s="277">
        <v>2870</v>
      </c>
      <c r="G63" s="277">
        <v>2570</v>
      </c>
      <c r="H63" s="277">
        <v>2430</v>
      </c>
      <c r="I63" s="277">
        <v>2330</v>
      </c>
    </row>
    <row r="64" spans="1:9" ht="15.75" thickBot="1">
      <c r="B64" s="466"/>
      <c r="C64" s="269" t="s">
        <v>2924</v>
      </c>
      <c r="D64" s="269" t="s">
        <v>2936</v>
      </c>
      <c r="E64" s="280">
        <v>3500</v>
      </c>
      <c r="F64" s="279">
        <v>2890</v>
      </c>
      <c r="G64" s="279">
        <v>2310</v>
      </c>
      <c r="H64" s="279">
        <v>2150</v>
      </c>
      <c r="I64" s="279">
        <v>2100</v>
      </c>
    </row>
    <row r="65" spans="2:9" ht="15.75" thickBot="1">
      <c r="B65" s="466"/>
      <c r="C65" s="271" t="s">
        <v>2937</v>
      </c>
      <c r="D65" s="271" t="s">
        <v>2936</v>
      </c>
      <c r="E65" s="280">
        <v>3500</v>
      </c>
      <c r="F65" s="277">
        <v>2390</v>
      </c>
      <c r="G65" s="277">
        <v>1550</v>
      </c>
      <c r="H65" s="277">
        <v>1350</v>
      </c>
      <c r="I65" s="277">
        <v>1280</v>
      </c>
    </row>
    <row r="66" spans="2:9" ht="15.75" thickBot="1">
      <c r="B66" s="467"/>
      <c r="C66" s="269" t="s">
        <v>2938</v>
      </c>
      <c r="D66" s="269" t="s">
        <v>2936</v>
      </c>
      <c r="E66" s="281">
        <v>3500</v>
      </c>
      <c r="F66" s="279">
        <v>3260</v>
      </c>
      <c r="G66" s="279">
        <v>3180</v>
      </c>
      <c r="H66" s="279">
        <v>3140</v>
      </c>
      <c r="I66" s="279">
        <v>3090</v>
      </c>
    </row>
    <row r="67" spans="2:9" ht="15.75" thickBot="1">
      <c r="B67" s="274" t="s">
        <v>2939</v>
      </c>
      <c r="C67" s="271" t="s">
        <v>2932</v>
      </c>
      <c r="D67" s="271" t="s">
        <v>2940</v>
      </c>
      <c r="E67" s="276">
        <v>0.02</v>
      </c>
      <c r="F67" s="276">
        <v>0.02</v>
      </c>
      <c r="G67" s="276">
        <v>0.02</v>
      </c>
      <c r="H67" s="276">
        <v>0.02</v>
      </c>
      <c r="I67" s="276">
        <v>0.02</v>
      </c>
    </row>
    <row r="70" spans="2:9" ht="15.75" thickBot="1">
      <c r="B70" s="266" t="s">
        <v>2945</v>
      </c>
    </row>
    <row r="71" spans="2:9" ht="15.75" thickBot="1">
      <c r="B71" s="463"/>
      <c r="C71" s="464"/>
      <c r="D71" s="267" t="s">
        <v>0</v>
      </c>
      <c r="E71" s="275">
        <v>2015</v>
      </c>
      <c r="F71" s="275">
        <v>2020</v>
      </c>
      <c r="G71" s="275">
        <v>2030</v>
      </c>
      <c r="H71" s="275">
        <v>2040</v>
      </c>
      <c r="I71" s="275">
        <v>2050</v>
      </c>
    </row>
    <row r="72" spans="2:9" ht="16.5" thickTop="1" thickBot="1">
      <c r="B72" s="465" t="s">
        <v>2935</v>
      </c>
      <c r="C72" s="269" t="s">
        <v>2922</v>
      </c>
      <c r="D72" s="269" t="s">
        <v>2936</v>
      </c>
      <c r="E72" s="278">
        <v>3600</v>
      </c>
      <c r="F72" s="279">
        <v>3070</v>
      </c>
      <c r="G72" s="279">
        <v>2940</v>
      </c>
      <c r="H72" s="279">
        <v>2830</v>
      </c>
      <c r="I72" s="279">
        <v>2710</v>
      </c>
    </row>
    <row r="73" spans="2:9" ht="16.5" thickTop="1" thickBot="1">
      <c r="B73" s="466"/>
      <c r="C73" s="271" t="s">
        <v>2923</v>
      </c>
      <c r="D73" s="271" t="s">
        <v>2936</v>
      </c>
      <c r="E73" s="278">
        <v>3600</v>
      </c>
      <c r="F73" s="277">
        <v>2950</v>
      </c>
      <c r="G73" s="277">
        <v>2650</v>
      </c>
      <c r="H73" s="277">
        <v>2490</v>
      </c>
      <c r="I73" s="277">
        <v>2390</v>
      </c>
    </row>
    <row r="74" spans="2:9" ht="16.5" thickTop="1" thickBot="1">
      <c r="B74" s="466"/>
      <c r="C74" s="269" t="s">
        <v>2924</v>
      </c>
      <c r="D74" s="269" t="s">
        <v>2936</v>
      </c>
      <c r="E74" s="278">
        <v>3600</v>
      </c>
      <c r="F74" s="279">
        <v>2970</v>
      </c>
      <c r="G74" s="279">
        <v>2370</v>
      </c>
      <c r="H74" s="279">
        <v>2220</v>
      </c>
      <c r="I74" s="279">
        <v>2160</v>
      </c>
    </row>
    <row r="75" spans="2:9" ht="16.5" thickTop="1" thickBot="1">
      <c r="B75" s="466"/>
      <c r="C75" s="271" t="s">
        <v>2937</v>
      </c>
      <c r="D75" s="271" t="s">
        <v>2936</v>
      </c>
      <c r="E75" s="278">
        <v>3600</v>
      </c>
      <c r="F75" s="277">
        <v>2460</v>
      </c>
      <c r="G75" s="277">
        <v>1600</v>
      </c>
      <c r="H75" s="277">
        <v>1390</v>
      </c>
      <c r="I75" s="277">
        <v>1320</v>
      </c>
    </row>
    <row r="76" spans="2:9" ht="16.5" thickTop="1" thickBot="1">
      <c r="B76" s="467"/>
      <c r="C76" s="269" t="s">
        <v>2938</v>
      </c>
      <c r="D76" s="269" t="s">
        <v>2936</v>
      </c>
      <c r="E76" s="278">
        <v>3600</v>
      </c>
      <c r="F76" s="279">
        <v>3360</v>
      </c>
      <c r="G76" s="279">
        <v>3280</v>
      </c>
      <c r="H76" s="279">
        <v>3230</v>
      </c>
      <c r="I76" s="279">
        <v>3170</v>
      </c>
    </row>
    <row r="77" spans="2:9" ht="15.75" thickBot="1">
      <c r="B77" s="274" t="s">
        <v>2939</v>
      </c>
      <c r="C77" s="271" t="s">
        <v>2932</v>
      </c>
      <c r="D77" s="271" t="s">
        <v>2940</v>
      </c>
      <c r="E77" s="276">
        <v>0.02</v>
      </c>
      <c r="F77" s="276">
        <v>0.02</v>
      </c>
      <c r="G77" s="276">
        <v>0.02</v>
      </c>
      <c r="H77" s="276">
        <v>0.02</v>
      </c>
      <c r="I77" s="276">
        <v>0.02</v>
      </c>
    </row>
    <row r="80" spans="2:9" ht="15.75" thickBot="1">
      <c r="B80" s="266" t="s">
        <v>2946</v>
      </c>
    </row>
    <row r="81" spans="2:12" ht="15.75" thickBot="1">
      <c r="B81" s="463"/>
      <c r="C81" s="464"/>
      <c r="D81" s="267" t="s">
        <v>0</v>
      </c>
      <c r="E81" s="275">
        <v>2015</v>
      </c>
      <c r="F81" s="275">
        <v>2020</v>
      </c>
      <c r="G81" s="275">
        <v>2030</v>
      </c>
      <c r="H81" s="275">
        <v>2040</v>
      </c>
      <c r="I81" s="275">
        <v>2050</v>
      </c>
    </row>
    <row r="82" spans="2:12" ht="16.5" thickTop="1" thickBot="1">
      <c r="B82" s="465" t="s">
        <v>2935</v>
      </c>
      <c r="C82" s="269" t="s">
        <v>2922</v>
      </c>
      <c r="D82" s="269" t="s">
        <v>2936</v>
      </c>
      <c r="E82" s="278">
        <v>5500</v>
      </c>
      <c r="F82" s="279">
        <v>4690</v>
      </c>
      <c r="G82" s="279">
        <v>4490</v>
      </c>
      <c r="H82" s="279">
        <v>4330</v>
      </c>
      <c r="I82" s="279">
        <v>4140</v>
      </c>
    </row>
    <row r="83" spans="2:12" ht="16.5" thickTop="1" thickBot="1">
      <c r="B83" s="466"/>
      <c r="C83" s="271" t="s">
        <v>2923</v>
      </c>
      <c r="D83" s="271" t="s">
        <v>2936</v>
      </c>
      <c r="E83" s="278">
        <v>5500</v>
      </c>
      <c r="F83" s="277">
        <v>4510</v>
      </c>
      <c r="G83" s="277">
        <v>4040</v>
      </c>
      <c r="H83" s="277">
        <v>3810</v>
      </c>
      <c r="I83" s="277">
        <v>3660</v>
      </c>
    </row>
    <row r="84" spans="2:12" ht="16.5" thickTop="1" thickBot="1">
      <c r="B84" s="466"/>
      <c r="C84" s="269" t="s">
        <v>2924</v>
      </c>
      <c r="D84" s="269" t="s">
        <v>2936</v>
      </c>
      <c r="E84" s="278">
        <v>5500</v>
      </c>
      <c r="F84" s="279">
        <v>4540</v>
      </c>
      <c r="G84" s="279">
        <v>3620</v>
      </c>
      <c r="H84" s="279">
        <v>3390</v>
      </c>
      <c r="I84" s="279">
        <v>3300</v>
      </c>
    </row>
    <row r="85" spans="2:12" ht="16.5" thickTop="1" thickBot="1">
      <c r="B85" s="466"/>
      <c r="C85" s="271" t="s">
        <v>2937</v>
      </c>
      <c r="D85" s="271" t="s">
        <v>2936</v>
      </c>
      <c r="E85" s="278">
        <v>5500</v>
      </c>
      <c r="F85" s="277">
        <v>3760</v>
      </c>
      <c r="G85" s="277">
        <v>2440</v>
      </c>
      <c r="H85" s="277">
        <v>2120</v>
      </c>
      <c r="I85" s="277">
        <v>2010</v>
      </c>
    </row>
    <row r="86" spans="2:12" ht="16.5" thickTop="1" thickBot="1">
      <c r="B86" s="467"/>
      <c r="C86" s="269" t="s">
        <v>2938</v>
      </c>
      <c r="D86" s="269" t="s">
        <v>2936</v>
      </c>
      <c r="E86" s="278">
        <v>5500</v>
      </c>
      <c r="F86" s="279">
        <v>5130</v>
      </c>
      <c r="G86" s="279">
        <v>5000</v>
      </c>
      <c r="H86" s="279">
        <v>4930</v>
      </c>
      <c r="I86" s="279">
        <v>4850</v>
      </c>
    </row>
    <row r="87" spans="2:12" ht="15.75" thickBot="1">
      <c r="B87" s="274" t="s">
        <v>2939</v>
      </c>
      <c r="C87" s="271" t="s">
        <v>2932</v>
      </c>
      <c r="D87" s="271" t="s">
        <v>2940</v>
      </c>
      <c r="E87" s="276">
        <v>0.02</v>
      </c>
      <c r="F87" s="276">
        <v>0.02</v>
      </c>
      <c r="G87" s="276">
        <v>0.02</v>
      </c>
      <c r="H87" s="276">
        <v>0.02</v>
      </c>
      <c r="I87" s="276">
        <v>0.02</v>
      </c>
    </row>
    <row r="89" spans="2:12" ht="15.75" thickBot="1">
      <c r="B89" s="266" t="s">
        <v>2947</v>
      </c>
    </row>
    <row r="90" spans="2:12" ht="15.75" thickBot="1">
      <c r="B90" s="468"/>
      <c r="C90" s="469"/>
      <c r="D90" s="282" t="s">
        <v>0</v>
      </c>
      <c r="E90" s="283">
        <v>2015</v>
      </c>
      <c r="F90" s="283">
        <v>2020</v>
      </c>
      <c r="G90" s="283">
        <v>2025</v>
      </c>
      <c r="H90" s="283">
        <v>2030</v>
      </c>
      <c r="I90" s="283">
        <v>2035</v>
      </c>
      <c r="J90" s="283">
        <v>2040</v>
      </c>
      <c r="K90" s="283">
        <v>2045</v>
      </c>
      <c r="L90" s="283">
        <v>2050</v>
      </c>
    </row>
    <row r="91" spans="2:12" ht="16.5" thickTop="1" thickBot="1">
      <c r="B91" s="454" t="s">
        <v>2921</v>
      </c>
      <c r="C91" s="284" t="s">
        <v>2922</v>
      </c>
      <c r="D91" s="284" t="s">
        <v>2</v>
      </c>
      <c r="E91" s="285">
        <v>220</v>
      </c>
      <c r="F91" s="285">
        <v>424.27247422740209</v>
      </c>
      <c r="G91" s="285">
        <v>533.59458604179963</v>
      </c>
      <c r="H91" s="285">
        <v>642.91669785619729</v>
      </c>
      <c r="I91" s="285">
        <v>833.73054213910052</v>
      </c>
      <c r="J91" s="285">
        <v>1024.5443864220038</v>
      </c>
      <c r="K91" s="285">
        <v>1244.4582838637666</v>
      </c>
      <c r="L91" s="285">
        <v>1464.3721813055295</v>
      </c>
    </row>
    <row r="92" spans="2:12" ht="15.75" thickBot="1">
      <c r="B92" s="455"/>
      <c r="C92" s="286" t="s">
        <v>2923</v>
      </c>
      <c r="D92" s="286" t="s">
        <v>2</v>
      </c>
      <c r="E92" s="287">
        <v>220</v>
      </c>
      <c r="F92" s="287">
        <v>491.63636363636363</v>
      </c>
      <c r="G92" s="287">
        <v>826.81818181818176</v>
      </c>
      <c r="H92" s="287">
        <v>1162</v>
      </c>
      <c r="I92" s="287">
        <v>1851</v>
      </c>
      <c r="J92" s="287">
        <v>2540</v>
      </c>
      <c r="K92" s="287">
        <v>3482</v>
      </c>
      <c r="L92" s="287">
        <v>4424</v>
      </c>
    </row>
    <row r="93" spans="2:12" ht="15.75" thickBot="1">
      <c r="B93" s="456"/>
      <c r="C93" s="284" t="s">
        <v>2924</v>
      </c>
      <c r="D93" s="284" t="s">
        <v>2</v>
      </c>
      <c r="E93" s="285">
        <v>220</v>
      </c>
      <c r="F93" s="285">
        <v>732.07456591498942</v>
      </c>
      <c r="G93" s="285">
        <v>1785.321819256143</v>
      </c>
      <c r="H93" s="285">
        <v>2838.5690725972968</v>
      </c>
      <c r="I93" s="285">
        <v>3913.0395866832614</v>
      </c>
      <c r="J93" s="285">
        <v>4987.5101007692256</v>
      </c>
      <c r="K93" s="285">
        <v>5866.1955602156177</v>
      </c>
      <c r="L93" s="285">
        <v>6744.8810196620088</v>
      </c>
    </row>
    <row r="94" spans="2:12" ht="15.75" thickBot="1">
      <c r="B94" s="470" t="s">
        <v>2925</v>
      </c>
      <c r="C94" s="286" t="s">
        <v>2922</v>
      </c>
      <c r="D94" s="286" t="s">
        <v>2926</v>
      </c>
      <c r="E94" s="287">
        <v>36.245940000000004</v>
      </c>
      <c r="F94" s="287">
        <v>40.827894845480408</v>
      </c>
      <c r="G94" s="287">
        <v>23.43515905924869</v>
      </c>
      <c r="H94" s="287">
        <v>21.196685666510348</v>
      </c>
      <c r="I94" s="287">
        <v>25.577992100646632</v>
      </c>
      <c r="J94" s="287">
        <v>93.871145612514667</v>
      </c>
      <c r="K94" s="287">
        <v>91.576352500844422</v>
      </c>
      <c r="L94" s="287">
        <v>60.652260380589816</v>
      </c>
    </row>
    <row r="95" spans="2:12" ht="15.75" thickBot="1">
      <c r="B95" s="455"/>
      <c r="C95" s="284" t="s">
        <v>2923</v>
      </c>
      <c r="D95" s="284" t="s">
        <v>2926</v>
      </c>
      <c r="E95" s="285">
        <v>36.245940000000004</v>
      </c>
      <c r="F95" s="285">
        <v>54.300672727272719</v>
      </c>
      <c r="G95" s="285">
        <v>52.434247272727269</v>
      </c>
      <c r="H95" s="285">
        <v>82.541480000000007</v>
      </c>
      <c r="I95" s="285">
        <v>128.67766</v>
      </c>
      <c r="J95" s="285">
        <v>190.04593999999997</v>
      </c>
      <c r="K95" s="285">
        <v>242.50067272727273</v>
      </c>
      <c r="L95" s="285">
        <v>241.03424727272721</v>
      </c>
    </row>
    <row r="96" spans="2:12" ht="15.75" thickBot="1">
      <c r="B96" s="456"/>
      <c r="C96" s="286" t="s">
        <v>2924</v>
      </c>
      <c r="D96" s="286" t="s">
        <v>2926</v>
      </c>
      <c r="E96" s="287">
        <v>36.245940000000004</v>
      </c>
      <c r="F96" s="287">
        <v>102.38831318299788</v>
      </c>
      <c r="G96" s="287">
        <v>174.4386363111916</v>
      </c>
      <c r="H96" s="287">
        <v>247.76326502526985</v>
      </c>
      <c r="I96" s="287">
        <v>232.6818095473478</v>
      </c>
      <c r="J96" s="287">
        <v>240.22999608703793</v>
      </c>
      <c r="K96" s="287">
        <v>283.37477419456809</v>
      </c>
      <c r="L96" s="287">
        <v>344.92635907817805</v>
      </c>
    </row>
    <row r="97" spans="1:12" ht="15.75" thickBot="1">
      <c r="B97" s="471" t="s">
        <v>2927</v>
      </c>
      <c r="C97" s="284" t="s">
        <v>2928</v>
      </c>
      <c r="D97" s="284" t="s">
        <v>2908</v>
      </c>
      <c r="E97" s="288">
        <v>0.2</v>
      </c>
      <c r="F97" s="288">
        <v>0.2</v>
      </c>
      <c r="G97" s="288">
        <v>0.2</v>
      </c>
      <c r="H97" s="288">
        <v>0.2</v>
      </c>
      <c r="I97" s="288">
        <v>0.2</v>
      </c>
      <c r="J97" s="288">
        <v>0.2</v>
      </c>
      <c r="K97" s="288">
        <v>0.2</v>
      </c>
      <c r="L97" s="288">
        <v>0.2</v>
      </c>
    </row>
    <row r="98" spans="1:12" ht="15.75" thickBot="1">
      <c r="B98" s="472"/>
      <c r="C98" s="286" t="s">
        <v>2929</v>
      </c>
      <c r="D98" s="286" t="s">
        <v>2908</v>
      </c>
      <c r="E98" s="289">
        <v>0.23</v>
      </c>
      <c r="F98" s="289">
        <v>0.23</v>
      </c>
      <c r="G98" s="289">
        <v>0.23</v>
      </c>
      <c r="H98" s="289">
        <v>0.23</v>
      </c>
      <c r="I98" s="289">
        <v>0.23</v>
      </c>
      <c r="J98" s="289">
        <v>0.23</v>
      </c>
      <c r="K98" s="289">
        <v>0.23</v>
      </c>
      <c r="L98" s="289">
        <v>0.23</v>
      </c>
    </row>
    <row r="99" spans="1:12" ht="15.75" thickBot="1">
      <c r="B99" s="473"/>
      <c r="C99" s="284" t="s">
        <v>2930</v>
      </c>
      <c r="D99" s="284" t="s">
        <v>2908</v>
      </c>
      <c r="E99" s="288">
        <v>0.1</v>
      </c>
      <c r="F99" s="288">
        <v>0.1</v>
      </c>
      <c r="G99" s="288">
        <v>0.1</v>
      </c>
      <c r="H99" s="288">
        <v>0.1</v>
      </c>
      <c r="I99" s="288">
        <v>0.1</v>
      </c>
      <c r="J99" s="288">
        <v>0.1</v>
      </c>
      <c r="K99" s="288">
        <v>0.1</v>
      </c>
      <c r="L99" s="288">
        <v>0.1</v>
      </c>
    </row>
    <row r="100" spans="1:12" ht="15.75" thickBot="1">
      <c r="B100" s="290" t="s">
        <v>2931</v>
      </c>
      <c r="C100" s="286" t="s">
        <v>2948</v>
      </c>
      <c r="D100" s="286" t="s">
        <v>2906</v>
      </c>
      <c r="E100" s="291">
        <v>25</v>
      </c>
      <c r="F100" s="291">
        <v>25</v>
      </c>
      <c r="G100" s="291">
        <v>25</v>
      </c>
      <c r="H100" s="291">
        <v>25</v>
      </c>
      <c r="I100" s="291">
        <v>25</v>
      </c>
      <c r="J100" s="291">
        <v>25</v>
      </c>
      <c r="K100" s="291">
        <v>25</v>
      </c>
      <c r="L100" s="291">
        <v>25</v>
      </c>
    </row>
    <row r="102" spans="1:12" ht="15.75" thickBot="1">
      <c r="B102" s="266" t="s">
        <v>2949</v>
      </c>
    </row>
    <row r="103" spans="1:12" ht="15.75" thickBot="1">
      <c r="B103" s="461"/>
      <c r="C103" s="462"/>
      <c r="D103" s="282" t="s">
        <v>0</v>
      </c>
      <c r="E103" s="283">
        <v>2015</v>
      </c>
      <c r="F103" s="283">
        <v>2020</v>
      </c>
      <c r="G103" s="283">
        <v>2030</v>
      </c>
      <c r="H103" s="283">
        <v>2040</v>
      </c>
      <c r="I103" s="283">
        <v>2050</v>
      </c>
    </row>
    <row r="104" spans="1:12" ht="16.5" thickTop="1" thickBot="1">
      <c r="B104" s="454" t="s">
        <v>2935</v>
      </c>
      <c r="C104" s="292" t="s">
        <v>2922</v>
      </c>
      <c r="D104" s="292" t="s">
        <v>2936</v>
      </c>
      <c r="E104" s="293">
        <v>1120</v>
      </c>
      <c r="F104" s="294">
        <v>910</v>
      </c>
      <c r="G104" s="294">
        <v>790</v>
      </c>
      <c r="H104" s="294">
        <v>640</v>
      </c>
      <c r="I104" s="294">
        <v>550</v>
      </c>
    </row>
    <row r="105" spans="1:12" ht="16.5" thickTop="1" thickBot="1">
      <c r="A105" s="184" t="s">
        <v>2772</v>
      </c>
      <c r="B105" s="455"/>
      <c r="C105" s="295" t="s">
        <v>2923</v>
      </c>
      <c r="D105" s="295" t="s">
        <v>2936</v>
      </c>
      <c r="E105" s="293">
        <v>1120</v>
      </c>
      <c r="F105" s="296">
        <v>860</v>
      </c>
      <c r="G105" s="296">
        <v>650</v>
      </c>
      <c r="H105" s="296">
        <v>500</v>
      </c>
      <c r="I105" s="296">
        <v>410</v>
      </c>
    </row>
    <row r="106" spans="1:12" ht="16.5" thickTop="1" thickBot="1">
      <c r="B106" s="455"/>
      <c r="C106" s="292" t="s">
        <v>2924</v>
      </c>
      <c r="D106" s="292" t="s">
        <v>2936</v>
      </c>
      <c r="E106" s="293">
        <v>1120</v>
      </c>
      <c r="F106" s="294">
        <v>760</v>
      </c>
      <c r="G106" s="294">
        <v>490</v>
      </c>
      <c r="H106" s="294">
        <v>400</v>
      </c>
      <c r="I106" s="294">
        <v>350</v>
      </c>
    </row>
    <row r="107" spans="1:12" ht="16.5" thickTop="1" thickBot="1">
      <c r="B107" s="455"/>
      <c r="C107" s="295" t="s">
        <v>2937</v>
      </c>
      <c r="D107" s="295" t="s">
        <v>2936</v>
      </c>
      <c r="E107" s="293">
        <v>1120</v>
      </c>
      <c r="F107" s="296">
        <v>710</v>
      </c>
      <c r="G107" s="296">
        <v>430</v>
      </c>
      <c r="H107" s="296">
        <v>340</v>
      </c>
      <c r="I107" s="296">
        <v>280</v>
      </c>
    </row>
    <row r="108" spans="1:12" ht="16.5" thickTop="1" thickBot="1">
      <c r="B108" s="456"/>
      <c r="C108" s="292" t="s">
        <v>2938</v>
      </c>
      <c r="D108" s="292" t="s">
        <v>2936</v>
      </c>
      <c r="E108" s="293">
        <v>1120</v>
      </c>
      <c r="F108" s="294">
        <v>1010</v>
      </c>
      <c r="G108" s="294">
        <v>950</v>
      </c>
      <c r="H108" s="294">
        <v>860</v>
      </c>
      <c r="I108" s="294">
        <v>800</v>
      </c>
    </row>
    <row r="109" spans="1:12" ht="18" thickBot="1">
      <c r="B109" s="290" t="s">
        <v>2939</v>
      </c>
      <c r="C109" s="295" t="s">
        <v>2932</v>
      </c>
      <c r="D109" s="297" t="s">
        <v>2950</v>
      </c>
      <c r="E109" s="298">
        <v>2.3E-2</v>
      </c>
      <c r="F109" s="298">
        <v>2.3E-2</v>
      </c>
      <c r="G109" s="298">
        <v>2.3E-2</v>
      </c>
      <c r="H109" s="298">
        <v>2.3E-2</v>
      </c>
      <c r="I109" s="298">
        <v>2.3E-2</v>
      </c>
    </row>
    <row r="112" spans="1:12" ht="15.75" thickBot="1">
      <c r="B112" s="266" t="s">
        <v>2951</v>
      </c>
    </row>
    <row r="113" spans="1:9" ht="15.75" thickBot="1">
      <c r="B113" s="461"/>
      <c r="C113" s="462"/>
      <c r="D113" s="282" t="s">
        <v>0</v>
      </c>
      <c r="E113" s="283">
        <v>2015</v>
      </c>
      <c r="F113" s="283">
        <v>2020</v>
      </c>
      <c r="G113" s="283">
        <v>2030</v>
      </c>
      <c r="H113" s="283">
        <v>2040</v>
      </c>
      <c r="I113" s="283">
        <v>2050</v>
      </c>
    </row>
    <row r="114" spans="1:9" ht="16.5" thickTop="1" thickBot="1">
      <c r="B114" s="454" t="s">
        <v>2935</v>
      </c>
      <c r="C114" s="292" t="s">
        <v>2922</v>
      </c>
      <c r="D114" s="292" t="s">
        <v>2936</v>
      </c>
      <c r="E114" s="293">
        <v>1020</v>
      </c>
      <c r="F114" s="294">
        <v>830</v>
      </c>
      <c r="G114" s="294">
        <v>720</v>
      </c>
      <c r="H114" s="294">
        <v>580</v>
      </c>
      <c r="I114" s="294">
        <v>500</v>
      </c>
    </row>
    <row r="115" spans="1:9" ht="16.5" thickTop="1" thickBot="1">
      <c r="A115" s="184" t="s">
        <v>2952</v>
      </c>
      <c r="B115" s="455"/>
      <c r="C115" s="295" t="s">
        <v>2923</v>
      </c>
      <c r="D115" s="295" t="s">
        <v>2936</v>
      </c>
      <c r="E115" s="293">
        <v>1020</v>
      </c>
      <c r="F115" s="296">
        <v>790</v>
      </c>
      <c r="G115" s="296">
        <v>600</v>
      </c>
      <c r="H115" s="296">
        <v>450</v>
      </c>
      <c r="I115" s="296">
        <v>370</v>
      </c>
    </row>
    <row r="116" spans="1:9" ht="16.5" thickTop="1" thickBot="1">
      <c r="B116" s="455"/>
      <c r="C116" s="292" t="s">
        <v>2924</v>
      </c>
      <c r="D116" s="292" t="s">
        <v>2936</v>
      </c>
      <c r="E116" s="293">
        <v>1020</v>
      </c>
      <c r="F116" s="294">
        <v>690</v>
      </c>
      <c r="G116" s="294">
        <v>450</v>
      </c>
      <c r="H116" s="294">
        <v>370</v>
      </c>
      <c r="I116" s="294">
        <v>320</v>
      </c>
    </row>
    <row r="117" spans="1:9" ht="16.5" thickTop="1" thickBot="1">
      <c r="B117" s="455"/>
      <c r="C117" s="295" t="s">
        <v>2937</v>
      </c>
      <c r="D117" s="295" t="s">
        <v>2936</v>
      </c>
      <c r="E117" s="293">
        <v>1020</v>
      </c>
      <c r="F117" s="296">
        <v>650</v>
      </c>
      <c r="G117" s="296">
        <v>390</v>
      </c>
      <c r="H117" s="296">
        <v>310</v>
      </c>
      <c r="I117" s="296">
        <v>260</v>
      </c>
    </row>
    <row r="118" spans="1:9" ht="16.5" thickTop="1" thickBot="1">
      <c r="B118" s="456"/>
      <c r="C118" s="292" t="s">
        <v>2938</v>
      </c>
      <c r="D118" s="292" t="s">
        <v>2936</v>
      </c>
      <c r="E118" s="293">
        <v>1020</v>
      </c>
      <c r="F118" s="294">
        <v>920</v>
      </c>
      <c r="G118" s="294">
        <v>870</v>
      </c>
      <c r="H118" s="294">
        <v>780</v>
      </c>
      <c r="I118" s="294">
        <v>730</v>
      </c>
    </row>
    <row r="119" spans="1:9" ht="18" thickBot="1">
      <c r="B119" s="290" t="s">
        <v>2939</v>
      </c>
      <c r="C119" s="295" t="s">
        <v>2932</v>
      </c>
      <c r="D119" s="297" t="s">
        <v>2950</v>
      </c>
      <c r="E119" s="298">
        <v>1.7000000000000001E-2</v>
      </c>
      <c r="F119" s="298">
        <v>1.7000000000000001E-2</v>
      </c>
      <c r="G119" s="298">
        <v>1.7000000000000001E-2</v>
      </c>
      <c r="H119" s="298">
        <v>1.7000000000000001E-2</v>
      </c>
      <c r="I119" s="298">
        <v>1.7000000000000001E-2</v>
      </c>
    </row>
    <row r="122" spans="1:9" ht="15.75" thickBot="1">
      <c r="B122" s="266" t="s">
        <v>2953</v>
      </c>
    </row>
    <row r="123" spans="1:9" ht="15.75" thickBot="1">
      <c r="B123" s="452"/>
      <c r="C123" s="453"/>
      <c r="D123" s="282" t="s">
        <v>0</v>
      </c>
      <c r="E123" s="283">
        <v>2015</v>
      </c>
      <c r="F123" s="283">
        <v>2020</v>
      </c>
      <c r="G123" s="283">
        <v>2030</v>
      </c>
      <c r="H123" s="283">
        <v>2040</v>
      </c>
      <c r="I123" s="283">
        <v>2050</v>
      </c>
    </row>
    <row r="124" spans="1:9" ht="16.5" thickTop="1" thickBot="1">
      <c r="B124" s="454" t="s">
        <v>2935</v>
      </c>
      <c r="C124" s="284" t="s">
        <v>2922</v>
      </c>
      <c r="D124" s="284" t="s">
        <v>2936</v>
      </c>
      <c r="E124" s="299">
        <v>1140</v>
      </c>
      <c r="F124" s="300">
        <v>920</v>
      </c>
      <c r="G124" s="300">
        <v>810</v>
      </c>
      <c r="H124" s="300">
        <v>650</v>
      </c>
      <c r="I124" s="300">
        <v>560</v>
      </c>
    </row>
    <row r="125" spans="1:9" ht="16.5" thickTop="1" thickBot="1">
      <c r="A125" s="184" t="s">
        <v>2954</v>
      </c>
      <c r="B125" s="455"/>
      <c r="C125" s="286" t="s">
        <v>2923</v>
      </c>
      <c r="D125" s="286" t="s">
        <v>2936</v>
      </c>
      <c r="E125" s="299">
        <v>1140</v>
      </c>
      <c r="F125" s="291">
        <v>880</v>
      </c>
      <c r="G125" s="291">
        <v>670</v>
      </c>
      <c r="H125" s="291">
        <v>510</v>
      </c>
      <c r="I125" s="291">
        <v>410</v>
      </c>
    </row>
    <row r="126" spans="1:9" ht="16.5" thickTop="1" thickBot="1">
      <c r="B126" s="455"/>
      <c r="C126" s="284" t="s">
        <v>2924</v>
      </c>
      <c r="D126" s="284" t="s">
        <v>2936</v>
      </c>
      <c r="E126" s="299">
        <v>1140</v>
      </c>
      <c r="F126" s="300">
        <v>770</v>
      </c>
      <c r="G126" s="300">
        <v>500</v>
      </c>
      <c r="H126" s="300">
        <v>410</v>
      </c>
      <c r="I126" s="300">
        <v>350</v>
      </c>
    </row>
    <row r="127" spans="1:9" ht="16.5" thickTop="1" thickBot="1">
      <c r="B127" s="455"/>
      <c r="C127" s="286" t="s">
        <v>2937</v>
      </c>
      <c r="D127" s="286" t="s">
        <v>2936</v>
      </c>
      <c r="E127" s="299">
        <v>1140</v>
      </c>
      <c r="F127" s="291">
        <v>720</v>
      </c>
      <c r="G127" s="291">
        <v>430</v>
      </c>
      <c r="H127" s="291">
        <v>350</v>
      </c>
      <c r="I127" s="291">
        <v>290</v>
      </c>
    </row>
    <row r="128" spans="1:9" ht="16.5" thickTop="1" thickBot="1">
      <c r="B128" s="456"/>
      <c r="C128" s="284" t="s">
        <v>2938</v>
      </c>
      <c r="D128" s="284" t="s">
        <v>2936</v>
      </c>
      <c r="E128" s="299">
        <v>1140</v>
      </c>
      <c r="F128" s="300">
        <v>1030</v>
      </c>
      <c r="G128" s="300">
        <v>970</v>
      </c>
      <c r="H128" s="300">
        <v>880</v>
      </c>
      <c r="I128" s="300">
        <v>810</v>
      </c>
    </row>
    <row r="129" spans="2:12" ht="18" thickBot="1">
      <c r="B129" s="290" t="s">
        <v>2939</v>
      </c>
      <c r="C129" s="286" t="s">
        <v>2932</v>
      </c>
      <c r="D129" s="297" t="s">
        <v>2950</v>
      </c>
      <c r="E129" s="301">
        <v>2.5000000000000001E-2</v>
      </c>
      <c r="F129" s="301">
        <v>2.5000000000000001E-2</v>
      </c>
      <c r="G129" s="301">
        <v>2.5000000000000001E-2</v>
      </c>
      <c r="H129" s="301">
        <v>2.5000000000000001E-2</v>
      </c>
      <c r="I129" s="301">
        <v>2.5000000000000001E-2</v>
      </c>
    </row>
    <row r="132" spans="2:12" ht="15.75" thickBot="1">
      <c r="B132" s="266" t="s">
        <v>2955</v>
      </c>
    </row>
    <row r="133" spans="2:12" ht="15.75" thickBot="1">
      <c r="B133" s="452"/>
      <c r="C133" s="453"/>
      <c r="D133" s="282" t="s">
        <v>0</v>
      </c>
      <c r="E133" s="283">
        <v>2015</v>
      </c>
      <c r="F133" s="283">
        <v>2020</v>
      </c>
      <c r="G133" s="283">
        <v>2030</v>
      </c>
      <c r="H133" s="283">
        <v>2040</v>
      </c>
      <c r="I133" s="283">
        <v>2050</v>
      </c>
    </row>
    <row r="134" spans="2:12" ht="16.5" thickTop="1" thickBot="1">
      <c r="B134" s="454" t="s">
        <v>2935</v>
      </c>
      <c r="C134" s="284" t="s">
        <v>2922</v>
      </c>
      <c r="D134" s="284" t="s">
        <v>2936</v>
      </c>
      <c r="E134" s="299">
        <v>1360</v>
      </c>
      <c r="F134" s="300">
        <v>1100</v>
      </c>
      <c r="G134" s="300">
        <v>960</v>
      </c>
      <c r="H134" s="300">
        <v>780</v>
      </c>
      <c r="I134" s="300">
        <v>670</v>
      </c>
    </row>
    <row r="135" spans="2:12" ht="16.5" thickTop="1" thickBot="1">
      <c r="B135" s="455"/>
      <c r="C135" s="286" t="s">
        <v>2923</v>
      </c>
      <c r="D135" s="286" t="s">
        <v>2936</v>
      </c>
      <c r="E135" s="299">
        <v>1360</v>
      </c>
      <c r="F135" s="291">
        <v>1050</v>
      </c>
      <c r="G135" s="291">
        <v>800</v>
      </c>
      <c r="H135" s="291">
        <v>600</v>
      </c>
      <c r="I135" s="291">
        <v>490</v>
      </c>
    </row>
    <row r="136" spans="2:12" ht="16.5" thickTop="1" thickBot="1">
      <c r="B136" s="455"/>
      <c r="C136" s="284" t="s">
        <v>2924</v>
      </c>
      <c r="D136" s="284" t="s">
        <v>2936</v>
      </c>
      <c r="E136" s="299">
        <v>1360</v>
      </c>
      <c r="F136" s="300">
        <v>920</v>
      </c>
      <c r="G136" s="300">
        <v>600</v>
      </c>
      <c r="H136" s="300">
        <v>490</v>
      </c>
      <c r="I136" s="300">
        <v>420</v>
      </c>
    </row>
    <row r="137" spans="2:12" ht="16.5" thickTop="1" thickBot="1">
      <c r="B137" s="455"/>
      <c r="C137" s="286" t="s">
        <v>2937</v>
      </c>
      <c r="D137" s="286" t="s">
        <v>2936</v>
      </c>
      <c r="E137" s="299">
        <v>1360</v>
      </c>
      <c r="F137" s="291">
        <v>860</v>
      </c>
      <c r="G137" s="291">
        <v>520</v>
      </c>
      <c r="H137" s="291">
        <v>410</v>
      </c>
      <c r="I137" s="291">
        <v>350</v>
      </c>
    </row>
    <row r="138" spans="2:12" ht="16.5" thickTop="1" thickBot="1">
      <c r="B138" s="456"/>
      <c r="C138" s="284" t="s">
        <v>2938</v>
      </c>
      <c r="D138" s="284" t="s">
        <v>2936</v>
      </c>
      <c r="E138" s="299">
        <v>1360</v>
      </c>
      <c r="F138" s="300">
        <v>1230</v>
      </c>
      <c r="G138" s="300">
        <v>1150</v>
      </c>
      <c r="H138" s="300">
        <v>1050</v>
      </c>
      <c r="I138" s="300">
        <v>970</v>
      </c>
    </row>
    <row r="139" spans="2:12" ht="18" thickBot="1">
      <c r="B139" s="290" t="s">
        <v>2939</v>
      </c>
      <c r="C139" s="286" t="s">
        <v>2932</v>
      </c>
      <c r="D139" s="297" t="s">
        <v>2950</v>
      </c>
      <c r="E139" s="289">
        <v>0.02</v>
      </c>
      <c r="F139" s="289">
        <v>0.02</v>
      </c>
      <c r="G139" s="289">
        <v>0.02</v>
      </c>
      <c r="H139" s="289">
        <v>0.02</v>
      </c>
      <c r="I139" s="289">
        <v>0.02</v>
      </c>
    </row>
    <row r="141" spans="2:12" ht="21">
      <c r="B141" s="265" t="s">
        <v>2956</v>
      </c>
    </row>
    <row r="143" spans="2:12" ht="15.75" thickBot="1">
      <c r="B143" s="266" t="s">
        <v>2957</v>
      </c>
    </row>
    <row r="144" spans="2:12" ht="15.75" thickBot="1">
      <c r="B144" s="447"/>
      <c r="C144" s="448"/>
      <c r="D144" s="302" t="s">
        <v>0</v>
      </c>
      <c r="E144" s="303">
        <v>2015</v>
      </c>
      <c r="F144" s="303">
        <v>2020</v>
      </c>
      <c r="G144" s="303">
        <v>2025</v>
      </c>
      <c r="H144" s="303">
        <v>2030</v>
      </c>
      <c r="I144" s="303">
        <v>2035</v>
      </c>
      <c r="J144" s="303">
        <v>2040</v>
      </c>
      <c r="K144" s="303">
        <v>2045</v>
      </c>
      <c r="L144" s="303">
        <v>2050</v>
      </c>
    </row>
    <row r="145" spans="2:12" ht="16.5" thickTop="1" thickBot="1">
      <c r="B145" s="449" t="s">
        <v>2921</v>
      </c>
      <c r="C145" s="304" t="s">
        <v>2922</v>
      </c>
      <c r="D145" s="304" t="s">
        <v>2</v>
      </c>
      <c r="E145" s="305">
        <v>4.6590000000000016</v>
      </c>
      <c r="F145" s="305">
        <v>8.2511793318236339</v>
      </c>
      <c r="G145" s="305">
        <v>15.01533583440682</v>
      </c>
      <c r="H145" s="305">
        <v>21.779492336990003</v>
      </c>
      <c r="I145" s="305">
        <v>44.246468927389202</v>
      </c>
      <c r="J145" s="305">
        <v>66.713445517788401</v>
      </c>
      <c r="K145" s="305">
        <v>100.23140798494771</v>
      </c>
      <c r="L145" s="305">
        <v>133.74937045210703</v>
      </c>
    </row>
    <row r="146" spans="2:12" ht="15.75" thickBot="1">
      <c r="B146" s="450"/>
      <c r="C146" s="286" t="s">
        <v>2923</v>
      </c>
      <c r="D146" s="286" t="s">
        <v>2</v>
      </c>
      <c r="E146" s="287">
        <v>4.6590000000000016</v>
      </c>
      <c r="F146" s="287">
        <v>55.545454545454547</v>
      </c>
      <c r="G146" s="287">
        <v>129.27272727272725</v>
      </c>
      <c r="H146" s="287">
        <v>203</v>
      </c>
      <c r="I146" s="287">
        <v>384</v>
      </c>
      <c r="J146" s="287">
        <v>565</v>
      </c>
      <c r="K146" s="287">
        <v>752</v>
      </c>
      <c r="L146" s="287">
        <v>939</v>
      </c>
    </row>
    <row r="147" spans="2:12" ht="15.75" thickBot="1">
      <c r="B147" s="451"/>
      <c r="C147" s="304" t="s">
        <v>2924</v>
      </c>
      <c r="D147" s="304" t="s">
        <v>2</v>
      </c>
      <c r="E147" s="305">
        <v>4.6590000000000016</v>
      </c>
      <c r="F147" s="305">
        <v>31.216702751416161</v>
      </c>
      <c r="G147" s="305">
        <v>217.97660053168826</v>
      </c>
      <c r="H147" s="305">
        <v>404.73649831196036</v>
      </c>
      <c r="I147" s="305">
        <v>694.4168847160156</v>
      </c>
      <c r="J147" s="305">
        <v>984.09727112007101</v>
      </c>
      <c r="K147" s="305">
        <v>1228.672877065078</v>
      </c>
      <c r="L147" s="305">
        <v>1473.2484830100848</v>
      </c>
    </row>
    <row r="148" spans="2:12" ht="15.75" thickBot="1">
      <c r="B148" s="457" t="s">
        <v>2925</v>
      </c>
      <c r="C148" s="286" t="s">
        <v>2922</v>
      </c>
      <c r="D148" s="286" t="s">
        <v>2926</v>
      </c>
      <c r="E148" s="287">
        <v>0.67972000000000032</v>
      </c>
      <c r="F148" s="287">
        <v>0.71843586636472645</v>
      </c>
      <c r="G148" s="287">
        <v>1.1238106202123266</v>
      </c>
      <c r="H148" s="287">
        <v>1.6656519808209473</v>
      </c>
      <c r="I148" s="287">
        <v>3.4019368615760341</v>
      </c>
      <c r="J148" s="287">
        <v>5.7531337745836453</v>
      </c>
      <c r="K148" s="287">
        <v>6.1470962955387876</v>
      </c>
      <c r="L148" s="287">
        <v>8.6582445576896649</v>
      </c>
    </row>
    <row r="149" spans="2:12" ht="15.75" thickBot="1">
      <c r="B149" s="450"/>
      <c r="C149" s="304" t="s">
        <v>2923</v>
      </c>
      <c r="D149" s="304" t="s">
        <v>2926</v>
      </c>
      <c r="E149" s="305">
        <v>0.67972000000000032</v>
      </c>
      <c r="F149" s="305">
        <v>10.17729090909091</v>
      </c>
      <c r="G149" s="305">
        <v>8.0909090909090899</v>
      </c>
      <c r="H149" s="305">
        <v>21.483799999999999</v>
      </c>
      <c r="I149" s="305">
        <v>34</v>
      </c>
      <c r="J149" s="305">
        <v>38.568280000000001</v>
      </c>
      <c r="K149" s="305">
        <v>36.879719999999999</v>
      </c>
      <c r="L149" s="305">
        <v>48.777290909090901</v>
      </c>
    </row>
    <row r="150" spans="2:12" ht="15.75" thickBot="1">
      <c r="B150" s="451"/>
      <c r="C150" s="286" t="s">
        <v>2924</v>
      </c>
      <c r="D150" s="286" t="s">
        <v>2926</v>
      </c>
      <c r="E150" s="287">
        <v>0.67972000000000032</v>
      </c>
      <c r="F150" s="287">
        <v>5.3115405502832314</v>
      </c>
      <c r="G150" s="287">
        <v>19.02349904072015</v>
      </c>
      <c r="H150" s="287">
        <v>55.764260071388684</v>
      </c>
      <c r="I150" s="287">
        <v>58.966129368200043</v>
      </c>
      <c r="J150" s="287">
        <v>57.074305193422084</v>
      </c>
      <c r="K150" s="287">
        <v>53.727864432876572</v>
      </c>
      <c r="L150" s="287">
        <v>50.093638495409415</v>
      </c>
    </row>
    <row r="151" spans="2:12" ht="15.75" thickBot="1">
      <c r="B151" s="458" t="s">
        <v>2927</v>
      </c>
      <c r="C151" s="304" t="s">
        <v>2928</v>
      </c>
      <c r="D151" s="304" t="s">
        <v>2908</v>
      </c>
      <c r="E151" s="306">
        <v>7.0000000000000007E-2</v>
      </c>
      <c r="F151" s="306">
        <v>7.0000000000000007E-2</v>
      </c>
      <c r="G151" s="306">
        <v>7.0000000000000007E-2</v>
      </c>
      <c r="H151" s="306">
        <v>7.0000000000000007E-2</v>
      </c>
      <c r="I151" s="306">
        <v>7.0000000000000007E-2</v>
      </c>
      <c r="J151" s="306">
        <v>7.0000000000000007E-2</v>
      </c>
      <c r="K151" s="306">
        <v>7.0000000000000007E-2</v>
      </c>
      <c r="L151" s="306">
        <v>7.0000000000000007E-2</v>
      </c>
    </row>
    <row r="152" spans="2:12" ht="15.75" thickBot="1">
      <c r="B152" s="459"/>
      <c r="C152" s="286" t="s">
        <v>2929</v>
      </c>
      <c r="D152" s="286" t="s">
        <v>2908</v>
      </c>
      <c r="E152" s="289">
        <v>0.1</v>
      </c>
      <c r="F152" s="289">
        <v>0.1</v>
      </c>
      <c r="G152" s="289">
        <v>0.1</v>
      </c>
      <c r="H152" s="289">
        <v>0.1</v>
      </c>
      <c r="I152" s="289">
        <v>0.1</v>
      </c>
      <c r="J152" s="289">
        <v>0.1</v>
      </c>
      <c r="K152" s="289">
        <v>0.1</v>
      </c>
      <c r="L152" s="289">
        <v>0.1</v>
      </c>
    </row>
    <row r="153" spans="2:12" ht="15.75" thickBot="1">
      <c r="B153" s="460"/>
      <c r="C153" s="304" t="s">
        <v>2930</v>
      </c>
      <c r="D153" s="304" t="s">
        <v>2908</v>
      </c>
      <c r="E153" s="306">
        <v>0.04</v>
      </c>
      <c r="F153" s="306">
        <v>0.04</v>
      </c>
      <c r="G153" s="306">
        <v>0.04</v>
      </c>
      <c r="H153" s="306">
        <v>0.04</v>
      </c>
      <c r="I153" s="306">
        <v>0.04</v>
      </c>
      <c r="J153" s="306">
        <v>0.04</v>
      </c>
      <c r="K153" s="306">
        <v>0.04</v>
      </c>
      <c r="L153" s="306">
        <v>0.04</v>
      </c>
    </row>
    <row r="154" spans="2:12" ht="15.75" thickBot="1">
      <c r="B154" s="307" t="s">
        <v>2931</v>
      </c>
      <c r="C154" s="286" t="s">
        <v>2932</v>
      </c>
      <c r="D154" s="286" t="s">
        <v>2906</v>
      </c>
      <c r="E154" s="291">
        <v>30</v>
      </c>
      <c r="F154" s="291">
        <v>30</v>
      </c>
      <c r="G154" s="291">
        <v>30</v>
      </c>
      <c r="H154" s="291">
        <v>30</v>
      </c>
      <c r="I154" s="291">
        <v>30</v>
      </c>
      <c r="J154" s="291">
        <v>30</v>
      </c>
      <c r="K154" s="291">
        <v>30</v>
      </c>
      <c r="L154" s="291">
        <v>30</v>
      </c>
    </row>
    <row r="156" spans="2:12" ht="15.75" thickBot="1">
      <c r="B156" s="266" t="s">
        <v>2958</v>
      </c>
    </row>
    <row r="157" spans="2:12" ht="15.75" thickBot="1">
      <c r="B157" s="447"/>
      <c r="C157" s="448"/>
      <c r="D157" s="302" t="s">
        <v>0</v>
      </c>
      <c r="E157" s="303">
        <v>2015</v>
      </c>
      <c r="F157" s="303">
        <v>2020</v>
      </c>
      <c r="G157" s="303">
        <v>2030</v>
      </c>
      <c r="H157" s="303">
        <v>2040</v>
      </c>
      <c r="I157" s="303">
        <v>2050</v>
      </c>
    </row>
    <row r="158" spans="2:12" ht="16.5" thickTop="1" thickBot="1">
      <c r="B158" s="449" t="s">
        <v>2935</v>
      </c>
      <c r="C158" s="304" t="s">
        <v>2922</v>
      </c>
      <c r="D158" s="304" t="s">
        <v>2936</v>
      </c>
      <c r="E158" s="308">
        <v>6000</v>
      </c>
      <c r="F158" s="309">
        <v>5650</v>
      </c>
      <c r="G158" s="309">
        <v>5100</v>
      </c>
      <c r="H158" s="309">
        <v>4530</v>
      </c>
      <c r="I158" s="309">
        <v>4200</v>
      </c>
    </row>
    <row r="159" spans="2:12" ht="16.5" thickTop="1" thickBot="1">
      <c r="B159" s="450"/>
      <c r="C159" s="286" t="s">
        <v>2923</v>
      </c>
      <c r="D159" s="286" t="s">
        <v>2936</v>
      </c>
      <c r="E159" s="308">
        <v>6000</v>
      </c>
      <c r="F159" s="291">
        <v>4630</v>
      </c>
      <c r="G159" s="291">
        <v>4040</v>
      </c>
      <c r="H159" s="291">
        <v>3630</v>
      </c>
      <c r="I159" s="291">
        <v>3420</v>
      </c>
    </row>
    <row r="160" spans="2:12" ht="16.5" thickTop="1" thickBot="1">
      <c r="B160" s="450"/>
      <c r="C160" s="304" t="s">
        <v>2924</v>
      </c>
      <c r="D160" s="304" t="s">
        <v>2936</v>
      </c>
      <c r="E160" s="308">
        <v>6000</v>
      </c>
      <c r="F160" s="309">
        <v>4920</v>
      </c>
      <c r="G160" s="309">
        <v>3760</v>
      </c>
      <c r="H160" s="309">
        <v>3430</v>
      </c>
      <c r="I160" s="309">
        <v>3280</v>
      </c>
    </row>
    <row r="161" spans="2:9" ht="16.5" thickTop="1" thickBot="1">
      <c r="B161" s="450"/>
      <c r="C161" s="286" t="s">
        <v>2937</v>
      </c>
      <c r="D161" s="286" t="s">
        <v>2936</v>
      </c>
      <c r="E161" s="308">
        <v>6000</v>
      </c>
      <c r="F161" s="291">
        <v>4120</v>
      </c>
      <c r="G161" s="291">
        <v>3040</v>
      </c>
      <c r="H161" s="291">
        <v>2660</v>
      </c>
      <c r="I161" s="291">
        <v>2490</v>
      </c>
    </row>
    <row r="162" spans="2:9" ht="16.5" thickTop="1" thickBot="1">
      <c r="B162" s="451"/>
      <c r="C162" s="304" t="s">
        <v>2938</v>
      </c>
      <c r="D162" s="304" t="s">
        <v>2936</v>
      </c>
      <c r="E162" s="308">
        <v>6000</v>
      </c>
      <c r="F162" s="309">
        <v>5800</v>
      </c>
      <c r="G162" s="309">
        <v>5470</v>
      </c>
      <c r="H162" s="309">
        <v>5120</v>
      </c>
      <c r="I162" s="309">
        <v>4910</v>
      </c>
    </row>
    <row r="163" spans="2:9" ht="18" thickBot="1">
      <c r="B163" s="307" t="s">
        <v>2939</v>
      </c>
      <c r="C163" s="286" t="s">
        <v>2932</v>
      </c>
      <c r="D163" s="297" t="s">
        <v>2950</v>
      </c>
      <c r="E163" s="301">
        <v>1.7000000000000001E-2</v>
      </c>
      <c r="F163" s="301">
        <v>1.7000000000000001E-2</v>
      </c>
      <c r="G163" s="301">
        <v>1.7000000000000001E-2</v>
      </c>
      <c r="H163" s="301">
        <v>1.7000000000000001E-2</v>
      </c>
      <c r="I163" s="301">
        <v>1.7000000000000001E-2</v>
      </c>
    </row>
    <row r="166" spans="2:9" ht="15.75" thickBot="1">
      <c r="B166" s="266" t="s">
        <v>2959</v>
      </c>
    </row>
    <row r="167" spans="2:9" ht="15.75" thickBot="1">
      <c r="B167" s="447"/>
      <c r="C167" s="448"/>
      <c r="D167" s="302" t="s">
        <v>0</v>
      </c>
      <c r="E167" s="303">
        <v>2015</v>
      </c>
      <c r="F167" s="303">
        <v>2020</v>
      </c>
      <c r="G167" s="303">
        <v>2030</v>
      </c>
      <c r="H167" s="303">
        <v>2040</v>
      </c>
      <c r="I167" s="303">
        <v>2050</v>
      </c>
    </row>
    <row r="168" spans="2:9" ht="16.5" thickTop="1" thickBot="1">
      <c r="B168" s="449" t="s">
        <v>2935</v>
      </c>
      <c r="C168" s="304" t="s">
        <v>2922</v>
      </c>
      <c r="D168" s="304" t="s">
        <v>2936</v>
      </c>
      <c r="E168" s="308">
        <v>5280</v>
      </c>
      <c r="F168" s="309">
        <v>4970</v>
      </c>
      <c r="G168" s="309">
        <v>4480</v>
      </c>
      <c r="H168" s="309">
        <v>3990</v>
      </c>
      <c r="I168" s="309">
        <v>3690</v>
      </c>
    </row>
    <row r="169" spans="2:9" ht="16.5" thickTop="1" thickBot="1">
      <c r="B169" s="450"/>
      <c r="C169" s="286" t="s">
        <v>2923</v>
      </c>
      <c r="D169" s="286" t="s">
        <v>2936</v>
      </c>
      <c r="E169" s="308">
        <v>5280</v>
      </c>
      <c r="F169" s="291">
        <v>4070</v>
      </c>
      <c r="G169" s="291">
        <v>3560</v>
      </c>
      <c r="H169" s="291">
        <v>3190</v>
      </c>
      <c r="I169" s="291">
        <v>3010</v>
      </c>
    </row>
    <row r="170" spans="2:9" ht="16.5" thickTop="1" thickBot="1">
      <c r="B170" s="450"/>
      <c r="C170" s="304" t="s">
        <v>2924</v>
      </c>
      <c r="D170" s="304" t="s">
        <v>2936</v>
      </c>
      <c r="E170" s="308">
        <v>5280</v>
      </c>
      <c r="F170" s="309">
        <v>4330</v>
      </c>
      <c r="G170" s="309">
        <v>3310</v>
      </c>
      <c r="H170" s="309">
        <v>3010</v>
      </c>
      <c r="I170" s="309">
        <v>2880</v>
      </c>
    </row>
    <row r="171" spans="2:9" ht="16.5" thickTop="1" thickBot="1">
      <c r="B171" s="450"/>
      <c r="C171" s="286" t="s">
        <v>2937</v>
      </c>
      <c r="D171" s="286" t="s">
        <v>2936</v>
      </c>
      <c r="E171" s="308">
        <v>5280</v>
      </c>
      <c r="F171" s="291">
        <v>3620</v>
      </c>
      <c r="G171" s="291">
        <v>2680</v>
      </c>
      <c r="H171" s="291">
        <v>2340</v>
      </c>
      <c r="I171" s="291">
        <v>2190</v>
      </c>
    </row>
    <row r="172" spans="2:9" ht="16.5" thickTop="1" thickBot="1">
      <c r="B172" s="451"/>
      <c r="C172" s="304" t="s">
        <v>2938</v>
      </c>
      <c r="D172" s="304" t="s">
        <v>2936</v>
      </c>
      <c r="E172" s="308">
        <v>5280</v>
      </c>
      <c r="F172" s="309">
        <v>5110</v>
      </c>
      <c r="G172" s="309">
        <v>4820</v>
      </c>
      <c r="H172" s="309">
        <v>4510</v>
      </c>
      <c r="I172" s="309">
        <v>4320</v>
      </c>
    </row>
    <row r="173" spans="2:9" ht="18" thickBot="1">
      <c r="B173" s="307" t="s">
        <v>2939</v>
      </c>
      <c r="C173" s="286" t="s">
        <v>2932</v>
      </c>
      <c r="D173" s="297" t="s">
        <v>2950</v>
      </c>
      <c r="E173" s="301">
        <v>1.7000000000000001E-2</v>
      </c>
      <c r="F173" s="301">
        <v>1.7000000000000001E-2</v>
      </c>
      <c r="G173" s="301">
        <v>1.7000000000000001E-2</v>
      </c>
      <c r="H173" s="301">
        <v>1.7000000000000001E-2</v>
      </c>
      <c r="I173" s="301">
        <v>1.7000000000000001E-2</v>
      </c>
    </row>
    <row r="175" spans="2:9" ht="21">
      <c r="B175" s="265" t="s">
        <v>2960</v>
      </c>
    </row>
    <row r="177" spans="2:12" ht="15.75" thickBot="1">
      <c r="B177" s="266" t="s">
        <v>2961</v>
      </c>
    </row>
    <row r="178" spans="2:12" ht="15.75" thickBot="1">
      <c r="B178" s="434"/>
      <c r="C178" s="435"/>
      <c r="D178" s="310" t="s">
        <v>0</v>
      </c>
      <c r="E178" s="311">
        <v>2015</v>
      </c>
      <c r="F178" s="311">
        <v>2020</v>
      </c>
      <c r="G178" s="311">
        <v>2025</v>
      </c>
      <c r="H178" s="311">
        <v>2030</v>
      </c>
      <c r="I178" s="311">
        <v>2035</v>
      </c>
      <c r="J178" s="311">
        <v>2040</v>
      </c>
      <c r="K178" s="311">
        <v>2045</v>
      </c>
      <c r="L178" s="311">
        <v>2050</v>
      </c>
    </row>
    <row r="179" spans="2:12" ht="16.5" thickTop="1" thickBot="1">
      <c r="B179" s="436" t="s">
        <v>2921</v>
      </c>
      <c r="C179" s="312" t="s">
        <v>2922</v>
      </c>
      <c r="D179" s="312" t="s">
        <v>2</v>
      </c>
      <c r="E179" s="313">
        <v>11.847999999999999</v>
      </c>
      <c r="F179" s="313">
        <v>18.157344509707865</v>
      </c>
      <c r="G179" s="313">
        <v>23.307843677987066</v>
      </c>
      <c r="H179" s="313">
        <v>28.458342846266262</v>
      </c>
      <c r="I179" s="313">
        <v>36.224364686690222</v>
      </c>
      <c r="J179" s="313">
        <v>43.990386527114183</v>
      </c>
      <c r="K179" s="313">
        <v>54.674039193009826</v>
      </c>
      <c r="L179" s="313">
        <v>65.357691858905469</v>
      </c>
    </row>
    <row r="180" spans="2:12" ht="15.75" thickBot="1">
      <c r="B180" s="437"/>
      <c r="C180" s="314" t="s">
        <v>2923</v>
      </c>
      <c r="D180" s="314" t="s">
        <v>2</v>
      </c>
      <c r="E180" s="315">
        <v>11.847999999999999</v>
      </c>
      <c r="F180" s="315">
        <v>24.545454545454547</v>
      </c>
      <c r="G180" s="315">
        <v>37.272727272727273</v>
      </c>
      <c r="H180" s="315">
        <v>50</v>
      </c>
      <c r="I180" s="315">
        <v>70.5</v>
      </c>
      <c r="J180" s="315">
        <v>91</v>
      </c>
      <c r="K180" s="315">
        <v>118</v>
      </c>
      <c r="L180" s="315">
        <v>145</v>
      </c>
    </row>
    <row r="181" spans="2:12" ht="15.75" thickBot="1">
      <c r="B181" s="438"/>
      <c r="C181" s="312" t="s">
        <v>2924</v>
      </c>
      <c r="D181" s="312" t="s">
        <v>2</v>
      </c>
      <c r="E181" s="313">
        <v>11.847999999999999</v>
      </c>
      <c r="F181" s="313">
        <v>28.295605160518459</v>
      </c>
      <c r="G181" s="313">
        <v>82.41630909322663</v>
      </c>
      <c r="H181" s="313">
        <v>136.53701302593481</v>
      </c>
      <c r="I181" s="313">
        <v>230.87910435453176</v>
      </c>
      <c r="J181" s="313">
        <v>325.22119568312871</v>
      </c>
      <c r="K181" s="313">
        <v>405.29540268446851</v>
      </c>
      <c r="L181" s="313">
        <v>485.36960968580826</v>
      </c>
    </row>
    <row r="182" spans="2:12" ht="15.75" thickBot="1">
      <c r="B182" s="443" t="s">
        <v>2925</v>
      </c>
      <c r="C182" s="314" t="s">
        <v>2922</v>
      </c>
      <c r="D182" s="314" t="s">
        <v>2926</v>
      </c>
      <c r="E182" s="316">
        <v>0.34464000000000039</v>
      </c>
      <c r="F182" s="315">
        <v>1.2618689019415732</v>
      </c>
      <c r="G182" s="315">
        <v>1.0212032590198894</v>
      </c>
      <c r="H182" s="315">
        <v>2.7047364082917902</v>
      </c>
      <c r="I182" s="315">
        <v>1.4924328379686684</v>
      </c>
      <c r="J182" s="315">
        <v>1.9731958982009146</v>
      </c>
      <c r="K182" s="315">
        <v>2.3210810745807153</v>
      </c>
      <c r="L182" s="315">
        <v>3.5588888937191157</v>
      </c>
    </row>
    <row r="183" spans="2:12" ht="15.75" thickBot="1">
      <c r="B183" s="437"/>
      <c r="C183" s="312" t="s">
        <v>2923</v>
      </c>
      <c r="D183" s="312" t="s">
        <v>2926</v>
      </c>
      <c r="E183" s="317">
        <v>0.34464000000000039</v>
      </c>
      <c r="F183" s="313">
        <v>2.5394909090909095</v>
      </c>
      <c r="G183" s="313">
        <v>2.0909090909090908</v>
      </c>
      <c r="H183" s="313">
        <v>4.6657400000000004</v>
      </c>
      <c r="I183" s="313">
        <v>4.0721999999999996</v>
      </c>
      <c r="J183" s="313">
        <v>4.4870200000000011</v>
      </c>
      <c r="K183" s="313">
        <v>6.3446399999999983</v>
      </c>
      <c r="L183" s="313">
        <v>7.3394909090909097</v>
      </c>
    </row>
    <row r="184" spans="2:12" ht="15.75" thickBot="1">
      <c r="B184" s="438"/>
      <c r="C184" s="314" t="s">
        <v>2924</v>
      </c>
      <c r="D184" s="314" t="s">
        <v>2926</v>
      </c>
      <c r="E184" s="316">
        <v>0.34464000000000039</v>
      </c>
      <c r="F184" s="315">
        <v>3.2895210321036918</v>
      </c>
      <c r="G184" s="315">
        <v>8.1911427952061988</v>
      </c>
      <c r="H184" s="315">
        <v>15.122878777877071</v>
      </c>
      <c r="I184" s="315">
        <v>19.101003309077122</v>
      </c>
      <c r="J184" s="315">
        <v>18.995053222361655</v>
      </c>
      <c r="K184" s="315">
        <v>18.467581546003725</v>
      </c>
      <c r="L184" s="315">
        <v>17.196262286635886</v>
      </c>
    </row>
    <row r="185" spans="2:12" ht="15.75" thickBot="1">
      <c r="B185" s="444" t="s">
        <v>2927</v>
      </c>
      <c r="C185" s="312" t="s">
        <v>2928</v>
      </c>
      <c r="D185" s="312" t="s">
        <v>2908</v>
      </c>
      <c r="E185" s="318">
        <v>0.05</v>
      </c>
      <c r="F185" s="318">
        <v>0.05</v>
      </c>
      <c r="G185" s="318">
        <v>0.05</v>
      </c>
      <c r="H185" s="318">
        <v>0.05</v>
      </c>
      <c r="I185" s="318">
        <v>0.05</v>
      </c>
      <c r="J185" s="318">
        <v>0.05</v>
      </c>
      <c r="K185" s="318">
        <v>0.05</v>
      </c>
      <c r="L185" s="318">
        <v>0.05</v>
      </c>
    </row>
    <row r="186" spans="2:12" ht="15.75" thickBot="1">
      <c r="B186" s="445"/>
      <c r="C186" s="314" t="s">
        <v>2929</v>
      </c>
      <c r="D186" s="314" t="s">
        <v>2908</v>
      </c>
      <c r="E186" s="319">
        <v>0.1</v>
      </c>
      <c r="F186" s="319">
        <v>0.1</v>
      </c>
      <c r="G186" s="319">
        <v>0.1</v>
      </c>
      <c r="H186" s="319">
        <v>0.1</v>
      </c>
      <c r="I186" s="319">
        <v>0.1</v>
      </c>
      <c r="J186" s="319">
        <v>0.1</v>
      </c>
      <c r="K186" s="319">
        <v>0.1</v>
      </c>
      <c r="L186" s="319">
        <v>0.1</v>
      </c>
    </row>
    <row r="187" spans="2:12" ht="15.75" thickBot="1">
      <c r="B187" s="446"/>
      <c r="C187" s="312" t="s">
        <v>2930</v>
      </c>
      <c r="D187" s="312" t="s">
        <v>2908</v>
      </c>
      <c r="E187" s="318">
        <v>0.02</v>
      </c>
      <c r="F187" s="318">
        <v>0.02</v>
      </c>
      <c r="G187" s="318">
        <v>0.02</v>
      </c>
      <c r="H187" s="318">
        <v>0.02</v>
      </c>
      <c r="I187" s="318">
        <v>0.02</v>
      </c>
      <c r="J187" s="318">
        <v>0.02</v>
      </c>
      <c r="K187" s="318">
        <v>0.02</v>
      </c>
      <c r="L187" s="318">
        <v>0.02</v>
      </c>
    </row>
    <row r="188" spans="2:12" ht="15.75" thickBot="1">
      <c r="B188" s="320" t="s">
        <v>2931</v>
      </c>
      <c r="C188" s="314" t="s">
        <v>2932</v>
      </c>
      <c r="D188" s="314" t="s">
        <v>2906</v>
      </c>
      <c r="E188" s="321">
        <v>30</v>
      </c>
      <c r="F188" s="321">
        <v>30</v>
      </c>
      <c r="G188" s="321">
        <v>30</v>
      </c>
      <c r="H188" s="321">
        <v>30</v>
      </c>
      <c r="I188" s="321">
        <v>30</v>
      </c>
      <c r="J188" s="321">
        <v>30</v>
      </c>
      <c r="K188" s="321">
        <v>30</v>
      </c>
      <c r="L188" s="321">
        <v>30</v>
      </c>
    </row>
    <row r="190" spans="2:12" ht="15.75" thickBot="1">
      <c r="B190" s="266" t="s">
        <v>2962</v>
      </c>
    </row>
    <row r="191" spans="2:12" ht="15.75" thickBot="1">
      <c r="B191" s="434"/>
      <c r="C191" s="435"/>
      <c r="D191" s="310" t="s">
        <v>0</v>
      </c>
      <c r="E191" s="311">
        <v>2015</v>
      </c>
      <c r="F191" s="311">
        <v>2020</v>
      </c>
      <c r="G191" s="311">
        <v>2030</v>
      </c>
      <c r="H191" s="311">
        <v>2040</v>
      </c>
      <c r="I191" s="311">
        <v>2050</v>
      </c>
    </row>
    <row r="192" spans="2:12" ht="16.5" thickTop="1" thickBot="1">
      <c r="B192" s="436" t="s">
        <v>2935</v>
      </c>
      <c r="C192" s="312" t="s">
        <v>2922</v>
      </c>
      <c r="D192" s="312" t="s">
        <v>2936</v>
      </c>
      <c r="E192" s="322">
        <v>3540</v>
      </c>
      <c r="F192" s="323">
        <v>3430</v>
      </c>
      <c r="G192" s="323">
        <v>3260</v>
      </c>
      <c r="H192" s="323">
        <v>3160</v>
      </c>
      <c r="I192" s="323">
        <v>3060</v>
      </c>
    </row>
    <row r="193" spans="1:9" ht="16.5" thickTop="1" thickBot="1">
      <c r="A193" s="184" t="s">
        <v>2778</v>
      </c>
      <c r="B193" s="437"/>
      <c r="C193" s="314" t="s">
        <v>2923</v>
      </c>
      <c r="D193" s="314" t="s">
        <v>2936</v>
      </c>
      <c r="E193" s="322">
        <v>3540</v>
      </c>
      <c r="F193" s="321">
        <v>3350</v>
      </c>
      <c r="G193" s="321">
        <v>3150</v>
      </c>
      <c r="H193" s="321">
        <v>3020</v>
      </c>
      <c r="I193" s="321">
        <v>2910</v>
      </c>
    </row>
    <row r="194" spans="1:9" ht="16.5" thickTop="1" thickBot="1">
      <c r="B194" s="437"/>
      <c r="C194" s="312" t="s">
        <v>2924</v>
      </c>
      <c r="D194" s="312" t="s">
        <v>2936</v>
      </c>
      <c r="E194" s="322">
        <v>3540</v>
      </c>
      <c r="F194" s="323">
        <v>3320</v>
      </c>
      <c r="G194" s="323">
        <v>2940</v>
      </c>
      <c r="H194" s="323">
        <v>2760</v>
      </c>
      <c r="I194" s="323">
        <v>2680</v>
      </c>
    </row>
    <row r="195" spans="1:9" ht="16.5" thickTop="1" thickBot="1">
      <c r="B195" s="437"/>
      <c r="C195" s="314" t="s">
        <v>2937</v>
      </c>
      <c r="D195" s="314" t="s">
        <v>2936</v>
      </c>
      <c r="E195" s="322">
        <v>3540</v>
      </c>
      <c r="F195" s="321">
        <v>3100</v>
      </c>
      <c r="G195" s="321">
        <v>2420</v>
      </c>
      <c r="H195" s="321">
        <v>2130</v>
      </c>
      <c r="I195" s="321">
        <v>2000</v>
      </c>
    </row>
    <row r="196" spans="1:9" ht="16.5" thickTop="1" thickBot="1">
      <c r="B196" s="438"/>
      <c r="C196" s="312" t="s">
        <v>2938</v>
      </c>
      <c r="D196" s="312" t="s">
        <v>2936</v>
      </c>
      <c r="E196" s="322">
        <v>3540</v>
      </c>
      <c r="F196" s="323">
        <v>3500</v>
      </c>
      <c r="G196" s="323">
        <v>3430</v>
      </c>
      <c r="H196" s="323">
        <v>3390</v>
      </c>
      <c r="I196" s="323">
        <v>3340</v>
      </c>
    </row>
    <row r="197" spans="1:9" ht="15.75" thickBot="1">
      <c r="B197" s="320" t="s">
        <v>2939</v>
      </c>
      <c r="C197" s="314" t="s">
        <v>2932</v>
      </c>
      <c r="D197" s="314" t="s">
        <v>2940</v>
      </c>
      <c r="E197" s="319">
        <v>0.02</v>
      </c>
      <c r="F197" s="319">
        <v>0.02</v>
      </c>
      <c r="G197" s="319">
        <v>0.02</v>
      </c>
      <c r="H197" s="319">
        <v>0.02</v>
      </c>
      <c r="I197" s="319">
        <v>0.02</v>
      </c>
    </row>
    <row r="200" spans="1:9" ht="15.75" thickBot="1">
      <c r="B200" s="266" t="s">
        <v>2963</v>
      </c>
    </row>
    <row r="201" spans="1:9" ht="15.75" thickBot="1">
      <c r="B201" s="434"/>
      <c r="C201" s="435"/>
      <c r="D201" s="310" t="s">
        <v>0</v>
      </c>
      <c r="E201" s="311">
        <v>2015</v>
      </c>
      <c r="F201" s="311">
        <v>2020</v>
      </c>
      <c r="G201" s="311">
        <v>2030</v>
      </c>
      <c r="H201" s="311">
        <v>2040</v>
      </c>
      <c r="I201" s="311">
        <v>2050</v>
      </c>
    </row>
    <row r="202" spans="1:9" ht="16.5" thickTop="1" thickBot="1">
      <c r="B202" s="436" t="s">
        <v>2935</v>
      </c>
      <c r="C202" s="312" t="s">
        <v>2922</v>
      </c>
      <c r="D202" s="312" t="s">
        <v>2936</v>
      </c>
      <c r="E202" s="322">
        <v>6970</v>
      </c>
      <c r="F202" s="323">
        <v>6750</v>
      </c>
      <c r="G202" s="323">
        <v>6410</v>
      </c>
      <c r="H202" s="323">
        <v>6230</v>
      </c>
      <c r="I202" s="323">
        <v>6030</v>
      </c>
    </row>
    <row r="203" spans="1:9" ht="16.5" thickTop="1" thickBot="1">
      <c r="A203" s="184" t="s">
        <v>2779</v>
      </c>
      <c r="B203" s="437"/>
      <c r="C203" s="314" t="s">
        <v>2923</v>
      </c>
      <c r="D203" s="314" t="s">
        <v>2936</v>
      </c>
      <c r="E203" s="322">
        <v>6970</v>
      </c>
      <c r="F203" s="321">
        <v>6600</v>
      </c>
      <c r="G203" s="321">
        <v>6190</v>
      </c>
      <c r="H203" s="321">
        <v>5950</v>
      </c>
      <c r="I203" s="321">
        <v>5720</v>
      </c>
    </row>
    <row r="204" spans="1:9" ht="16.5" thickTop="1" thickBot="1">
      <c r="B204" s="437"/>
      <c r="C204" s="312" t="s">
        <v>2924</v>
      </c>
      <c r="D204" s="312" t="s">
        <v>2936</v>
      </c>
      <c r="E204" s="322">
        <v>6970</v>
      </c>
      <c r="F204" s="323">
        <v>6540</v>
      </c>
      <c r="G204" s="323">
        <v>5790</v>
      </c>
      <c r="H204" s="323">
        <v>5440</v>
      </c>
      <c r="I204" s="323">
        <v>5270</v>
      </c>
    </row>
    <row r="205" spans="1:9" ht="16.5" thickTop="1" thickBot="1">
      <c r="B205" s="437"/>
      <c r="C205" s="314" t="s">
        <v>2937</v>
      </c>
      <c r="D205" s="314" t="s">
        <v>2936</v>
      </c>
      <c r="E205" s="322">
        <v>6970</v>
      </c>
      <c r="F205" s="321">
        <v>6110</v>
      </c>
      <c r="G205" s="321">
        <v>4760</v>
      </c>
      <c r="H205" s="321">
        <v>4190</v>
      </c>
      <c r="I205" s="321">
        <v>3930</v>
      </c>
    </row>
    <row r="206" spans="1:9" ht="16.5" thickTop="1" thickBot="1">
      <c r="B206" s="438"/>
      <c r="C206" s="312" t="s">
        <v>2938</v>
      </c>
      <c r="D206" s="312" t="s">
        <v>2936</v>
      </c>
      <c r="E206" s="322">
        <v>6970</v>
      </c>
      <c r="F206" s="323">
        <v>6880</v>
      </c>
      <c r="G206" s="323">
        <v>6740</v>
      </c>
      <c r="H206" s="323">
        <v>6670</v>
      </c>
      <c r="I206" s="323">
        <v>6580</v>
      </c>
    </row>
    <row r="207" spans="1:9" ht="15.75" thickBot="1">
      <c r="B207" s="320" t="s">
        <v>2939</v>
      </c>
      <c r="C207" s="314" t="s">
        <v>2932</v>
      </c>
      <c r="D207" s="314" t="s">
        <v>2940</v>
      </c>
      <c r="E207" s="319">
        <v>0.02</v>
      </c>
      <c r="F207" s="319">
        <v>0.02</v>
      </c>
      <c r="G207" s="319">
        <v>0.02</v>
      </c>
      <c r="H207" s="319">
        <v>0.02</v>
      </c>
      <c r="I207" s="319">
        <v>0.02</v>
      </c>
    </row>
    <row r="210" spans="2:12" ht="15.75" thickBot="1">
      <c r="B210" s="266" t="s">
        <v>2964</v>
      </c>
    </row>
    <row r="211" spans="2:12" ht="15.75" thickBot="1">
      <c r="B211" s="434"/>
      <c r="C211" s="435"/>
      <c r="D211" s="310" t="s">
        <v>0</v>
      </c>
      <c r="E211" s="311">
        <v>2015</v>
      </c>
      <c r="F211" s="311">
        <v>2020</v>
      </c>
      <c r="G211" s="311">
        <v>2030</v>
      </c>
      <c r="H211" s="311">
        <v>2040</v>
      </c>
      <c r="I211" s="311">
        <v>2050</v>
      </c>
    </row>
    <row r="212" spans="2:12" ht="16.5" thickTop="1" thickBot="1">
      <c r="B212" s="436" t="s">
        <v>2935</v>
      </c>
      <c r="C212" s="312" t="s">
        <v>2922</v>
      </c>
      <c r="D212" s="312" t="s">
        <v>2936</v>
      </c>
      <c r="E212" s="322">
        <v>11790</v>
      </c>
      <c r="F212" s="323">
        <v>11420</v>
      </c>
      <c r="G212" s="323">
        <v>10840</v>
      </c>
      <c r="H212" s="323">
        <v>10540</v>
      </c>
      <c r="I212" s="323">
        <v>10200</v>
      </c>
    </row>
    <row r="213" spans="2:12" ht="16.5" thickTop="1" thickBot="1">
      <c r="B213" s="437"/>
      <c r="C213" s="314" t="s">
        <v>2923</v>
      </c>
      <c r="D213" s="314" t="s">
        <v>2936</v>
      </c>
      <c r="E213" s="322">
        <v>11790</v>
      </c>
      <c r="F213" s="321">
        <v>11170</v>
      </c>
      <c r="G213" s="321">
        <v>10480</v>
      </c>
      <c r="H213" s="321">
        <v>10060</v>
      </c>
      <c r="I213" s="321">
        <v>9680</v>
      </c>
    </row>
    <row r="214" spans="2:12" ht="16.5" thickTop="1" thickBot="1">
      <c r="B214" s="437"/>
      <c r="C214" s="312" t="s">
        <v>2924</v>
      </c>
      <c r="D214" s="312" t="s">
        <v>2936</v>
      </c>
      <c r="E214" s="322">
        <v>11790</v>
      </c>
      <c r="F214" s="323">
        <v>11050</v>
      </c>
      <c r="G214" s="323">
        <v>9800</v>
      </c>
      <c r="H214" s="323">
        <v>9210</v>
      </c>
      <c r="I214" s="323">
        <v>8920</v>
      </c>
    </row>
    <row r="215" spans="2:12" ht="16.5" thickTop="1" thickBot="1">
      <c r="B215" s="437"/>
      <c r="C215" s="314" t="s">
        <v>2937</v>
      </c>
      <c r="D215" s="314" t="s">
        <v>2936</v>
      </c>
      <c r="E215" s="322">
        <v>11790</v>
      </c>
      <c r="F215" s="321">
        <v>10330</v>
      </c>
      <c r="G215" s="321">
        <v>8060</v>
      </c>
      <c r="H215" s="321">
        <v>7090</v>
      </c>
      <c r="I215" s="321">
        <v>6650</v>
      </c>
    </row>
    <row r="216" spans="2:12" ht="16.5" thickTop="1" thickBot="1">
      <c r="B216" s="438"/>
      <c r="C216" s="312" t="s">
        <v>2938</v>
      </c>
      <c r="D216" s="312" t="s">
        <v>2936</v>
      </c>
      <c r="E216" s="322">
        <v>11790</v>
      </c>
      <c r="F216" s="323">
        <v>11640</v>
      </c>
      <c r="G216" s="323">
        <v>11410</v>
      </c>
      <c r="H216" s="323">
        <v>11280</v>
      </c>
      <c r="I216" s="323">
        <v>11140</v>
      </c>
    </row>
    <row r="217" spans="2:12" ht="15.75" thickBot="1">
      <c r="B217" s="320" t="s">
        <v>2939</v>
      </c>
      <c r="C217" s="314" t="s">
        <v>2932</v>
      </c>
      <c r="D217" s="314" t="s">
        <v>2940</v>
      </c>
      <c r="E217" s="319">
        <v>0.02</v>
      </c>
      <c r="F217" s="319">
        <v>0.02</v>
      </c>
      <c r="G217" s="319">
        <v>0.02</v>
      </c>
      <c r="H217" s="319">
        <v>0.02</v>
      </c>
      <c r="I217" s="319">
        <v>0.02</v>
      </c>
    </row>
    <row r="219" spans="2:12" ht="21">
      <c r="B219" s="265" t="s">
        <v>2965</v>
      </c>
    </row>
    <row r="221" spans="2:12" ht="15.75" thickBot="1">
      <c r="B221" s="266" t="s">
        <v>2966</v>
      </c>
    </row>
    <row r="222" spans="2:12" ht="15.75" thickBot="1">
      <c r="B222" s="429"/>
      <c r="C222" s="430"/>
      <c r="D222" s="324" t="s">
        <v>0</v>
      </c>
      <c r="E222" s="325">
        <v>2015</v>
      </c>
      <c r="F222" s="325">
        <v>2020</v>
      </c>
      <c r="G222" s="325">
        <v>2025</v>
      </c>
      <c r="H222" s="325">
        <v>2030</v>
      </c>
      <c r="I222" s="325">
        <v>2035</v>
      </c>
      <c r="J222" s="325">
        <v>2040</v>
      </c>
      <c r="K222" s="325">
        <v>2045</v>
      </c>
      <c r="L222" s="325">
        <v>2050</v>
      </c>
    </row>
    <row r="223" spans="2:12" ht="16.5" thickTop="1" thickBot="1">
      <c r="B223" s="431" t="s">
        <v>2921</v>
      </c>
      <c r="C223" s="326" t="s">
        <v>2922</v>
      </c>
      <c r="D223" s="326" t="s">
        <v>2</v>
      </c>
      <c r="E223" s="327">
        <v>0.53349999999999986</v>
      </c>
      <c r="F223" s="328">
        <v>0.64090404564257442</v>
      </c>
      <c r="G223" s="328">
        <v>1.9219994612654814</v>
      </c>
      <c r="H223" s="328">
        <v>3.2030948768883887</v>
      </c>
      <c r="I223" s="328">
        <v>7.9781252226973658</v>
      </c>
      <c r="J223" s="328">
        <v>12.753155568506342</v>
      </c>
      <c r="K223" s="328">
        <v>23.160011434969839</v>
      </c>
      <c r="L223" s="328">
        <v>33.566867301433334</v>
      </c>
    </row>
    <row r="224" spans="2:12" ht="15.75" thickBot="1">
      <c r="B224" s="432"/>
      <c r="C224" s="329" t="s">
        <v>2923</v>
      </c>
      <c r="D224" s="329" t="s">
        <v>2</v>
      </c>
      <c r="E224" s="330">
        <v>0.53349999999999986</v>
      </c>
      <c r="F224" s="331">
        <v>2.0909090909090908</v>
      </c>
      <c r="G224" s="331">
        <v>4.545454545454545</v>
      </c>
      <c r="H224" s="331">
        <v>7</v>
      </c>
      <c r="I224" s="331">
        <v>24.5</v>
      </c>
      <c r="J224" s="331">
        <v>42</v>
      </c>
      <c r="K224" s="331">
        <v>112</v>
      </c>
      <c r="L224" s="331">
        <v>182</v>
      </c>
    </row>
    <row r="225" spans="2:12" ht="15.75" thickBot="1">
      <c r="B225" s="433"/>
      <c r="C225" s="326" t="s">
        <v>2924</v>
      </c>
      <c r="D225" s="326" t="s">
        <v>2</v>
      </c>
      <c r="E225" s="327">
        <v>0.53349999999999986</v>
      </c>
      <c r="F225" s="328">
        <v>10.797734712391669</v>
      </c>
      <c r="G225" s="328">
        <v>52.879616106903057</v>
      </c>
      <c r="H225" s="328">
        <v>94.961497501414442</v>
      </c>
      <c r="I225" s="328">
        <v>206.55014975920602</v>
      </c>
      <c r="J225" s="328">
        <v>318.1388020169976</v>
      </c>
      <c r="K225" s="328">
        <v>434.82031064614358</v>
      </c>
      <c r="L225" s="328">
        <v>551.50181927528956</v>
      </c>
    </row>
    <row r="226" spans="2:12" ht="15.75" thickBot="1">
      <c r="B226" s="439" t="s">
        <v>2925</v>
      </c>
      <c r="C226" s="329" t="s">
        <v>2922</v>
      </c>
      <c r="D226" s="329" t="s">
        <v>2926</v>
      </c>
      <c r="E226" s="332">
        <v>5.2539999999999989E-2</v>
      </c>
      <c r="F226" s="330">
        <v>7.4500809128514908E-2</v>
      </c>
      <c r="G226" s="330">
        <v>0.16361968377463373</v>
      </c>
      <c r="H226" s="332">
        <v>0.3499584824745291</v>
      </c>
      <c r="I226" s="331">
        <v>0.93398475300082739</v>
      </c>
      <c r="J226" s="331">
        <v>1.1030681944512781</v>
      </c>
      <c r="K226" s="331">
        <v>1.6999807812477599</v>
      </c>
      <c r="L226" s="331">
        <v>2.9763397315868012</v>
      </c>
    </row>
    <row r="227" spans="2:12" ht="15.75" thickBot="1">
      <c r="B227" s="432"/>
      <c r="C227" s="326" t="s">
        <v>2923</v>
      </c>
      <c r="D227" s="326" t="s">
        <v>2926</v>
      </c>
      <c r="E227" s="333">
        <v>5.2539999999999989E-2</v>
      </c>
      <c r="F227" s="327">
        <v>0.3645018181818182</v>
      </c>
      <c r="G227" s="327">
        <v>0.18181818181818182</v>
      </c>
      <c r="H227" s="327">
        <v>0.80113999999999996</v>
      </c>
      <c r="I227" s="328">
        <v>2.4525399999999999</v>
      </c>
      <c r="J227" s="328">
        <v>4.9645018181818186</v>
      </c>
      <c r="K227" s="328">
        <v>10.181818181818182</v>
      </c>
      <c r="L227" s="328">
        <v>18.80114</v>
      </c>
    </row>
    <row r="228" spans="2:12" ht="15.75" thickBot="1">
      <c r="B228" s="433"/>
      <c r="C228" s="329" t="s">
        <v>2924</v>
      </c>
      <c r="D228" s="329" t="s">
        <v>2926</v>
      </c>
      <c r="E228" s="332">
        <v>5.2539999999999989E-2</v>
      </c>
      <c r="F228" s="330">
        <v>2.1058669424783338</v>
      </c>
      <c r="G228" s="331">
        <v>5.2898553304065334</v>
      </c>
      <c r="H228" s="331">
        <v>11.54403722739802</v>
      </c>
      <c r="I228" s="331">
        <v>22.128597847642972</v>
      </c>
      <c r="J228" s="331">
        <v>24.665269997951999</v>
      </c>
      <c r="K228" s="331">
        <v>30.317962311785937</v>
      </c>
      <c r="L228" s="331">
        <v>33.188533697677009</v>
      </c>
    </row>
    <row r="229" spans="2:12" ht="15.75" thickBot="1">
      <c r="B229" s="440" t="s">
        <v>2927</v>
      </c>
      <c r="C229" s="326" t="s">
        <v>2928</v>
      </c>
      <c r="D229" s="326" t="s">
        <v>2908</v>
      </c>
      <c r="E229" s="334">
        <v>0.1</v>
      </c>
      <c r="F229" s="334">
        <v>0.1</v>
      </c>
      <c r="G229" s="334">
        <v>0.1</v>
      </c>
      <c r="H229" s="334">
        <v>0.1</v>
      </c>
      <c r="I229" s="334">
        <v>0.1</v>
      </c>
      <c r="J229" s="334">
        <v>0.1</v>
      </c>
      <c r="K229" s="334">
        <v>0.1</v>
      </c>
      <c r="L229" s="334">
        <v>0.1</v>
      </c>
    </row>
    <row r="230" spans="2:12" ht="15.75" thickBot="1">
      <c r="B230" s="441"/>
      <c r="C230" s="329" t="s">
        <v>2929</v>
      </c>
      <c r="D230" s="329" t="s">
        <v>2908</v>
      </c>
      <c r="E230" s="335">
        <v>0.15</v>
      </c>
      <c r="F230" s="335">
        <v>0.15</v>
      </c>
      <c r="G230" s="335">
        <v>0.15</v>
      </c>
      <c r="H230" s="335">
        <v>0.15</v>
      </c>
      <c r="I230" s="335">
        <v>0.15</v>
      </c>
      <c r="J230" s="335">
        <v>0.15</v>
      </c>
      <c r="K230" s="335">
        <v>0.15</v>
      </c>
      <c r="L230" s="335">
        <v>0.15</v>
      </c>
    </row>
    <row r="231" spans="2:12" ht="15.75" thickBot="1">
      <c r="B231" s="442"/>
      <c r="C231" s="326" t="s">
        <v>2930</v>
      </c>
      <c r="D231" s="326" t="s">
        <v>2908</v>
      </c>
      <c r="E231" s="334">
        <v>7.0000000000000007E-2</v>
      </c>
      <c r="F231" s="334">
        <v>7.0000000000000007E-2</v>
      </c>
      <c r="G231" s="334">
        <v>7.0000000000000007E-2</v>
      </c>
      <c r="H231" s="334">
        <v>7.0000000000000007E-2</v>
      </c>
      <c r="I231" s="334">
        <v>7.0000000000000007E-2</v>
      </c>
      <c r="J231" s="334">
        <v>7.0000000000000007E-2</v>
      </c>
      <c r="K231" s="334">
        <v>7.0000000000000007E-2</v>
      </c>
      <c r="L231" s="334">
        <v>7.0000000000000007E-2</v>
      </c>
    </row>
    <row r="232" spans="2:12" ht="15.75" thickBot="1">
      <c r="B232" s="336" t="s">
        <v>2931</v>
      </c>
      <c r="C232" s="329" t="s">
        <v>2932</v>
      </c>
      <c r="D232" s="329" t="s">
        <v>2906</v>
      </c>
      <c r="E232" s="337">
        <v>20</v>
      </c>
      <c r="F232" s="337">
        <v>20</v>
      </c>
      <c r="G232" s="337">
        <v>20</v>
      </c>
      <c r="H232" s="337">
        <v>20</v>
      </c>
      <c r="I232" s="337">
        <v>20</v>
      </c>
      <c r="J232" s="337">
        <v>20</v>
      </c>
      <c r="K232" s="337">
        <v>20</v>
      </c>
      <c r="L232" s="337">
        <v>20</v>
      </c>
    </row>
    <row r="234" spans="2:12" ht="15.75" thickBot="1">
      <c r="B234" s="266" t="s">
        <v>2967</v>
      </c>
    </row>
    <row r="235" spans="2:12" ht="15.75" thickBot="1">
      <c r="B235" s="429"/>
      <c r="C235" s="430"/>
      <c r="D235" s="324" t="s">
        <v>0</v>
      </c>
      <c r="E235" s="325">
        <v>2015</v>
      </c>
      <c r="F235" s="325">
        <v>2020</v>
      </c>
      <c r="G235" s="325">
        <v>2030</v>
      </c>
      <c r="H235" s="325">
        <v>2040</v>
      </c>
      <c r="I235" s="325">
        <v>2050</v>
      </c>
    </row>
    <row r="236" spans="2:12" ht="16.5" thickTop="1" thickBot="1">
      <c r="B236" s="431" t="s">
        <v>2935</v>
      </c>
      <c r="C236" s="326" t="s">
        <v>2922</v>
      </c>
      <c r="D236" s="326" t="s">
        <v>2936</v>
      </c>
      <c r="E236" s="338">
        <v>6160</v>
      </c>
      <c r="F236" s="339">
        <v>5680</v>
      </c>
      <c r="G236" s="339">
        <v>4630</v>
      </c>
      <c r="H236" s="339">
        <v>3760</v>
      </c>
      <c r="I236" s="339">
        <v>3230</v>
      </c>
    </row>
    <row r="237" spans="2:12" ht="16.5" thickTop="1" thickBot="1">
      <c r="B237" s="432"/>
      <c r="C237" s="329" t="s">
        <v>2923</v>
      </c>
      <c r="D237" s="329" t="s">
        <v>2936</v>
      </c>
      <c r="E237" s="338">
        <v>6160</v>
      </c>
      <c r="F237" s="337">
        <v>4920</v>
      </c>
      <c r="G237" s="337">
        <v>4140</v>
      </c>
      <c r="H237" s="337">
        <v>3150</v>
      </c>
      <c r="I237" s="337">
        <v>2520</v>
      </c>
    </row>
    <row r="238" spans="2:12" ht="16.5" thickTop="1" thickBot="1">
      <c r="B238" s="432"/>
      <c r="C238" s="326" t="s">
        <v>2924</v>
      </c>
      <c r="D238" s="326" t="s">
        <v>2936</v>
      </c>
      <c r="E238" s="338">
        <v>6160</v>
      </c>
      <c r="F238" s="339">
        <v>3890</v>
      </c>
      <c r="G238" s="339">
        <v>2800</v>
      </c>
      <c r="H238" s="339">
        <v>2320</v>
      </c>
      <c r="I238" s="339">
        <v>2090</v>
      </c>
    </row>
    <row r="239" spans="2:12" ht="16.5" thickTop="1" thickBot="1">
      <c r="B239" s="432"/>
      <c r="C239" s="329" t="s">
        <v>2937</v>
      </c>
      <c r="D239" s="329" t="s">
        <v>2936</v>
      </c>
      <c r="E239" s="338">
        <v>6160</v>
      </c>
      <c r="F239" s="337">
        <v>3030</v>
      </c>
      <c r="G239" s="337">
        <v>1830</v>
      </c>
      <c r="H239" s="337">
        <v>1370</v>
      </c>
      <c r="I239" s="337">
        <v>1170</v>
      </c>
    </row>
    <row r="240" spans="2:12" ht="16.5" thickTop="1" thickBot="1">
      <c r="B240" s="433"/>
      <c r="C240" s="326" t="s">
        <v>2938</v>
      </c>
      <c r="D240" s="326" t="s">
        <v>2936</v>
      </c>
      <c r="E240" s="338">
        <v>6160</v>
      </c>
      <c r="F240" s="339">
        <v>5830</v>
      </c>
      <c r="G240" s="339">
        <v>5060</v>
      </c>
      <c r="H240" s="339">
        <v>4390</v>
      </c>
      <c r="I240" s="339">
        <v>3950</v>
      </c>
    </row>
    <row r="241" spans="1:9" ht="15.75" thickBot="1">
      <c r="B241" s="336" t="s">
        <v>2939</v>
      </c>
      <c r="C241" s="329" t="s">
        <v>2932</v>
      </c>
      <c r="D241" s="329" t="s">
        <v>2940</v>
      </c>
      <c r="E241" s="340">
        <v>6.3E-2</v>
      </c>
      <c r="F241" s="340">
        <v>6.5000000000000002E-2</v>
      </c>
      <c r="G241" s="340">
        <v>5.6000000000000001E-2</v>
      </c>
      <c r="H241" s="340">
        <v>6.3E-2</v>
      </c>
      <c r="I241" s="340">
        <v>4.9000000000000002E-2</v>
      </c>
    </row>
    <row r="244" spans="1:9" ht="15.75" thickBot="1">
      <c r="B244" s="266" t="s">
        <v>2968</v>
      </c>
    </row>
    <row r="245" spans="1:9" ht="15.75" thickBot="1">
      <c r="B245" s="429"/>
      <c r="C245" s="430"/>
      <c r="D245" s="324" t="s">
        <v>0</v>
      </c>
      <c r="E245" s="325">
        <v>2015</v>
      </c>
      <c r="F245" s="325">
        <v>2020</v>
      </c>
      <c r="G245" s="325">
        <v>2030</v>
      </c>
      <c r="H245" s="325">
        <v>2040</v>
      </c>
      <c r="I245" s="325">
        <v>2050</v>
      </c>
    </row>
    <row r="246" spans="1:9" ht="16.5" thickTop="1" thickBot="1">
      <c r="B246" s="431" t="s">
        <v>2935</v>
      </c>
      <c r="C246" s="326" t="s">
        <v>2922</v>
      </c>
      <c r="D246" s="326" t="s">
        <v>2936</v>
      </c>
      <c r="E246" s="338">
        <v>7840</v>
      </c>
      <c r="F246" s="339">
        <v>7230</v>
      </c>
      <c r="G246" s="339">
        <v>5900</v>
      </c>
      <c r="H246" s="339">
        <v>4790</v>
      </c>
      <c r="I246" s="339">
        <v>4120</v>
      </c>
    </row>
    <row r="247" spans="1:9" ht="16.5" thickTop="1" thickBot="1">
      <c r="A247" s="184" t="s">
        <v>2782</v>
      </c>
      <c r="B247" s="432"/>
      <c r="C247" s="329" t="s">
        <v>2923</v>
      </c>
      <c r="D247" s="329" t="s">
        <v>2936</v>
      </c>
      <c r="E247" s="338">
        <v>7840</v>
      </c>
      <c r="F247" s="337">
        <v>6260</v>
      </c>
      <c r="G247" s="337">
        <v>5270</v>
      </c>
      <c r="H247" s="337">
        <v>4000</v>
      </c>
      <c r="I247" s="337">
        <v>3210</v>
      </c>
    </row>
    <row r="248" spans="1:9" ht="16.5" thickTop="1" thickBot="1">
      <c r="B248" s="432"/>
      <c r="C248" s="326" t="s">
        <v>2924</v>
      </c>
      <c r="D248" s="326" t="s">
        <v>2936</v>
      </c>
      <c r="E248" s="338">
        <v>7840</v>
      </c>
      <c r="F248" s="339">
        <v>4950</v>
      </c>
      <c r="G248" s="339">
        <v>3560</v>
      </c>
      <c r="H248" s="339">
        <v>2950</v>
      </c>
      <c r="I248" s="339">
        <v>2660</v>
      </c>
    </row>
    <row r="249" spans="1:9" ht="16.5" thickTop="1" thickBot="1">
      <c r="B249" s="432"/>
      <c r="C249" s="329" t="s">
        <v>2937</v>
      </c>
      <c r="D249" s="329" t="s">
        <v>2936</v>
      </c>
      <c r="E249" s="338">
        <v>7840</v>
      </c>
      <c r="F249" s="337">
        <v>3850</v>
      </c>
      <c r="G249" s="337">
        <v>2320</v>
      </c>
      <c r="H249" s="337">
        <v>1740</v>
      </c>
      <c r="I249" s="337">
        <v>1480</v>
      </c>
    </row>
    <row r="250" spans="1:9" ht="16.5" thickTop="1" thickBot="1">
      <c r="B250" s="433"/>
      <c r="C250" s="326" t="s">
        <v>2938</v>
      </c>
      <c r="D250" s="326" t="s">
        <v>2936</v>
      </c>
      <c r="E250" s="338">
        <v>7840</v>
      </c>
      <c r="F250" s="339">
        <v>7420</v>
      </c>
      <c r="G250" s="339">
        <v>6440</v>
      </c>
      <c r="H250" s="339">
        <v>5580</v>
      </c>
      <c r="I250" s="339">
        <v>5030</v>
      </c>
    </row>
    <row r="251" spans="1:9" ht="15.75" thickBot="1">
      <c r="B251" s="336" t="s">
        <v>2939</v>
      </c>
      <c r="C251" s="329" t="s">
        <v>2932</v>
      </c>
      <c r="D251" s="329" t="s">
        <v>2940</v>
      </c>
      <c r="E251" s="340">
        <v>6.3E-2</v>
      </c>
      <c r="F251" s="340">
        <v>6.5000000000000002E-2</v>
      </c>
      <c r="G251" s="340">
        <v>5.6000000000000001E-2</v>
      </c>
      <c r="H251" s="340">
        <v>6.3E-2</v>
      </c>
      <c r="I251" s="340">
        <v>4.9000000000000002E-2</v>
      </c>
    </row>
    <row r="254" spans="1:9" ht="15.75" thickBot="1">
      <c r="B254" s="266" t="s">
        <v>2969</v>
      </c>
    </row>
    <row r="255" spans="1:9" ht="15.75" thickBot="1">
      <c r="B255" s="429"/>
      <c r="C255" s="430"/>
      <c r="D255" s="324" t="s">
        <v>0</v>
      </c>
      <c r="E255" s="325">
        <v>2015</v>
      </c>
      <c r="F255" s="325">
        <v>2020</v>
      </c>
      <c r="G255" s="325">
        <v>2030</v>
      </c>
      <c r="H255" s="325">
        <v>2040</v>
      </c>
      <c r="I255" s="325">
        <v>2050</v>
      </c>
    </row>
    <row r="256" spans="1:9" ht="16.5" thickTop="1" thickBot="1">
      <c r="B256" s="431" t="s">
        <v>2935</v>
      </c>
      <c r="C256" s="326" t="s">
        <v>2922</v>
      </c>
      <c r="D256" s="326" t="s">
        <v>2936</v>
      </c>
      <c r="E256" s="338">
        <v>7910</v>
      </c>
      <c r="F256" s="339">
        <v>7300</v>
      </c>
      <c r="G256" s="339">
        <v>5950</v>
      </c>
      <c r="H256" s="339">
        <v>4830</v>
      </c>
      <c r="I256" s="339">
        <v>4150</v>
      </c>
    </row>
    <row r="257" spans="1:118" ht="16.5" thickTop="1" thickBot="1">
      <c r="A257" s="184" t="s">
        <v>2781</v>
      </c>
      <c r="B257" s="432"/>
      <c r="C257" s="329" t="s">
        <v>2923</v>
      </c>
      <c r="D257" s="329" t="s">
        <v>2936</v>
      </c>
      <c r="E257" s="338">
        <v>7910</v>
      </c>
      <c r="F257" s="337">
        <v>6310</v>
      </c>
      <c r="G257" s="337">
        <v>5320</v>
      </c>
      <c r="H257" s="337">
        <v>4040</v>
      </c>
      <c r="I257" s="337">
        <v>3240</v>
      </c>
    </row>
    <row r="258" spans="1:118" ht="16.5" thickTop="1" thickBot="1">
      <c r="B258" s="432"/>
      <c r="C258" s="326" t="s">
        <v>2924</v>
      </c>
      <c r="D258" s="326" t="s">
        <v>2936</v>
      </c>
      <c r="E258" s="338">
        <v>7910</v>
      </c>
      <c r="F258" s="339">
        <v>4990</v>
      </c>
      <c r="G258" s="339">
        <v>3600</v>
      </c>
      <c r="H258" s="339">
        <v>2980</v>
      </c>
      <c r="I258" s="339">
        <v>2690</v>
      </c>
    </row>
    <row r="259" spans="1:118" ht="16.5" thickTop="1" thickBot="1">
      <c r="B259" s="432"/>
      <c r="C259" s="329" t="s">
        <v>2937</v>
      </c>
      <c r="D259" s="329" t="s">
        <v>2936</v>
      </c>
      <c r="E259" s="338">
        <v>7910</v>
      </c>
      <c r="F259" s="337">
        <v>3890</v>
      </c>
      <c r="G259" s="337">
        <v>2350</v>
      </c>
      <c r="H259" s="337">
        <v>1750</v>
      </c>
      <c r="I259" s="337">
        <v>1500</v>
      </c>
    </row>
    <row r="260" spans="1:118" ht="16.5" thickTop="1" thickBot="1">
      <c r="B260" s="433"/>
      <c r="C260" s="326" t="s">
        <v>2938</v>
      </c>
      <c r="D260" s="326" t="s">
        <v>2936</v>
      </c>
      <c r="E260" s="338">
        <v>7910</v>
      </c>
      <c r="F260" s="339">
        <v>7480</v>
      </c>
      <c r="G260" s="339">
        <v>6500</v>
      </c>
      <c r="H260" s="339">
        <v>5630</v>
      </c>
      <c r="I260" s="339">
        <v>5070</v>
      </c>
    </row>
    <row r="261" spans="1:118" ht="15.75" thickBot="1">
      <c r="B261" s="336" t="s">
        <v>2939</v>
      </c>
      <c r="C261" s="329" t="s">
        <v>2932</v>
      </c>
      <c r="D261" s="329" t="s">
        <v>2940</v>
      </c>
      <c r="E261" s="340">
        <v>0.04</v>
      </c>
      <c r="F261" s="340">
        <v>0.04</v>
      </c>
      <c r="G261" s="340">
        <v>3.5000000000000003E-2</v>
      </c>
      <c r="H261" s="340">
        <v>0.04</v>
      </c>
      <c r="I261" s="340">
        <v>0.04</v>
      </c>
    </row>
    <row r="263" spans="1:118" ht="21">
      <c r="B263" s="265" t="s">
        <v>2970</v>
      </c>
    </row>
    <row r="265" spans="1:118" ht="15.75" thickBot="1">
      <c r="B265" s="266" t="s">
        <v>2971</v>
      </c>
    </row>
    <row r="266" spans="1:118" ht="15.75" thickBot="1">
      <c r="B266" s="416"/>
      <c r="C266" s="417"/>
      <c r="D266" s="341" t="s">
        <v>0</v>
      </c>
      <c r="E266" s="342">
        <v>2015</v>
      </c>
      <c r="F266" s="342">
        <v>2020</v>
      </c>
      <c r="G266" s="342">
        <v>2025</v>
      </c>
      <c r="H266" s="342">
        <v>2030</v>
      </c>
      <c r="I266" s="342">
        <v>2035</v>
      </c>
      <c r="J266" s="342">
        <v>2040</v>
      </c>
      <c r="K266" s="342">
        <v>2045</v>
      </c>
      <c r="L266" s="342">
        <v>2050</v>
      </c>
      <c r="CP266" s="266" t="s">
        <v>2972</v>
      </c>
      <c r="DD266" s="266" t="s">
        <v>2973</v>
      </c>
    </row>
    <row r="267" spans="1:118" ht="16.5" thickTop="1" thickBot="1">
      <c r="B267" s="418" t="s">
        <v>2921</v>
      </c>
      <c r="C267" s="343" t="s">
        <v>2922</v>
      </c>
      <c r="D267" s="343" t="s">
        <v>2</v>
      </c>
      <c r="E267" s="344">
        <v>1207.8528000000003</v>
      </c>
      <c r="F267" s="344">
        <v>1234.5283858927251</v>
      </c>
      <c r="G267" s="344">
        <v>1297.2783958000346</v>
      </c>
      <c r="H267" s="344">
        <v>1360.0284057073441</v>
      </c>
      <c r="I267" s="344">
        <v>1435.9835456285514</v>
      </c>
      <c r="J267" s="344">
        <v>1511.9386855497589</v>
      </c>
      <c r="K267" s="344">
        <v>1583.9050759066727</v>
      </c>
      <c r="L267" s="344">
        <v>1655.8714662635864</v>
      </c>
      <c r="CP267" s="397"/>
      <c r="CQ267" s="398"/>
      <c r="CR267" s="345" t="s">
        <v>0</v>
      </c>
      <c r="CS267" s="346">
        <v>2015</v>
      </c>
      <c r="CT267" s="346">
        <v>2020</v>
      </c>
      <c r="CU267" s="346">
        <v>2025</v>
      </c>
      <c r="CV267" s="346">
        <v>2030</v>
      </c>
      <c r="CW267" s="346">
        <v>2035</v>
      </c>
      <c r="CX267" s="346">
        <v>2040</v>
      </c>
      <c r="CY267" s="346">
        <v>2045</v>
      </c>
      <c r="CZ267" s="346">
        <v>2050</v>
      </c>
      <c r="DD267" s="397"/>
      <c r="DE267" s="398"/>
      <c r="DF267" s="345" t="s">
        <v>0</v>
      </c>
      <c r="DG267" s="346">
        <v>2015</v>
      </c>
      <c r="DH267" s="346">
        <v>2020</v>
      </c>
      <c r="DI267" s="346">
        <v>2025</v>
      </c>
      <c r="DJ267" s="346">
        <v>2030</v>
      </c>
      <c r="DK267" s="346">
        <v>2035</v>
      </c>
      <c r="DL267" s="346">
        <v>2040</v>
      </c>
      <c r="DM267" s="346">
        <v>2045</v>
      </c>
      <c r="DN267" s="346">
        <v>2050</v>
      </c>
    </row>
    <row r="268" spans="1:118" ht="16.5" thickTop="1" thickBot="1">
      <c r="B268" s="419"/>
      <c r="C268" s="347" t="s">
        <v>2923</v>
      </c>
      <c r="D268" s="347" t="s">
        <v>2</v>
      </c>
      <c r="E268" s="348">
        <v>1207.8528000000003</v>
      </c>
      <c r="F268" s="348">
        <v>1245.818181818182</v>
      </c>
      <c r="G268" s="348">
        <v>1411.409090909091</v>
      </c>
      <c r="H268" s="348">
        <v>1577</v>
      </c>
      <c r="I268" s="348">
        <v>1720</v>
      </c>
      <c r="J268" s="348">
        <v>1863</v>
      </c>
      <c r="K268" s="348">
        <v>2028</v>
      </c>
      <c r="L268" s="348">
        <v>2193</v>
      </c>
      <c r="CP268" s="405" t="s">
        <v>2974</v>
      </c>
      <c r="CQ268" s="349" t="s">
        <v>2922</v>
      </c>
      <c r="CR268" s="349" t="s">
        <v>2</v>
      </c>
      <c r="CS268" s="350">
        <v>0</v>
      </c>
      <c r="CT268" s="350">
        <v>0</v>
      </c>
      <c r="CU268" s="351">
        <v>0</v>
      </c>
      <c r="CV268" s="351">
        <v>0</v>
      </c>
      <c r="CW268" s="351">
        <v>0</v>
      </c>
      <c r="CX268" s="351">
        <v>0</v>
      </c>
      <c r="CY268" s="351">
        <v>0</v>
      </c>
      <c r="CZ268" s="351">
        <v>0</v>
      </c>
      <c r="DD268" s="405" t="s">
        <v>2974</v>
      </c>
      <c r="DE268" s="349" t="s">
        <v>2922</v>
      </c>
      <c r="DF268" s="349" t="s">
        <v>2</v>
      </c>
      <c r="DG268" s="350">
        <v>0</v>
      </c>
      <c r="DH268" s="350">
        <v>0</v>
      </c>
      <c r="DI268" s="351">
        <v>0</v>
      </c>
      <c r="DJ268" s="351">
        <v>0</v>
      </c>
      <c r="DK268" s="351">
        <v>0</v>
      </c>
      <c r="DL268" s="351">
        <v>0</v>
      </c>
      <c r="DM268" s="351">
        <v>0</v>
      </c>
      <c r="DN268" s="351">
        <v>0</v>
      </c>
    </row>
    <row r="269" spans="1:118" ht="15.75" thickBot="1">
      <c r="B269" s="420"/>
      <c r="C269" s="343" t="s">
        <v>2924</v>
      </c>
      <c r="D269" s="343" t="s">
        <v>2</v>
      </c>
      <c r="E269" s="344">
        <v>1207.8528000000003</v>
      </c>
      <c r="F269" s="344">
        <v>1315.6586897773998</v>
      </c>
      <c r="G269" s="344">
        <v>1356.2528303309589</v>
      </c>
      <c r="H269" s="344">
        <v>1396.846970884518</v>
      </c>
      <c r="I269" s="344">
        <v>1421.0210996631486</v>
      </c>
      <c r="J269" s="344">
        <v>1445.1952284417791</v>
      </c>
      <c r="K269" s="344">
        <v>1474.1694707314446</v>
      </c>
      <c r="L269" s="344">
        <v>1503.1437130211098</v>
      </c>
      <c r="CP269" s="406"/>
      <c r="CQ269" s="352" t="s">
        <v>2923</v>
      </c>
      <c r="CR269" s="352" t="s">
        <v>2</v>
      </c>
      <c r="CS269" s="353">
        <v>0</v>
      </c>
      <c r="CT269" s="353">
        <v>0</v>
      </c>
      <c r="CU269" s="354">
        <v>1.7701245852722651</v>
      </c>
      <c r="CV269" s="354">
        <v>21.700085846574652</v>
      </c>
      <c r="CW269" s="354">
        <v>72.486296742580237</v>
      </c>
      <c r="CX269" s="354">
        <v>145.73235723367094</v>
      </c>
      <c r="CY269" s="354">
        <v>224.63400497370054</v>
      </c>
      <c r="CZ269" s="354">
        <v>285.93236709488298</v>
      </c>
      <c r="DD269" s="406"/>
      <c r="DE269" s="352" t="s">
        <v>2923</v>
      </c>
      <c r="DF269" s="352" t="s">
        <v>2</v>
      </c>
      <c r="DG269" s="353">
        <v>0</v>
      </c>
      <c r="DH269" s="353">
        <v>0</v>
      </c>
      <c r="DI269" s="354">
        <v>0.62264256674459195</v>
      </c>
      <c r="DJ269" s="354">
        <v>1.7351723192051325</v>
      </c>
      <c r="DK269" s="354">
        <v>9.3802299787015944</v>
      </c>
      <c r="DL269" s="354">
        <v>33.990951744409692</v>
      </c>
      <c r="DM269" s="354">
        <v>99.675024209872902</v>
      </c>
      <c r="DN269" s="354">
        <v>162.22484843324102</v>
      </c>
    </row>
    <row r="270" spans="1:118" ht="15.75" thickBot="1">
      <c r="B270" s="425" t="s">
        <v>2925</v>
      </c>
      <c r="C270" s="347" t="s">
        <v>2922</v>
      </c>
      <c r="D270" s="347" t="s">
        <v>2926</v>
      </c>
      <c r="E270" s="348">
        <v>36.654280000000014</v>
      </c>
      <c r="F270" s="348">
        <v>5.3351171785449427</v>
      </c>
      <c r="G270" s="348">
        <v>12.070934450985215</v>
      </c>
      <c r="H270" s="348">
        <v>13.029069511938587</v>
      </c>
      <c r="I270" s="348">
        <v>13.865834002444945</v>
      </c>
      <c r="J270" s="348">
        <v>16.516221966038028</v>
      </c>
      <c r="K270" s="348">
        <v>15.343577705848611</v>
      </c>
      <c r="L270" s="348">
        <v>13.442978436916883</v>
      </c>
      <c r="CP270" s="407" t="s">
        <v>2925</v>
      </c>
      <c r="CQ270" s="352" t="s">
        <v>2922</v>
      </c>
      <c r="CR270" s="352" t="s">
        <v>2926</v>
      </c>
      <c r="CS270" s="353">
        <v>0</v>
      </c>
      <c r="CT270" s="353">
        <v>0</v>
      </c>
      <c r="CU270" s="355">
        <v>0</v>
      </c>
      <c r="CV270" s="355">
        <v>0</v>
      </c>
      <c r="CW270" s="355">
        <v>0</v>
      </c>
      <c r="CX270" s="355">
        <v>0</v>
      </c>
      <c r="CY270" s="355">
        <v>0</v>
      </c>
      <c r="CZ270" s="355">
        <v>0</v>
      </c>
      <c r="DD270" s="407" t="s">
        <v>2925</v>
      </c>
      <c r="DE270" s="352" t="s">
        <v>2922</v>
      </c>
      <c r="DF270" s="352" t="s">
        <v>2926</v>
      </c>
      <c r="DG270" s="353">
        <v>0</v>
      </c>
      <c r="DH270" s="353">
        <v>0</v>
      </c>
      <c r="DI270" s="355">
        <v>0</v>
      </c>
      <c r="DJ270" s="355">
        <v>0</v>
      </c>
      <c r="DK270" s="355">
        <v>0</v>
      </c>
      <c r="DL270" s="355">
        <v>0</v>
      </c>
      <c r="DM270" s="355">
        <v>0</v>
      </c>
      <c r="DN270" s="355">
        <v>0</v>
      </c>
    </row>
    <row r="271" spans="1:118" ht="15.75" thickBot="1">
      <c r="B271" s="419"/>
      <c r="C271" s="343" t="s">
        <v>2923</v>
      </c>
      <c r="D271" s="343" t="s">
        <v>2926</v>
      </c>
      <c r="E271" s="344">
        <v>36.654280000000014</v>
      </c>
      <c r="F271" s="344">
        <v>7.5930763636363281</v>
      </c>
      <c r="G271" s="344">
        <v>33.636363636363605</v>
      </c>
      <c r="H271" s="344">
        <v>32.6</v>
      </c>
      <c r="I271" s="344">
        <v>22.6</v>
      </c>
      <c r="J271" s="344">
        <v>34.6</v>
      </c>
      <c r="K271" s="344">
        <v>33.6</v>
      </c>
      <c r="L271" s="344">
        <v>32.4</v>
      </c>
      <c r="CP271" s="408"/>
      <c r="CQ271" s="356" t="s">
        <v>2923</v>
      </c>
      <c r="CR271" s="356" t="s">
        <v>2926</v>
      </c>
      <c r="CS271" s="357">
        <v>0</v>
      </c>
      <c r="CT271" s="357">
        <v>0</v>
      </c>
      <c r="CU271" s="358">
        <v>0.35402491705445305</v>
      </c>
      <c r="CV271" s="358">
        <v>3.9859922522604778</v>
      </c>
      <c r="CW271" s="358">
        <v>10.157242179201116</v>
      </c>
      <c r="CX271" s="358">
        <v>14.64921209821814</v>
      </c>
      <c r="CY271" s="358">
        <v>15.78032954800592</v>
      </c>
      <c r="CZ271" s="358">
        <v>12.259672424236488</v>
      </c>
      <c r="DD271" s="408"/>
      <c r="DE271" s="356" t="s">
        <v>2923</v>
      </c>
      <c r="DF271" s="356" t="s">
        <v>2926</v>
      </c>
      <c r="DG271" s="357">
        <v>0</v>
      </c>
      <c r="DH271" s="357">
        <v>0</v>
      </c>
      <c r="DI271" s="358">
        <v>0.12452851334891839</v>
      </c>
      <c r="DJ271" s="358">
        <v>0.22250595049210808</v>
      </c>
      <c r="DK271" s="358">
        <v>1.5290115318992925</v>
      </c>
      <c r="DL271" s="358">
        <v>4.9221443531416202</v>
      </c>
      <c r="DM271" s="358">
        <v>13.261343006441559</v>
      </c>
      <c r="DN271" s="358">
        <v>12.732470795165733</v>
      </c>
    </row>
    <row r="272" spans="1:118" ht="15.75" thickBot="1">
      <c r="B272" s="420"/>
      <c r="C272" s="347" t="s">
        <v>2924</v>
      </c>
      <c r="D272" s="347" t="s">
        <v>2926</v>
      </c>
      <c r="E272" s="348">
        <v>36.654280000000014</v>
      </c>
      <c r="F272" s="348">
        <v>21.561177955479888</v>
      </c>
      <c r="G272" s="348">
        <v>9.822666846909943</v>
      </c>
      <c r="H272" s="348">
        <v>6.4149893745136977</v>
      </c>
      <c r="I272" s="348">
        <v>5.435147657919833</v>
      </c>
      <c r="J272" s="348">
        <v>4.2345038535323969</v>
      </c>
      <c r="K272" s="348">
        <v>5.2792524916876573</v>
      </c>
      <c r="L272" s="348">
        <v>6.3104444241784678</v>
      </c>
      <c r="CP272" s="394" t="s">
        <v>2927</v>
      </c>
      <c r="CQ272" s="356" t="s">
        <v>2928</v>
      </c>
      <c r="CR272" s="356" t="s">
        <v>2908</v>
      </c>
      <c r="CS272" s="359">
        <v>2.1999999999999999E-2</v>
      </c>
      <c r="CT272" s="359">
        <v>2.1999999999999999E-2</v>
      </c>
      <c r="CU272" s="359">
        <v>2.1999999999999999E-2</v>
      </c>
      <c r="CV272" s="359">
        <v>2.1999999999999999E-2</v>
      </c>
      <c r="CW272" s="359">
        <v>2.1999999999999999E-2</v>
      </c>
      <c r="CX272" s="359">
        <v>2.1999999999999999E-2</v>
      </c>
      <c r="CY272" s="359">
        <v>2.1999999999999999E-2</v>
      </c>
      <c r="CZ272" s="359">
        <v>2.1999999999999999E-2</v>
      </c>
      <c r="DD272" s="394" t="s">
        <v>2927</v>
      </c>
      <c r="DE272" s="356" t="s">
        <v>2928</v>
      </c>
      <c r="DF272" s="356" t="s">
        <v>2908</v>
      </c>
      <c r="DG272" s="359">
        <v>0.05</v>
      </c>
      <c r="DH272" s="359">
        <v>0.05</v>
      </c>
      <c r="DI272" s="359">
        <v>0.05</v>
      </c>
      <c r="DJ272" s="359">
        <v>0.05</v>
      </c>
      <c r="DK272" s="359">
        <v>0.05</v>
      </c>
      <c r="DL272" s="359">
        <v>0.05</v>
      </c>
      <c r="DM272" s="359">
        <v>0.05</v>
      </c>
      <c r="DN272" s="359">
        <v>0.05</v>
      </c>
    </row>
    <row r="273" spans="2:118" ht="15.75" thickBot="1">
      <c r="B273" s="426" t="s">
        <v>2927</v>
      </c>
      <c r="C273" s="343" t="s">
        <v>2928</v>
      </c>
      <c r="D273" s="343" t="s">
        <v>2908</v>
      </c>
      <c r="E273" s="360">
        <v>0.01</v>
      </c>
      <c r="F273" s="360">
        <v>0.01</v>
      </c>
      <c r="G273" s="360">
        <v>0.01</v>
      </c>
      <c r="H273" s="360">
        <v>0.01</v>
      </c>
      <c r="I273" s="360">
        <v>0.01</v>
      </c>
      <c r="J273" s="360">
        <v>0.01</v>
      </c>
      <c r="K273" s="360">
        <v>0.01</v>
      </c>
      <c r="L273" s="360">
        <v>0.01</v>
      </c>
      <c r="CP273" s="395"/>
      <c r="CQ273" s="352" t="s">
        <v>2929</v>
      </c>
      <c r="CR273" s="352" t="s">
        <v>2908</v>
      </c>
      <c r="CS273" s="361">
        <v>3.5999999999999997E-2</v>
      </c>
      <c r="CT273" s="361">
        <v>3.5999999999999997E-2</v>
      </c>
      <c r="CU273" s="361">
        <v>3.5999999999999997E-2</v>
      </c>
      <c r="CV273" s="361">
        <v>3.5999999999999997E-2</v>
      </c>
      <c r="CW273" s="361">
        <v>3.5999999999999997E-2</v>
      </c>
      <c r="CX273" s="361">
        <v>3.5999999999999997E-2</v>
      </c>
      <c r="CY273" s="361">
        <v>3.5999999999999997E-2</v>
      </c>
      <c r="CZ273" s="361">
        <v>3.5999999999999997E-2</v>
      </c>
      <c r="DD273" s="395"/>
      <c r="DE273" s="352" t="s">
        <v>2929</v>
      </c>
      <c r="DF273" s="352" t="s">
        <v>2908</v>
      </c>
      <c r="DG273" s="361">
        <v>7.5999999999999998E-2</v>
      </c>
      <c r="DH273" s="361">
        <v>7.5999999999999998E-2</v>
      </c>
      <c r="DI273" s="361">
        <v>7.5999999999999998E-2</v>
      </c>
      <c r="DJ273" s="361">
        <v>7.5999999999999998E-2</v>
      </c>
      <c r="DK273" s="361">
        <v>7.5999999999999998E-2</v>
      </c>
      <c r="DL273" s="361">
        <v>7.5999999999999998E-2</v>
      </c>
      <c r="DM273" s="361">
        <v>7.5999999999999998E-2</v>
      </c>
      <c r="DN273" s="361">
        <v>7.5999999999999998E-2</v>
      </c>
    </row>
    <row r="274" spans="2:118" ht="15.75" thickBot="1">
      <c r="B274" s="427"/>
      <c r="C274" s="347" t="s">
        <v>2929</v>
      </c>
      <c r="D274" s="347" t="s">
        <v>2908</v>
      </c>
      <c r="E274" s="362">
        <v>0.02</v>
      </c>
      <c r="F274" s="362">
        <v>0.02</v>
      </c>
      <c r="G274" s="362">
        <v>0.02</v>
      </c>
      <c r="H274" s="362">
        <v>0.02</v>
      </c>
      <c r="I274" s="362">
        <v>0.02</v>
      </c>
      <c r="J274" s="362">
        <v>0.02</v>
      </c>
      <c r="K274" s="362">
        <v>0.02</v>
      </c>
      <c r="L274" s="362">
        <v>0.02</v>
      </c>
      <c r="CP274" s="396"/>
      <c r="CQ274" s="356" t="s">
        <v>2930</v>
      </c>
      <c r="CR274" s="356" t="s">
        <v>2908</v>
      </c>
      <c r="CS274" s="359">
        <v>1.2E-2</v>
      </c>
      <c r="CT274" s="359">
        <v>1.2E-2</v>
      </c>
      <c r="CU274" s="359">
        <v>1.2E-2</v>
      </c>
      <c r="CV274" s="359">
        <v>1.2E-2</v>
      </c>
      <c r="CW274" s="359">
        <v>1.2E-2</v>
      </c>
      <c r="CX274" s="359">
        <v>1.2E-2</v>
      </c>
      <c r="CY274" s="359">
        <v>1.2E-2</v>
      </c>
      <c r="CZ274" s="359">
        <v>1.2E-2</v>
      </c>
      <c r="DD274" s="396"/>
      <c r="DE274" s="356" t="s">
        <v>2930</v>
      </c>
      <c r="DF274" s="356" t="s">
        <v>2908</v>
      </c>
      <c r="DG274" s="359">
        <v>2.5000000000000001E-2</v>
      </c>
      <c r="DH274" s="359">
        <v>2.5000000000000001E-2</v>
      </c>
      <c r="DI274" s="359">
        <v>2.5000000000000001E-2</v>
      </c>
      <c r="DJ274" s="359">
        <v>2.5000000000000001E-2</v>
      </c>
      <c r="DK274" s="359">
        <v>2.5000000000000001E-2</v>
      </c>
      <c r="DL274" s="359">
        <v>2.5000000000000001E-2</v>
      </c>
      <c r="DM274" s="359">
        <v>2.5000000000000001E-2</v>
      </c>
      <c r="DN274" s="359">
        <v>2.5000000000000001E-2</v>
      </c>
    </row>
    <row r="275" spans="2:118" ht="15.75" thickBot="1">
      <c r="B275" s="428"/>
      <c r="C275" s="343" t="s">
        <v>2930</v>
      </c>
      <c r="D275" s="343" t="s">
        <v>2908</v>
      </c>
      <c r="E275" s="360">
        <v>0</v>
      </c>
      <c r="F275" s="360">
        <v>0</v>
      </c>
      <c r="G275" s="360">
        <v>0</v>
      </c>
      <c r="H275" s="360">
        <v>0</v>
      </c>
      <c r="I275" s="360">
        <v>0</v>
      </c>
      <c r="J275" s="360">
        <v>0</v>
      </c>
      <c r="K275" s="360">
        <v>0</v>
      </c>
      <c r="L275" s="360">
        <v>0</v>
      </c>
      <c r="CP275" s="363" t="s">
        <v>2931</v>
      </c>
      <c r="CQ275" s="352" t="s">
        <v>2932</v>
      </c>
      <c r="CR275" s="352" t="s">
        <v>2906</v>
      </c>
      <c r="CS275" s="353">
        <v>30</v>
      </c>
      <c r="CT275" s="353">
        <v>30</v>
      </c>
      <c r="CU275" s="353">
        <v>30</v>
      </c>
      <c r="CV275" s="353">
        <v>30</v>
      </c>
      <c r="CW275" s="353">
        <v>30</v>
      </c>
      <c r="CX275" s="353">
        <v>30</v>
      </c>
      <c r="CY275" s="353">
        <v>30</v>
      </c>
      <c r="CZ275" s="353">
        <v>30</v>
      </c>
      <c r="DD275" s="363" t="s">
        <v>2931</v>
      </c>
      <c r="DE275" s="352" t="s">
        <v>2932</v>
      </c>
      <c r="DF275" s="352" t="s">
        <v>2906</v>
      </c>
      <c r="DG275" s="353">
        <v>25</v>
      </c>
      <c r="DH275" s="353">
        <v>25</v>
      </c>
      <c r="DI275" s="353">
        <v>25</v>
      </c>
      <c r="DJ275" s="353">
        <v>25</v>
      </c>
      <c r="DK275" s="353">
        <v>25</v>
      </c>
      <c r="DL275" s="353">
        <v>25</v>
      </c>
      <c r="DM275" s="353">
        <v>25</v>
      </c>
      <c r="DN275" s="353">
        <v>25</v>
      </c>
    </row>
    <row r="276" spans="2:118" ht="15.75" thickBot="1">
      <c r="B276" s="364" t="s">
        <v>2931</v>
      </c>
      <c r="C276" s="347" t="s">
        <v>2932</v>
      </c>
      <c r="D276" s="347" t="s">
        <v>2906</v>
      </c>
      <c r="E276" s="365">
        <v>60</v>
      </c>
      <c r="F276" s="365">
        <v>60</v>
      </c>
      <c r="G276" s="365">
        <v>60</v>
      </c>
      <c r="H276" s="365">
        <v>60</v>
      </c>
      <c r="I276" s="365">
        <v>60</v>
      </c>
      <c r="J276" s="365">
        <v>60</v>
      </c>
      <c r="K276" s="365">
        <v>60</v>
      </c>
      <c r="L276" s="365">
        <v>60</v>
      </c>
    </row>
    <row r="277" spans="2:118" ht="15.75" thickBot="1"/>
    <row r="278" spans="2:118" ht="15.75" thickBot="1">
      <c r="B278" s="266" t="s">
        <v>2975</v>
      </c>
      <c r="CP278" s="397"/>
      <c r="CQ278" s="398"/>
      <c r="CR278" s="345" t="s">
        <v>0</v>
      </c>
      <c r="CS278" s="346">
        <v>2015</v>
      </c>
      <c r="CT278" s="346">
        <v>2020</v>
      </c>
      <c r="CU278" s="346">
        <v>2030</v>
      </c>
      <c r="CV278" s="346">
        <v>2040</v>
      </c>
      <c r="CW278" s="346">
        <v>2050</v>
      </c>
      <c r="DD278" s="397"/>
      <c r="DE278" s="398"/>
      <c r="DF278" s="345" t="s">
        <v>0</v>
      </c>
      <c r="DG278" s="346">
        <v>2015</v>
      </c>
      <c r="DH278" s="346">
        <v>2020</v>
      </c>
      <c r="DI278" s="346">
        <v>2030</v>
      </c>
      <c r="DJ278" s="346">
        <v>2040</v>
      </c>
      <c r="DK278" s="346">
        <v>2050</v>
      </c>
    </row>
    <row r="279" spans="2:118" ht="16.5" thickTop="1" thickBot="1">
      <c r="B279" s="416"/>
      <c r="C279" s="417"/>
      <c r="D279" s="341" t="s">
        <v>0</v>
      </c>
      <c r="E279" s="342">
        <v>2015</v>
      </c>
      <c r="F279" s="342">
        <v>2020</v>
      </c>
      <c r="G279" s="342">
        <v>2030</v>
      </c>
      <c r="H279" s="342">
        <v>2040</v>
      </c>
      <c r="I279" s="342">
        <v>2050</v>
      </c>
      <c r="CP279" s="399" t="s">
        <v>2935</v>
      </c>
      <c r="CQ279" s="349" t="s">
        <v>2922</v>
      </c>
      <c r="CR279" s="349" t="s">
        <v>2936</v>
      </c>
      <c r="CS279" s="402" t="s">
        <v>2932</v>
      </c>
      <c r="CT279" s="350" t="s">
        <v>2932</v>
      </c>
      <c r="CU279" s="350">
        <v>1510</v>
      </c>
      <c r="CV279" s="350">
        <v>1510</v>
      </c>
      <c r="CW279" s="350">
        <v>1510</v>
      </c>
      <c r="DD279" s="399" t="s">
        <v>2935</v>
      </c>
      <c r="DE279" s="349" t="s">
        <v>2922</v>
      </c>
      <c r="DF279" s="349" t="s">
        <v>2936</v>
      </c>
      <c r="DG279" s="402" t="s">
        <v>2932</v>
      </c>
      <c r="DH279" s="350" t="s">
        <v>2932</v>
      </c>
      <c r="DI279" s="350">
        <v>5800</v>
      </c>
      <c r="DJ279" s="350">
        <v>5800</v>
      </c>
      <c r="DK279" s="350">
        <v>5800</v>
      </c>
    </row>
    <row r="280" spans="2:118" ht="16.5" thickTop="1" thickBot="1">
      <c r="B280" s="418" t="s">
        <v>2935</v>
      </c>
      <c r="C280" s="343" t="s">
        <v>2922</v>
      </c>
      <c r="D280" s="343" t="s">
        <v>2936</v>
      </c>
      <c r="E280" s="366">
        <v>1090</v>
      </c>
      <c r="F280" s="367">
        <v>1090</v>
      </c>
      <c r="G280" s="367">
        <v>1090</v>
      </c>
      <c r="H280" s="367">
        <v>1090</v>
      </c>
      <c r="I280" s="367">
        <v>1090</v>
      </c>
      <c r="CP280" s="400"/>
      <c r="CQ280" s="368" t="s">
        <v>2923</v>
      </c>
      <c r="CR280" s="368" t="s">
        <v>2936</v>
      </c>
      <c r="CS280" s="403"/>
      <c r="CT280" s="369" t="s">
        <v>2932</v>
      </c>
      <c r="CU280" s="369">
        <v>1390</v>
      </c>
      <c r="CV280" s="369">
        <v>1310</v>
      </c>
      <c r="CW280" s="369">
        <v>1280</v>
      </c>
      <c r="DD280" s="400"/>
      <c r="DE280" s="368" t="s">
        <v>2923</v>
      </c>
      <c r="DF280" s="368" t="s">
        <v>2936</v>
      </c>
      <c r="DG280" s="403"/>
      <c r="DH280" s="369" t="s">
        <v>2932</v>
      </c>
      <c r="DI280" s="369">
        <v>5380</v>
      </c>
      <c r="DJ280" s="369">
        <v>4310</v>
      </c>
      <c r="DK280" s="369">
        <v>3840</v>
      </c>
    </row>
    <row r="281" spans="2:118" ht="16.5" thickTop="1" thickBot="1">
      <c r="B281" s="419"/>
      <c r="C281" s="347" t="s">
        <v>2923</v>
      </c>
      <c r="D281" s="347" t="s">
        <v>2936</v>
      </c>
      <c r="E281" s="366">
        <v>1090</v>
      </c>
      <c r="F281" s="365">
        <v>1090</v>
      </c>
      <c r="G281" s="365">
        <v>1090</v>
      </c>
      <c r="H281" s="365">
        <v>1080</v>
      </c>
      <c r="I281" s="365">
        <v>1080</v>
      </c>
      <c r="CP281" s="400"/>
      <c r="CQ281" s="349" t="s">
        <v>2937</v>
      </c>
      <c r="CR281" s="349" t="s">
        <v>2936</v>
      </c>
      <c r="CS281" s="403"/>
      <c r="CT281" s="350" t="s">
        <v>2932</v>
      </c>
      <c r="CU281" s="350">
        <v>1320</v>
      </c>
      <c r="CV281" s="350">
        <v>1190</v>
      </c>
      <c r="CW281" s="350">
        <v>1150</v>
      </c>
      <c r="DD281" s="400"/>
      <c r="DE281" s="349" t="s">
        <v>2937</v>
      </c>
      <c r="DF281" s="349" t="s">
        <v>2936</v>
      </c>
      <c r="DG281" s="403"/>
      <c r="DH281" s="350" t="s">
        <v>2932</v>
      </c>
      <c r="DI281" s="350">
        <v>5160</v>
      </c>
      <c r="DJ281" s="350">
        <v>3680</v>
      </c>
      <c r="DK281" s="350">
        <v>3070</v>
      </c>
    </row>
    <row r="282" spans="2:118" ht="16.5" thickTop="1" thickBot="1">
      <c r="B282" s="419"/>
      <c r="C282" s="343" t="s">
        <v>2924</v>
      </c>
      <c r="D282" s="343" t="s">
        <v>2936</v>
      </c>
      <c r="E282" s="366">
        <v>1090</v>
      </c>
      <c r="F282" s="367">
        <v>1090</v>
      </c>
      <c r="G282" s="367">
        <v>1090</v>
      </c>
      <c r="H282" s="367">
        <v>1090</v>
      </c>
      <c r="I282" s="367">
        <v>1090</v>
      </c>
      <c r="CP282" s="401"/>
      <c r="CQ282" s="368" t="s">
        <v>2938</v>
      </c>
      <c r="CR282" s="368" t="s">
        <v>2936</v>
      </c>
      <c r="CS282" s="404"/>
      <c r="CT282" s="369" t="s">
        <v>2932</v>
      </c>
      <c r="CU282" s="369">
        <v>1510</v>
      </c>
      <c r="CV282" s="369">
        <v>1510</v>
      </c>
      <c r="CW282" s="369">
        <v>1510</v>
      </c>
      <c r="DD282" s="401"/>
      <c r="DE282" s="368" t="s">
        <v>2938</v>
      </c>
      <c r="DF282" s="368" t="s">
        <v>2936</v>
      </c>
      <c r="DG282" s="404"/>
      <c r="DH282" s="369" t="s">
        <v>2932</v>
      </c>
      <c r="DI282" s="369">
        <v>5800</v>
      </c>
      <c r="DJ282" s="369">
        <v>5800</v>
      </c>
      <c r="DK282" s="369">
        <v>5800</v>
      </c>
    </row>
    <row r="283" spans="2:118" ht="16.5" thickTop="1" thickBot="1">
      <c r="B283" s="419"/>
      <c r="C283" s="347" t="s">
        <v>2937</v>
      </c>
      <c r="D283" s="347" t="s">
        <v>2936</v>
      </c>
      <c r="E283" s="366">
        <v>1090</v>
      </c>
      <c r="F283" s="365">
        <v>1090</v>
      </c>
      <c r="G283" s="365">
        <v>1080</v>
      </c>
      <c r="H283" s="365">
        <v>1080</v>
      </c>
      <c r="I283" s="365">
        <v>1070</v>
      </c>
      <c r="CP283" s="370" t="s">
        <v>2939</v>
      </c>
      <c r="CQ283" s="349" t="s">
        <v>2932</v>
      </c>
      <c r="CR283" s="349" t="s">
        <v>2940</v>
      </c>
      <c r="CS283" s="371">
        <v>2.5000000000000001E-2</v>
      </c>
      <c r="CT283" s="371">
        <v>2.5000000000000001E-2</v>
      </c>
      <c r="CU283" s="371">
        <v>2.5000000000000001E-2</v>
      </c>
      <c r="CV283" s="371">
        <v>2.5000000000000001E-2</v>
      </c>
      <c r="CW283" s="371">
        <v>2.5000000000000001E-2</v>
      </c>
      <c r="DD283" s="370" t="s">
        <v>2939</v>
      </c>
      <c r="DE283" s="349" t="s">
        <v>2932</v>
      </c>
      <c r="DF283" s="349" t="s">
        <v>2940</v>
      </c>
      <c r="DG283" s="371">
        <v>2.3E-2</v>
      </c>
      <c r="DH283" s="371">
        <v>2.3E-2</v>
      </c>
      <c r="DI283" s="371">
        <v>2.3E-2</v>
      </c>
      <c r="DJ283" s="371">
        <v>2.3E-2</v>
      </c>
      <c r="DK283" s="371">
        <v>2.3E-2</v>
      </c>
    </row>
    <row r="284" spans="2:118" ht="16.5" thickTop="1" thickBot="1">
      <c r="B284" s="420"/>
      <c r="C284" s="343" t="s">
        <v>2938</v>
      </c>
      <c r="D284" s="343" t="s">
        <v>2936</v>
      </c>
      <c r="E284" s="366">
        <v>1090</v>
      </c>
      <c r="F284" s="367">
        <v>1090</v>
      </c>
      <c r="G284" s="367">
        <v>1090</v>
      </c>
      <c r="H284" s="367">
        <v>1090</v>
      </c>
      <c r="I284" s="367">
        <v>1090</v>
      </c>
    </row>
    <row r="285" spans="2:118" ht="15.75" thickBot="1">
      <c r="B285" s="364" t="s">
        <v>2939</v>
      </c>
      <c r="C285" s="347" t="s">
        <v>2932</v>
      </c>
      <c r="D285" s="347" t="s">
        <v>2940</v>
      </c>
      <c r="E285" s="372">
        <v>5.0000000000000001E-3</v>
      </c>
      <c r="F285" s="372">
        <v>5.0000000000000001E-3</v>
      </c>
      <c r="G285" s="372">
        <v>5.0000000000000001E-3</v>
      </c>
      <c r="H285" s="372">
        <v>5.0000000000000001E-3</v>
      </c>
      <c r="I285" s="372">
        <v>5.0000000000000001E-3</v>
      </c>
    </row>
    <row r="288" spans="2:118" ht="15.75" thickBot="1">
      <c r="B288" s="266" t="s">
        <v>2976</v>
      </c>
    </row>
    <row r="289" spans="1:9" ht="15.75" thickBot="1">
      <c r="B289" s="416"/>
      <c r="C289" s="417"/>
      <c r="D289" s="341" t="s">
        <v>0</v>
      </c>
      <c r="E289" s="342">
        <v>2015</v>
      </c>
      <c r="F289" s="342">
        <v>2020</v>
      </c>
      <c r="G289" s="342">
        <v>2030</v>
      </c>
      <c r="H289" s="342">
        <v>2040</v>
      </c>
      <c r="I289" s="342">
        <v>2050</v>
      </c>
    </row>
    <row r="290" spans="1:9" ht="16.5" thickTop="1" thickBot="1">
      <c r="B290" s="418" t="s">
        <v>2935</v>
      </c>
      <c r="C290" s="343" t="s">
        <v>2922</v>
      </c>
      <c r="D290" s="343" t="s">
        <v>2936</v>
      </c>
      <c r="E290" s="366">
        <v>3500</v>
      </c>
      <c r="F290" s="367">
        <v>3500</v>
      </c>
      <c r="G290" s="367">
        <v>3490</v>
      </c>
      <c r="H290" s="367">
        <v>3490</v>
      </c>
      <c r="I290" s="367">
        <v>3480</v>
      </c>
    </row>
    <row r="291" spans="1:9" ht="16.5" thickTop="1" thickBot="1">
      <c r="A291" s="184" t="s">
        <v>2774</v>
      </c>
      <c r="B291" s="419"/>
      <c r="C291" s="347" t="s">
        <v>2923</v>
      </c>
      <c r="D291" s="347" t="s">
        <v>2936</v>
      </c>
      <c r="E291" s="366">
        <v>3500</v>
      </c>
      <c r="F291" s="365">
        <v>3500</v>
      </c>
      <c r="G291" s="365">
        <v>3490</v>
      </c>
      <c r="H291" s="365">
        <v>3480</v>
      </c>
      <c r="I291" s="365">
        <v>3470</v>
      </c>
    </row>
    <row r="292" spans="1:9" ht="16.5" thickTop="1" thickBot="1">
      <c r="B292" s="419"/>
      <c r="C292" s="343" t="s">
        <v>2924</v>
      </c>
      <c r="D292" s="343" t="s">
        <v>2936</v>
      </c>
      <c r="E292" s="366">
        <v>3500</v>
      </c>
      <c r="F292" s="367">
        <v>3500</v>
      </c>
      <c r="G292" s="367">
        <v>3490</v>
      </c>
      <c r="H292" s="367">
        <v>3490</v>
      </c>
      <c r="I292" s="367">
        <v>3490</v>
      </c>
    </row>
    <row r="293" spans="1:9" ht="16.5" thickTop="1" thickBot="1">
      <c r="B293" s="419"/>
      <c r="C293" s="347" t="s">
        <v>2937</v>
      </c>
      <c r="D293" s="347" t="s">
        <v>2936</v>
      </c>
      <c r="E293" s="366">
        <v>3500</v>
      </c>
      <c r="F293" s="365">
        <v>3490</v>
      </c>
      <c r="G293" s="365">
        <v>3470</v>
      </c>
      <c r="H293" s="365">
        <v>3460</v>
      </c>
      <c r="I293" s="365">
        <v>3440</v>
      </c>
    </row>
    <row r="294" spans="1:9" ht="16.5" thickTop="1" thickBot="1">
      <c r="B294" s="420"/>
      <c r="C294" s="343" t="s">
        <v>2938</v>
      </c>
      <c r="D294" s="343" t="s">
        <v>2936</v>
      </c>
      <c r="E294" s="366">
        <v>3500</v>
      </c>
      <c r="F294" s="367">
        <v>3500</v>
      </c>
      <c r="G294" s="367">
        <v>3500</v>
      </c>
      <c r="H294" s="367">
        <v>3500</v>
      </c>
      <c r="I294" s="367">
        <v>3500</v>
      </c>
    </row>
    <row r="295" spans="1:9" ht="15.75" thickBot="1">
      <c r="B295" s="364" t="s">
        <v>2939</v>
      </c>
      <c r="C295" s="347" t="s">
        <v>2932</v>
      </c>
      <c r="D295" s="347" t="s">
        <v>2940</v>
      </c>
      <c r="E295" s="372">
        <v>5.0000000000000001E-3</v>
      </c>
      <c r="F295" s="372">
        <v>5.0000000000000001E-3</v>
      </c>
      <c r="G295" s="372">
        <v>5.0000000000000001E-3</v>
      </c>
      <c r="H295" s="372">
        <v>5.0000000000000001E-3</v>
      </c>
      <c r="I295" s="372">
        <v>5.0000000000000001E-3</v>
      </c>
    </row>
    <row r="298" spans="1:9" ht="15.75" thickBot="1">
      <c r="B298" s="266" t="s">
        <v>2977</v>
      </c>
    </row>
    <row r="299" spans="1:9" ht="15.75" thickBot="1">
      <c r="B299" s="416"/>
      <c r="C299" s="417"/>
      <c r="D299" s="341" t="s">
        <v>0</v>
      </c>
      <c r="E299" s="342">
        <v>2015</v>
      </c>
      <c r="F299" s="342">
        <v>2020</v>
      </c>
      <c r="G299" s="342">
        <v>2030</v>
      </c>
      <c r="H299" s="342">
        <v>2040</v>
      </c>
      <c r="I299" s="342">
        <v>2050</v>
      </c>
    </row>
    <row r="300" spans="1:9" ht="16.5" thickTop="1" thickBot="1">
      <c r="B300" s="418" t="s">
        <v>2935</v>
      </c>
      <c r="C300" s="343" t="s">
        <v>2922</v>
      </c>
      <c r="D300" s="343" t="s">
        <v>2936</v>
      </c>
      <c r="E300" s="366">
        <v>1410</v>
      </c>
      <c r="F300" s="367">
        <v>1410</v>
      </c>
      <c r="G300" s="367">
        <v>1410</v>
      </c>
      <c r="H300" s="367">
        <v>1410</v>
      </c>
      <c r="I300" s="367">
        <v>1400</v>
      </c>
    </row>
    <row r="301" spans="1:9" ht="16.5" thickTop="1" thickBot="1">
      <c r="B301" s="419"/>
      <c r="C301" s="347" t="s">
        <v>2923</v>
      </c>
      <c r="D301" s="347" t="s">
        <v>2936</v>
      </c>
      <c r="E301" s="366">
        <v>1410</v>
      </c>
      <c r="F301" s="365">
        <v>1410</v>
      </c>
      <c r="G301" s="365">
        <v>1400</v>
      </c>
      <c r="H301" s="365">
        <v>1400</v>
      </c>
      <c r="I301" s="365">
        <v>1400</v>
      </c>
    </row>
    <row r="302" spans="1:9" ht="16.5" thickTop="1" thickBot="1">
      <c r="B302" s="419"/>
      <c r="C302" s="343" t="s">
        <v>2924</v>
      </c>
      <c r="D302" s="343" t="s">
        <v>2936</v>
      </c>
      <c r="E302" s="366">
        <v>1410</v>
      </c>
      <c r="F302" s="367">
        <v>1410</v>
      </c>
      <c r="G302" s="367">
        <v>1410</v>
      </c>
      <c r="H302" s="367">
        <v>1410</v>
      </c>
      <c r="I302" s="367">
        <v>1410</v>
      </c>
    </row>
    <row r="303" spans="1:9" ht="16.5" thickTop="1" thickBot="1">
      <c r="B303" s="419"/>
      <c r="C303" s="347" t="s">
        <v>2937</v>
      </c>
      <c r="D303" s="347" t="s">
        <v>2936</v>
      </c>
      <c r="E303" s="366">
        <v>1410</v>
      </c>
      <c r="F303" s="365">
        <v>1410</v>
      </c>
      <c r="G303" s="365">
        <v>1400</v>
      </c>
      <c r="H303" s="365">
        <v>1390</v>
      </c>
      <c r="I303" s="365">
        <v>1390</v>
      </c>
    </row>
    <row r="304" spans="1:9" ht="16.5" thickTop="1" thickBot="1">
      <c r="B304" s="420"/>
      <c r="C304" s="343" t="s">
        <v>2938</v>
      </c>
      <c r="D304" s="343" t="s">
        <v>2936</v>
      </c>
      <c r="E304" s="366">
        <v>1410</v>
      </c>
      <c r="F304" s="367">
        <v>1410</v>
      </c>
      <c r="G304" s="367">
        <v>1410</v>
      </c>
      <c r="H304" s="367">
        <v>1410</v>
      </c>
      <c r="I304" s="367">
        <v>1410</v>
      </c>
    </row>
    <row r="305" spans="1:9" ht="15.75" thickBot="1">
      <c r="B305" s="364" t="s">
        <v>2939</v>
      </c>
      <c r="C305" s="347" t="s">
        <v>2932</v>
      </c>
      <c r="D305" s="347" t="s">
        <v>2940</v>
      </c>
      <c r="E305" s="372">
        <v>5.0000000000000001E-3</v>
      </c>
      <c r="F305" s="372">
        <v>5.0000000000000001E-3</v>
      </c>
      <c r="G305" s="372">
        <v>5.0000000000000001E-3</v>
      </c>
      <c r="H305" s="372">
        <v>5.0000000000000001E-3</v>
      </c>
      <c r="I305" s="372">
        <v>5.0000000000000001E-3</v>
      </c>
    </row>
    <row r="308" spans="1:9" ht="15.75" thickBot="1">
      <c r="B308" s="266" t="s">
        <v>2978</v>
      </c>
    </row>
    <row r="309" spans="1:9" ht="15.75" thickBot="1">
      <c r="B309" s="416"/>
      <c r="C309" s="417"/>
      <c r="D309" s="341" t="s">
        <v>0</v>
      </c>
      <c r="E309" s="342">
        <v>2015</v>
      </c>
      <c r="F309" s="342">
        <v>2020</v>
      </c>
      <c r="G309" s="342">
        <v>2030</v>
      </c>
      <c r="H309" s="342">
        <v>2040</v>
      </c>
      <c r="I309" s="342">
        <v>2050</v>
      </c>
    </row>
    <row r="310" spans="1:9" ht="16.5" thickTop="1" thickBot="1">
      <c r="B310" s="418" t="s">
        <v>2935</v>
      </c>
      <c r="C310" s="343" t="s">
        <v>2922</v>
      </c>
      <c r="D310" s="343" t="s">
        <v>2936</v>
      </c>
      <c r="E310" s="366">
        <v>4000</v>
      </c>
      <c r="F310" s="367">
        <v>4000</v>
      </c>
      <c r="G310" s="367">
        <v>3990</v>
      </c>
      <c r="H310" s="367">
        <v>3990</v>
      </c>
      <c r="I310" s="367">
        <v>3980</v>
      </c>
    </row>
    <row r="311" spans="1:9" ht="16.5" thickTop="1" thickBot="1">
      <c r="A311" s="184" t="s">
        <v>2775</v>
      </c>
      <c r="B311" s="419"/>
      <c r="C311" s="347" t="s">
        <v>2923</v>
      </c>
      <c r="D311" s="347" t="s">
        <v>2936</v>
      </c>
      <c r="E311" s="366">
        <v>4000</v>
      </c>
      <c r="F311" s="365">
        <v>4000</v>
      </c>
      <c r="G311" s="365">
        <v>3980</v>
      </c>
      <c r="H311" s="365">
        <v>3970</v>
      </c>
      <c r="I311" s="365">
        <v>3970</v>
      </c>
    </row>
    <row r="312" spans="1:9" ht="16.5" thickTop="1" thickBot="1">
      <c r="B312" s="419"/>
      <c r="C312" s="343" t="s">
        <v>2924</v>
      </c>
      <c r="D312" s="343" t="s">
        <v>2936</v>
      </c>
      <c r="E312" s="366">
        <v>4000</v>
      </c>
      <c r="F312" s="367">
        <v>4000</v>
      </c>
      <c r="G312" s="367">
        <v>3990</v>
      </c>
      <c r="H312" s="367">
        <v>3990</v>
      </c>
      <c r="I312" s="367">
        <v>3990</v>
      </c>
    </row>
    <row r="313" spans="1:9" ht="16.5" thickTop="1" thickBot="1">
      <c r="B313" s="419"/>
      <c r="C313" s="347" t="s">
        <v>2937</v>
      </c>
      <c r="D313" s="347" t="s">
        <v>2936</v>
      </c>
      <c r="E313" s="366">
        <v>4000</v>
      </c>
      <c r="F313" s="365">
        <v>3990</v>
      </c>
      <c r="G313" s="365">
        <v>3970</v>
      </c>
      <c r="H313" s="365">
        <v>3950</v>
      </c>
      <c r="I313" s="365">
        <v>3930</v>
      </c>
    </row>
    <row r="314" spans="1:9" ht="16.5" thickTop="1" thickBot="1">
      <c r="B314" s="420"/>
      <c r="C314" s="343" t="s">
        <v>2938</v>
      </c>
      <c r="D314" s="343" t="s">
        <v>2936</v>
      </c>
      <c r="E314" s="366">
        <v>4000</v>
      </c>
      <c r="F314" s="367">
        <v>4000</v>
      </c>
      <c r="G314" s="367">
        <v>4000</v>
      </c>
      <c r="H314" s="367">
        <v>4000</v>
      </c>
      <c r="I314" s="367">
        <v>4000</v>
      </c>
    </row>
    <row r="315" spans="1:9" ht="15.75" thickBot="1">
      <c r="B315" s="364" t="s">
        <v>2939</v>
      </c>
      <c r="C315" s="347" t="s">
        <v>2932</v>
      </c>
      <c r="D315" s="347" t="s">
        <v>2940</v>
      </c>
      <c r="E315" s="372">
        <v>5.0000000000000001E-3</v>
      </c>
      <c r="F315" s="372">
        <v>5.0000000000000001E-3</v>
      </c>
      <c r="G315" s="372">
        <v>5.0000000000000001E-3</v>
      </c>
      <c r="H315" s="372">
        <v>5.0000000000000001E-3</v>
      </c>
      <c r="I315" s="372">
        <v>5.0000000000000001E-3</v>
      </c>
    </row>
    <row r="318" spans="1:9" ht="15.75" thickBot="1">
      <c r="B318" s="266" t="s">
        <v>2979</v>
      </c>
    </row>
    <row r="319" spans="1:9" ht="15.75" thickBot="1">
      <c r="B319" s="416"/>
      <c r="C319" s="417"/>
      <c r="D319" s="341" t="s">
        <v>0</v>
      </c>
      <c r="E319" s="342">
        <v>2015</v>
      </c>
      <c r="F319" s="342">
        <v>2020</v>
      </c>
      <c r="G319" s="342">
        <v>2030</v>
      </c>
      <c r="H319" s="342">
        <v>2040</v>
      </c>
      <c r="I319" s="342">
        <v>2050</v>
      </c>
    </row>
    <row r="320" spans="1:9" ht="16.5" thickTop="1" thickBot="1">
      <c r="B320" s="418" t="s">
        <v>2935</v>
      </c>
      <c r="C320" s="343" t="s">
        <v>2922</v>
      </c>
      <c r="D320" s="343" t="s">
        <v>2936</v>
      </c>
      <c r="E320" s="366">
        <v>1740</v>
      </c>
      <c r="F320" s="367">
        <v>1740</v>
      </c>
      <c r="G320" s="367">
        <v>1740</v>
      </c>
      <c r="H320" s="367">
        <v>1730</v>
      </c>
      <c r="I320" s="367">
        <v>1730</v>
      </c>
    </row>
    <row r="321" spans="1:9" ht="16.5" thickTop="1" thickBot="1">
      <c r="B321" s="419"/>
      <c r="C321" s="347" t="s">
        <v>2923</v>
      </c>
      <c r="D321" s="347" t="s">
        <v>2936</v>
      </c>
      <c r="E321" s="366">
        <v>1740</v>
      </c>
      <c r="F321" s="365">
        <v>1740</v>
      </c>
      <c r="G321" s="365">
        <v>1730</v>
      </c>
      <c r="H321" s="365">
        <v>1730</v>
      </c>
      <c r="I321" s="365">
        <v>1730</v>
      </c>
    </row>
    <row r="322" spans="1:9" ht="16.5" thickTop="1" thickBot="1">
      <c r="B322" s="419"/>
      <c r="C322" s="343" t="s">
        <v>2924</v>
      </c>
      <c r="D322" s="343" t="s">
        <v>2936</v>
      </c>
      <c r="E322" s="366">
        <v>1740</v>
      </c>
      <c r="F322" s="367">
        <v>1740</v>
      </c>
      <c r="G322" s="367">
        <v>1740</v>
      </c>
      <c r="H322" s="367">
        <v>1740</v>
      </c>
      <c r="I322" s="367">
        <v>1730</v>
      </c>
    </row>
    <row r="323" spans="1:9" ht="16.5" thickTop="1" thickBot="1">
      <c r="B323" s="419"/>
      <c r="C323" s="347" t="s">
        <v>2937</v>
      </c>
      <c r="D323" s="347" t="s">
        <v>2936</v>
      </c>
      <c r="E323" s="366">
        <v>1740</v>
      </c>
      <c r="F323" s="365">
        <v>1740</v>
      </c>
      <c r="G323" s="365">
        <v>1730</v>
      </c>
      <c r="H323" s="365">
        <v>1720</v>
      </c>
      <c r="I323" s="365">
        <v>1710</v>
      </c>
    </row>
    <row r="324" spans="1:9" ht="16.5" thickTop="1" thickBot="1">
      <c r="B324" s="420"/>
      <c r="C324" s="343" t="s">
        <v>2938</v>
      </c>
      <c r="D324" s="343" t="s">
        <v>2936</v>
      </c>
      <c r="E324" s="366">
        <v>1740</v>
      </c>
      <c r="F324" s="367">
        <v>1740</v>
      </c>
      <c r="G324" s="367">
        <v>1740</v>
      </c>
      <c r="H324" s="367">
        <v>1740</v>
      </c>
      <c r="I324" s="367">
        <v>1740</v>
      </c>
    </row>
    <row r="325" spans="1:9" ht="15.75" thickBot="1">
      <c r="B325" s="364" t="s">
        <v>2939</v>
      </c>
      <c r="C325" s="347" t="s">
        <v>2932</v>
      </c>
      <c r="D325" s="347" t="s">
        <v>2940</v>
      </c>
      <c r="E325" s="362">
        <v>0.01</v>
      </c>
      <c r="F325" s="362">
        <v>0.01</v>
      </c>
      <c r="G325" s="362">
        <v>0.01</v>
      </c>
      <c r="H325" s="362">
        <v>0.01</v>
      </c>
      <c r="I325" s="362">
        <v>0.01</v>
      </c>
    </row>
    <row r="328" spans="1:9" ht="15.75" thickBot="1">
      <c r="B328" s="266" t="s">
        <v>2980</v>
      </c>
    </row>
    <row r="329" spans="1:9" ht="15.75" thickBot="1">
      <c r="B329" s="416"/>
      <c r="C329" s="417"/>
      <c r="D329" s="341" t="s">
        <v>0</v>
      </c>
      <c r="E329" s="342">
        <v>2015</v>
      </c>
      <c r="F329" s="342">
        <v>2020</v>
      </c>
      <c r="G329" s="342">
        <v>2030</v>
      </c>
      <c r="H329" s="342">
        <v>2040</v>
      </c>
      <c r="I329" s="342">
        <v>2050</v>
      </c>
    </row>
    <row r="330" spans="1:9" ht="16.5" thickTop="1" thickBot="1">
      <c r="B330" s="418" t="s">
        <v>2935</v>
      </c>
      <c r="C330" s="343" t="s">
        <v>2922</v>
      </c>
      <c r="D330" s="343" t="s">
        <v>2936</v>
      </c>
      <c r="E330" s="366">
        <v>5000</v>
      </c>
      <c r="F330" s="367">
        <v>5000</v>
      </c>
      <c r="G330" s="367">
        <v>4990</v>
      </c>
      <c r="H330" s="367">
        <v>4980</v>
      </c>
      <c r="I330" s="367">
        <v>4980</v>
      </c>
    </row>
    <row r="331" spans="1:9" ht="16.5" thickTop="1" thickBot="1">
      <c r="A331" s="184" t="s">
        <v>2776</v>
      </c>
      <c r="B331" s="419"/>
      <c r="C331" s="347" t="s">
        <v>2923</v>
      </c>
      <c r="D331" s="347" t="s">
        <v>2936</v>
      </c>
      <c r="E331" s="366">
        <v>5000</v>
      </c>
      <c r="F331" s="365">
        <v>5000</v>
      </c>
      <c r="G331" s="365">
        <v>4980</v>
      </c>
      <c r="H331" s="365">
        <v>4970</v>
      </c>
      <c r="I331" s="365">
        <v>4960</v>
      </c>
    </row>
    <row r="332" spans="1:9" ht="16.5" thickTop="1" thickBot="1">
      <c r="B332" s="419"/>
      <c r="C332" s="343" t="s">
        <v>2924</v>
      </c>
      <c r="D332" s="343" t="s">
        <v>2936</v>
      </c>
      <c r="E332" s="366">
        <v>5000</v>
      </c>
      <c r="F332" s="367">
        <v>4990</v>
      </c>
      <c r="G332" s="367">
        <v>4990</v>
      </c>
      <c r="H332" s="367">
        <v>4990</v>
      </c>
      <c r="I332" s="367">
        <v>4980</v>
      </c>
    </row>
    <row r="333" spans="1:9" ht="16.5" thickTop="1" thickBot="1">
      <c r="B333" s="419"/>
      <c r="C333" s="347" t="s">
        <v>2937</v>
      </c>
      <c r="D333" s="347" t="s">
        <v>2936</v>
      </c>
      <c r="E333" s="366">
        <v>5000</v>
      </c>
      <c r="F333" s="365">
        <v>4990</v>
      </c>
      <c r="G333" s="365">
        <v>4960</v>
      </c>
      <c r="H333" s="365">
        <v>4940</v>
      </c>
      <c r="I333" s="365">
        <v>4910</v>
      </c>
    </row>
    <row r="334" spans="1:9" ht="16.5" thickTop="1" thickBot="1">
      <c r="B334" s="420"/>
      <c r="C334" s="343" t="s">
        <v>2938</v>
      </c>
      <c r="D334" s="343" t="s">
        <v>2936</v>
      </c>
      <c r="E334" s="366">
        <v>5000</v>
      </c>
      <c r="F334" s="367">
        <v>5000</v>
      </c>
      <c r="G334" s="367">
        <v>5000</v>
      </c>
      <c r="H334" s="367">
        <v>5000</v>
      </c>
      <c r="I334" s="367">
        <v>5000</v>
      </c>
    </row>
    <row r="335" spans="1:9" ht="15.75" thickBot="1">
      <c r="B335" s="364" t="s">
        <v>2939</v>
      </c>
      <c r="C335" s="347" t="s">
        <v>2932</v>
      </c>
      <c r="D335" s="347" t="s">
        <v>2940</v>
      </c>
      <c r="E335" s="362">
        <v>0.01</v>
      </c>
      <c r="F335" s="362">
        <v>0.01</v>
      </c>
      <c r="G335" s="362">
        <v>0.01</v>
      </c>
      <c r="H335" s="362">
        <v>0.01</v>
      </c>
      <c r="I335" s="362">
        <v>0.01</v>
      </c>
    </row>
    <row r="338" spans="1:12" ht="15.75" thickBot="1">
      <c r="B338" s="266" t="s">
        <v>2981</v>
      </c>
    </row>
    <row r="339" spans="1:12" ht="15.75" thickBot="1">
      <c r="B339" s="416"/>
      <c r="C339" s="417"/>
      <c r="D339" s="341" t="s">
        <v>0</v>
      </c>
      <c r="E339" s="342">
        <v>2015</v>
      </c>
      <c r="F339" s="342">
        <v>2020</v>
      </c>
      <c r="G339" s="342">
        <v>2030</v>
      </c>
      <c r="H339" s="342">
        <v>2040</v>
      </c>
      <c r="I339" s="342">
        <v>2050</v>
      </c>
    </row>
    <row r="340" spans="1:12" ht="16.5" thickTop="1" thickBot="1">
      <c r="B340" s="418" t="s">
        <v>2935</v>
      </c>
      <c r="C340" s="343" t="s">
        <v>2922</v>
      </c>
      <c r="D340" s="343" t="s">
        <v>2936</v>
      </c>
      <c r="E340" s="366">
        <v>3000</v>
      </c>
      <c r="F340" s="367">
        <v>3000</v>
      </c>
      <c r="G340" s="367">
        <v>2990</v>
      </c>
      <c r="H340" s="367">
        <v>2990</v>
      </c>
      <c r="I340" s="367">
        <v>2990</v>
      </c>
    </row>
    <row r="341" spans="1:12" ht="16.5" thickTop="1" thickBot="1">
      <c r="A341" s="184" t="s">
        <v>2777</v>
      </c>
      <c r="B341" s="419"/>
      <c r="C341" s="347" t="s">
        <v>2923</v>
      </c>
      <c r="D341" s="347" t="s">
        <v>2936</v>
      </c>
      <c r="E341" s="366">
        <v>3000</v>
      </c>
      <c r="F341" s="365">
        <v>3000</v>
      </c>
      <c r="G341" s="365">
        <v>2990</v>
      </c>
      <c r="H341" s="365">
        <v>2980</v>
      </c>
      <c r="I341" s="365">
        <v>2970</v>
      </c>
    </row>
    <row r="342" spans="1:12" ht="16.5" thickTop="1" thickBot="1">
      <c r="B342" s="419"/>
      <c r="C342" s="343" t="s">
        <v>2924</v>
      </c>
      <c r="D342" s="343" t="s">
        <v>2936</v>
      </c>
      <c r="E342" s="366">
        <v>3000</v>
      </c>
      <c r="F342" s="367">
        <v>3000</v>
      </c>
      <c r="G342" s="367">
        <v>2990</v>
      </c>
      <c r="H342" s="367">
        <v>2990</v>
      </c>
      <c r="I342" s="367">
        <v>2990</v>
      </c>
    </row>
    <row r="343" spans="1:12" ht="16.5" thickTop="1" thickBot="1">
      <c r="B343" s="419"/>
      <c r="C343" s="347" t="s">
        <v>2937</v>
      </c>
      <c r="D343" s="347" t="s">
        <v>2936</v>
      </c>
      <c r="E343" s="366">
        <v>3000</v>
      </c>
      <c r="F343" s="365">
        <v>2990</v>
      </c>
      <c r="G343" s="365">
        <v>2980</v>
      </c>
      <c r="H343" s="365">
        <v>2960</v>
      </c>
      <c r="I343" s="365">
        <v>2950</v>
      </c>
    </row>
    <row r="344" spans="1:12" ht="16.5" thickTop="1" thickBot="1">
      <c r="B344" s="420"/>
      <c r="C344" s="343" t="s">
        <v>2938</v>
      </c>
      <c r="D344" s="343" t="s">
        <v>2936</v>
      </c>
      <c r="E344" s="366">
        <v>3000</v>
      </c>
      <c r="F344" s="367">
        <v>3000</v>
      </c>
      <c r="G344" s="367">
        <v>3000</v>
      </c>
      <c r="H344" s="367">
        <v>3000</v>
      </c>
      <c r="I344" s="367">
        <v>3000</v>
      </c>
    </row>
    <row r="345" spans="1:12" ht="15.75" thickBot="1">
      <c r="B345" s="364" t="s">
        <v>2939</v>
      </c>
      <c r="C345" s="347" t="s">
        <v>2932</v>
      </c>
      <c r="D345" s="347" t="s">
        <v>2940</v>
      </c>
      <c r="E345" s="372">
        <v>5.0000000000000001E-3</v>
      </c>
      <c r="F345" s="372">
        <v>5.0000000000000001E-3</v>
      </c>
      <c r="G345" s="372">
        <v>5.0000000000000001E-3</v>
      </c>
      <c r="H345" s="372">
        <v>5.0000000000000001E-3</v>
      </c>
      <c r="I345" s="372">
        <v>5.0000000000000001E-3</v>
      </c>
    </row>
    <row r="346" spans="1:12">
      <c r="B346" s="373"/>
      <c r="C346" s="374"/>
      <c r="D346" s="374"/>
      <c r="E346" s="375"/>
      <c r="F346" s="375"/>
      <c r="G346" s="375"/>
      <c r="H346" s="375"/>
      <c r="I346" s="375"/>
    </row>
    <row r="347" spans="1:12" ht="21">
      <c r="B347" s="265" t="s">
        <v>2982</v>
      </c>
    </row>
    <row r="349" spans="1:12" ht="15.75" thickBot="1">
      <c r="B349" s="266" t="s">
        <v>2983</v>
      </c>
    </row>
    <row r="350" spans="1:12" ht="15.75" thickBot="1">
      <c r="B350" s="411"/>
      <c r="C350" s="412"/>
      <c r="D350" s="376" t="s">
        <v>0</v>
      </c>
      <c r="E350" s="377">
        <v>2015</v>
      </c>
      <c r="F350" s="377">
        <v>2020</v>
      </c>
      <c r="G350" s="377">
        <v>2025</v>
      </c>
      <c r="H350" s="377">
        <v>2030</v>
      </c>
      <c r="I350" s="377">
        <v>2035</v>
      </c>
      <c r="J350" s="377">
        <v>2040</v>
      </c>
      <c r="K350" s="377">
        <v>2045</v>
      </c>
      <c r="L350" s="377">
        <v>2050</v>
      </c>
    </row>
    <row r="351" spans="1:12" ht="16.5" thickTop="1" thickBot="1">
      <c r="B351" s="413" t="s">
        <v>2921</v>
      </c>
      <c r="C351" s="378" t="s">
        <v>2922</v>
      </c>
      <c r="D351" s="378" t="s">
        <v>2</v>
      </c>
      <c r="E351" s="379">
        <v>84.02219999999997</v>
      </c>
      <c r="F351" s="379">
        <v>182.07865346709875</v>
      </c>
      <c r="G351" s="379">
        <v>204.22581608866022</v>
      </c>
      <c r="H351" s="379">
        <v>226.3729787102217</v>
      </c>
      <c r="I351" s="379">
        <v>250.49807617701833</v>
      </c>
      <c r="J351" s="379">
        <v>274.62317364381499</v>
      </c>
      <c r="K351" s="379">
        <v>312.42534528704419</v>
      </c>
      <c r="L351" s="379">
        <v>350.2275169302734</v>
      </c>
    </row>
    <row r="352" spans="1:12" ht="15.75" thickBot="1">
      <c r="B352" s="414"/>
      <c r="C352" s="314" t="s">
        <v>2923</v>
      </c>
      <c r="D352" s="314" t="s">
        <v>2</v>
      </c>
      <c r="E352" s="315">
        <v>84.02219999999997</v>
      </c>
      <c r="F352" s="315">
        <v>245</v>
      </c>
      <c r="G352" s="315">
        <v>326.5</v>
      </c>
      <c r="H352" s="315">
        <v>408</v>
      </c>
      <c r="I352" s="315">
        <v>557.5</v>
      </c>
      <c r="J352" s="315">
        <v>707</v>
      </c>
      <c r="K352" s="315">
        <v>916.5</v>
      </c>
      <c r="L352" s="315">
        <v>1126</v>
      </c>
    </row>
    <row r="353" spans="2:12" ht="15.75" thickBot="1">
      <c r="B353" s="415"/>
      <c r="C353" s="378" t="s">
        <v>2924</v>
      </c>
      <c r="D353" s="378" t="s">
        <v>2</v>
      </c>
      <c r="E353" s="379">
        <v>84.02219999999997</v>
      </c>
      <c r="F353" s="379">
        <v>193.85786056313</v>
      </c>
      <c r="G353" s="379">
        <v>293.11203895035652</v>
      </c>
      <c r="H353" s="379">
        <v>392.36621733758301</v>
      </c>
      <c r="I353" s="379">
        <v>475.28602987480349</v>
      </c>
      <c r="J353" s="379">
        <v>558.20584241202403</v>
      </c>
      <c r="K353" s="379">
        <v>652.10212715625414</v>
      </c>
      <c r="L353" s="379">
        <v>745.99841190048426</v>
      </c>
    </row>
    <row r="354" spans="2:12" ht="15.75" thickBot="1">
      <c r="B354" s="421" t="s">
        <v>2925</v>
      </c>
      <c r="C354" s="314" t="s">
        <v>2922</v>
      </c>
      <c r="D354" s="314" t="s">
        <v>2926</v>
      </c>
      <c r="E354" s="315">
        <v>5.0338999999999929</v>
      </c>
      <c r="F354" s="315">
        <v>19.611290693419754</v>
      </c>
      <c r="G354" s="315">
        <v>11.326699905595138</v>
      </c>
      <c r="H354" s="315">
        <v>5.4271251430294569</v>
      </c>
      <c r="I354" s="315">
        <v>6.8788031212497405</v>
      </c>
      <c r="J354" s="315">
        <v>11.680715865468908</v>
      </c>
      <c r="K354" s="315">
        <v>26.792784665688043</v>
      </c>
      <c r="L354" s="315">
        <v>19.26607459061853</v>
      </c>
    </row>
    <row r="355" spans="2:12" ht="15.75" thickBot="1">
      <c r="B355" s="414"/>
      <c r="C355" s="378" t="s">
        <v>2923</v>
      </c>
      <c r="D355" s="378" t="s">
        <v>2926</v>
      </c>
      <c r="E355" s="379">
        <v>5.0338999999999929</v>
      </c>
      <c r="F355" s="379">
        <v>32.195560000000008</v>
      </c>
      <c r="G355" s="379">
        <v>25.000999999999998</v>
      </c>
      <c r="H355" s="379">
        <v>15.493960000000005</v>
      </c>
      <c r="I355" s="379">
        <v>29.075580000000002</v>
      </c>
      <c r="J355" s="379">
        <v>39.633899999999997</v>
      </c>
      <c r="K355" s="379">
        <v>78.995559999999998</v>
      </c>
      <c r="L355" s="379">
        <v>62.000999999999998</v>
      </c>
    </row>
    <row r="356" spans="2:12" ht="15.75" thickBot="1">
      <c r="B356" s="415"/>
      <c r="C356" s="314" t="s">
        <v>2924</v>
      </c>
      <c r="D356" s="314" t="s">
        <v>2926</v>
      </c>
      <c r="E356" s="315">
        <v>5.0338999999999929</v>
      </c>
      <c r="F356" s="315">
        <v>21.967132112626008</v>
      </c>
      <c r="G356" s="315">
        <v>24.002524655820327</v>
      </c>
      <c r="H356" s="315">
        <v>23.594106699070277</v>
      </c>
      <c r="I356" s="315">
        <v>19.753475676484641</v>
      </c>
      <c r="J356" s="315">
        <v>22.323929338403559</v>
      </c>
      <c r="K356" s="315">
        <v>42.435093802487359</v>
      </c>
      <c r="L356" s="315">
        <v>41.093076863651028</v>
      </c>
    </row>
    <row r="357" spans="2:12" ht="15.75" thickBot="1">
      <c r="B357" s="422" t="s">
        <v>2927</v>
      </c>
      <c r="C357" s="378" t="s">
        <v>2928</v>
      </c>
      <c r="D357" s="378" t="s">
        <v>2908</v>
      </c>
      <c r="E357" s="380">
        <v>0.05</v>
      </c>
      <c r="F357" s="380">
        <v>0.05</v>
      </c>
      <c r="G357" s="380">
        <v>0.05</v>
      </c>
      <c r="H357" s="380">
        <v>0.05</v>
      </c>
      <c r="I357" s="380">
        <v>0.05</v>
      </c>
      <c r="J357" s="380">
        <v>0.05</v>
      </c>
      <c r="K357" s="380">
        <v>0.05</v>
      </c>
      <c r="L357" s="380">
        <v>0.05</v>
      </c>
    </row>
    <row r="358" spans="2:12" ht="15.75" thickBot="1">
      <c r="B358" s="423"/>
      <c r="C358" s="314" t="s">
        <v>2929</v>
      </c>
      <c r="D358" s="314" t="s">
        <v>2908</v>
      </c>
      <c r="E358" s="319">
        <v>7.0000000000000007E-2</v>
      </c>
      <c r="F358" s="319">
        <v>7.0000000000000007E-2</v>
      </c>
      <c r="G358" s="319">
        <v>7.0000000000000007E-2</v>
      </c>
      <c r="H358" s="319">
        <v>7.0000000000000007E-2</v>
      </c>
      <c r="I358" s="319">
        <v>7.0000000000000007E-2</v>
      </c>
      <c r="J358" s="319">
        <v>7.0000000000000007E-2</v>
      </c>
      <c r="K358" s="319">
        <v>7.0000000000000007E-2</v>
      </c>
      <c r="L358" s="319">
        <v>7.0000000000000007E-2</v>
      </c>
    </row>
    <row r="359" spans="2:12" ht="15.75" thickBot="1">
      <c r="B359" s="424"/>
      <c r="C359" s="378" t="s">
        <v>2930</v>
      </c>
      <c r="D359" s="378" t="s">
        <v>2908</v>
      </c>
      <c r="E359" s="380">
        <v>0.02</v>
      </c>
      <c r="F359" s="380">
        <v>0.02</v>
      </c>
      <c r="G359" s="380">
        <v>0.02</v>
      </c>
      <c r="H359" s="380">
        <v>0.02</v>
      </c>
      <c r="I359" s="380">
        <v>0.02</v>
      </c>
      <c r="J359" s="380">
        <v>0.02</v>
      </c>
      <c r="K359" s="380">
        <v>0.02</v>
      </c>
      <c r="L359" s="380">
        <v>0.02</v>
      </c>
    </row>
    <row r="360" spans="2:12" ht="15.75" thickBot="1">
      <c r="B360" s="381" t="s">
        <v>2931</v>
      </c>
      <c r="C360" s="314" t="s">
        <v>2932</v>
      </c>
      <c r="D360" s="314" t="s">
        <v>2906</v>
      </c>
      <c r="E360" s="321">
        <v>25</v>
      </c>
      <c r="F360" s="321">
        <v>25</v>
      </c>
      <c r="G360" s="321">
        <v>25</v>
      </c>
      <c r="H360" s="321">
        <v>25</v>
      </c>
      <c r="I360" s="321">
        <v>25</v>
      </c>
      <c r="J360" s="321">
        <v>25</v>
      </c>
      <c r="K360" s="321">
        <v>25</v>
      </c>
      <c r="L360" s="321">
        <v>25</v>
      </c>
    </row>
    <row r="362" spans="2:12" ht="15.75" thickBot="1">
      <c r="B362" s="266" t="s">
        <v>2984</v>
      </c>
    </row>
    <row r="363" spans="2:12" ht="15.75" thickBot="1">
      <c r="B363" s="411"/>
      <c r="C363" s="412"/>
      <c r="D363" s="376" t="s">
        <v>0</v>
      </c>
      <c r="E363" s="377">
        <v>2015</v>
      </c>
      <c r="F363" s="377">
        <v>2020</v>
      </c>
      <c r="G363" s="377">
        <v>2030</v>
      </c>
      <c r="H363" s="377">
        <v>2040</v>
      </c>
      <c r="I363" s="377">
        <v>2050</v>
      </c>
    </row>
    <row r="364" spans="2:12" ht="16.5" thickTop="1" thickBot="1">
      <c r="B364" s="413" t="s">
        <v>2935</v>
      </c>
      <c r="C364" s="378" t="s">
        <v>2922</v>
      </c>
      <c r="D364" s="378" t="s">
        <v>2936</v>
      </c>
      <c r="E364" s="382">
        <v>3600</v>
      </c>
      <c r="F364" s="383">
        <v>3400</v>
      </c>
      <c r="G364" s="383">
        <v>3310</v>
      </c>
      <c r="H364" s="383">
        <v>3230</v>
      </c>
      <c r="I364" s="383">
        <v>3120</v>
      </c>
    </row>
    <row r="365" spans="2:12" ht="16.5" thickTop="1" thickBot="1">
      <c r="B365" s="414"/>
      <c r="C365" s="314" t="s">
        <v>2923</v>
      </c>
      <c r="D365" s="314" t="s">
        <v>2936</v>
      </c>
      <c r="E365" s="382">
        <v>3600</v>
      </c>
      <c r="F365" s="321">
        <v>3330</v>
      </c>
      <c r="G365" s="321">
        <v>3180</v>
      </c>
      <c r="H365" s="321">
        <v>3050</v>
      </c>
      <c r="I365" s="321">
        <v>2910</v>
      </c>
    </row>
    <row r="366" spans="2:12" ht="16.5" thickTop="1" thickBot="1">
      <c r="B366" s="414"/>
      <c r="C366" s="378" t="s">
        <v>2924</v>
      </c>
      <c r="D366" s="378" t="s">
        <v>2936</v>
      </c>
      <c r="E366" s="382">
        <v>3600</v>
      </c>
      <c r="F366" s="383">
        <v>3380</v>
      </c>
      <c r="G366" s="383">
        <v>3190</v>
      </c>
      <c r="H366" s="383">
        <v>3100</v>
      </c>
      <c r="I366" s="383">
        <v>2980</v>
      </c>
    </row>
    <row r="367" spans="2:12" ht="16.5" thickTop="1" thickBot="1">
      <c r="B367" s="414"/>
      <c r="C367" s="314" t="s">
        <v>2937</v>
      </c>
      <c r="D367" s="314" t="s">
        <v>2936</v>
      </c>
      <c r="E367" s="382">
        <v>3600</v>
      </c>
      <c r="F367" s="321">
        <v>3220</v>
      </c>
      <c r="G367" s="321">
        <v>3020</v>
      </c>
      <c r="H367" s="321">
        <v>2850</v>
      </c>
      <c r="I367" s="321">
        <v>2660</v>
      </c>
    </row>
    <row r="368" spans="2:12" ht="16.5" thickTop="1" thickBot="1">
      <c r="B368" s="415"/>
      <c r="C368" s="378" t="s">
        <v>2938</v>
      </c>
      <c r="D368" s="378" t="s">
        <v>2936</v>
      </c>
      <c r="E368" s="382">
        <v>3600</v>
      </c>
      <c r="F368" s="383">
        <v>3520</v>
      </c>
      <c r="G368" s="383">
        <v>3480</v>
      </c>
      <c r="H368" s="383">
        <v>3450</v>
      </c>
      <c r="I368" s="383">
        <v>3400</v>
      </c>
    </row>
    <row r="369" spans="2:9" ht="15.75" thickBot="1">
      <c r="B369" s="381" t="s">
        <v>2939</v>
      </c>
      <c r="C369" s="314" t="s">
        <v>2932</v>
      </c>
      <c r="D369" s="314" t="s">
        <v>2940</v>
      </c>
      <c r="E369" s="319">
        <v>0.02</v>
      </c>
      <c r="F369" s="319">
        <v>0.02</v>
      </c>
      <c r="G369" s="319">
        <v>0.02</v>
      </c>
      <c r="H369" s="319">
        <v>0.02</v>
      </c>
      <c r="I369" s="319">
        <v>0.02</v>
      </c>
    </row>
    <row r="372" spans="2:9" ht="15.75" thickBot="1">
      <c r="B372" s="266" t="s">
        <v>2985</v>
      </c>
    </row>
    <row r="373" spans="2:9" ht="15.75" thickBot="1">
      <c r="B373" s="411"/>
      <c r="C373" s="412"/>
      <c r="D373" s="376" t="s">
        <v>0</v>
      </c>
      <c r="E373" s="377">
        <v>2015</v>
      </c>
      <c r="F373" s="377">
        <v>2020</v>
      </c>
      <c r="G373" s="377">
        <v>2030</v>
      </c>
      <c r="H373" s="377">
        <v>2040</v>
      </c>
      <c r="I373" s="377">
        <v>2050</v>
      </c>
    </row>
    <row r="374" spans="2:9" ht="16.5" thickTop="1" thickBot="1">
      <c r="B374" s="413" t="s">
        <v>2935</v>
      </c>
      <c r="C374" s="378" t="s">
        <v>2922</v>
      </c>
      <c r="D374" s="378" t="s">
        <v>2936</v>
      </c>
      <c r="E374" s="382">
        <v>5300</v>
      </c>
      <c r="F374" s="383">
        <v>5010</v>
      </c>
      <c r="G374" s="383">
        <v>4870</v>
      </c>
      <c r="H374" s="383">
        <v>4760</v>
      </c>
      <c r="I374" s="383">
        <v>4590</v>
      </c>
    </row>
    <row r="375" spans="2:9" ht="16.5" thickTop="1" thickBot="1">
      <c r="B375" s="414"/>
      <c r="C375" s="314" t="s">
        <v>2923</v>
      </c>
      <c r="D375" s="314" t="s">
        <v>2936</v>
      </c>
      <c r="E375" s="382">
        <v>5300</v>
      </c>
      <c r="F375" s="321">
        <v>4900</v>
      </c>
      <c r="G375" s="321">
        <v>4680</v>
      </c>
      <c r="H375" s="321">
        <v>4490</v>
      </c>
      <c r="I375" s="321">
        <v>4280</v>
      </c>
    </row>
    <row r="376" spans="2:9" ht="16.5" thickTop="1" thickBot="1">
      <c r="B376" s="414"/>
      <c r="C376" s="378" t="s">
        <v>2924</v>
      </c>
      <c r="D376" s="378" t="s">
        <v>2936</v>
      </c>
      <c r="E376" s="382">
        <v>5300</v>
      </c>
      <c r="F376" s="383">
        <v>4980</v>
      </c>
      <c r="G376" s="383">
        <v>4700</v>
      </c>
      <c r="H376" s="383">
        <v>4560</v>
      </c>
      <c r="I376" s="383">
        <v>4390</v>
      </c>
    </row>
    <row r="377" spans="2:9" ht="16.5" thickTop="1" thickBot="1">
      <c r="B377" s="414"/>
      <c r="C377" s="314" t="s">
        <v>2937</v>
      </c>
      <c r="D377" s="314" t="s">
        <v>2936</v>
      </c>
      <c r="E377" s="382">
        <v>5300</v>
      </c>
      <c r="F377" s="321">
        <v>4740</v>
      </c>
      <c r="G377" s="321">
        <v>4450</v>
      </c>
      <c r="H377" s="321">
        <v>4190</v>
      </c>
      <c r="I377" s="321">
        <v>3920</v>
      </c>
    </row>
    <row r="378" spans="2:9" ht="16.5" thickTop="1" thickBot="1">
      <c r="B378" s="415"/>
      <c r="C378" s="378" t="s">
        <v>2938</v>
      </c>
      <c r="D378" s="378" t="s">
        <v>2936</v>
      </c>
      <c r="E378" s="382">
        <v>5300</v>
      </c>
      <c r="F378" s="383">
        <v>5180</v>
      </c>
      <c r="G378" s="383">
        <v>5130</v>
      </c>
      <c r="H378" s="383">
        <v>5080</v>
      </c>
      <c r="I378" s="383">
        <v>5010</v>
      </c>
    </row>
    <row r="379" spans="2:9" ht="15.75" thickBot="1">
      <c r="B379" s="384" t="s">
        <v>2939</v>
      </c>
      <c r="C379" s="314" t="s">
        <v>2932</v>
      </c>
      <c r="D379" s="314" t="s">
        <v>2940</v>
      </c>
      <c r="E379" s="319">
        <v>0.02</v>
      </c>
      <c r="F379" s="319">
        <v>0.02</v>
      </c>
      <c r="G379" s="319">
        <v>0.02</v>
      </c>
      <c r="H379" s="319">
        <v>0.02</v>
      </c>
      <c r="I379" s="319">
        <v>0.02</v>
      </c>
    </row>
    <row r="382" spans="2:9" ht="15.75" thickBot="1">
      <c r="B382" s="266" t="s">
        <v>2986</v>
      </c>
    </row>
    <row r="383" spans="2:9" ht="15.75" thickBot="1">
      <c r="B383" s="411"/>
      <c r="C383" s="412"/>
      <c r="D383" s="376" t="s">
        <v>0</v>
      </c>
      <c r="E383" s="377">
        <v>2015</v>
      </c>
      <c r="F383" s="377">
        <v>2020</v>
      </c>
      <c r="G383" s="377">
        <v>2030</v>
      </c>
      <c r="H383" s="377">
        <v>2040</v>
      </c>
      <c r="I383" s="377">
        <v>2050</v>
      </c>
    </row>
    <row r="384" spans="2:9" ht="16.5" thickTop="1" thickBot="1">
      <c r="B384" s="413" t="s">
        <v>2935</v>
      </c>
      <c r="C384" s="378" t="s">
        <v>2922</v>
      </c>
      <c r="D384" s="378" t="s">
        <v>2936</v>
      </c>
      <c r="E384" s="382">
        <v>4700</v>
      </c>
      <c r="F384" s="383">
        <v>4440</v>
      </c>
      <c r="G384" s="383">
        <v>4320</v>
      </c>
      <c r="H384" s="383">
        <v>4220</v>
      </c>
      <c r="I384" s="383">
        <v>4070</v>
      </c>
    </row>
    <row r="385" spans="1:9" ht="16.5" thickTop="1" thickBot="1">
      <c r="B385" s="414"/>
      <c r="C385" s="314" t="s">
        <v>2923</v>
      </c>
      <c r="D385" s="314" t="s">
        <v>2936</v>
      </c>
      <c r="E385" s="382">
        <v>4700</v>
      </c>
      <c r="F385" s="321">
        <v>4340</v>
      </c>
      <c r="G385" s="321">
        <v>4150</v>
      </c>
      <c r="H385" s="321">
        <v>3980</v>
      </c>
      <c r="I385" s="321">
        <v>3800</v>
      </c>
    </row>
    <row r="386" spans="1:9" ht="16.5" thickTop="1" thickBot="1">
      <c r="B386" s="414"/>
      <c r="C386" s="378" t="s">
        <v>2924</v>
      </c>
      <c r="D386" s="378" t="s">
        <v>2936</v>
      </c>
      <c r="E386" s="382">
        <v>4700</v>
      </c>
      <c r="F386" s="383">
        <v>4420</v>
      </c>
      <c r="G386" s="383">
        <v>4160</v>
      </c>
      <c r="H386" s="383">
        <v>4040</v>
      </c>
      <c r="I386" s="383">
        <v>3900</v>
      </c>
    </row>
    <row r="387" spans="1:9" ht="16.5" thickTop="1" thickBot="1">
      <c r="B387" s="414"/>
      <c r="C387" s="314" t="s">
        <v>2937</v>
      </c>
      <c r="D387" s="314" t="s">
        <v>2936</v>
      </c>
      <c r="E387" s="382">
        <v>4700</v>
      </c>
      <c r="F387" s="321">
        <v>4200</v>
      </c>
      <c r="G387" s="321">
        <v>3950</v>
      </c>
      <c r="H387" s="321">
        <v>3720</v>
      </c>
      <c r="I387" s="321">
        <v>3480</v>
      </c>
    </row>
    <row r="388" spans="1:9" ht="16.5" thickTop="1" thickBot="1">
      <c r="B388" s="415"/>
      <c r="C388" s="378" t="s">
        <v>2938</v>
      </c>
      <c r="D388" s="378" t="s">
        <v>2936</v>
      </c>
      <c r="E388" s="382">
        <v>4700</v>
      </c>
      <c r="F388" s="383">
        <v>4600</v>
      </c>
      <c r="G388" s="383">
        <v>4540</v>
      </c>
      <c r="H388" s="383">
        <v>4510</v>
      </c>
      <c r="I388" s="383">
        <v>4440</v>
      </c>
    </row>
    <row r="389" spans="1:9" ht="15.75" thickBot="1">
      <c r="B389" s="381" t="s">
        <v>2939</v>
      </c>
      <c r="C389" s="314" t="s">
        <v>2932</v>
      </c>
      <c r="D389" s="314" t="s">
        <v>2940</v>
      </c>
      <c r="E389" s="319">
        <v>0.02</v>
      </c>
      <c r="F389" s="319">
        <v>0.02</v>
      </c>
      <c r="G389" s="319">
        <v>0.02</v>
      </c>
      <c r="H389" s="319">
        <v>0.02</v>
      </c>
      <c r="I389" s="319">
        <v>0.02</v>
      </c>
    </row>
    <row r="392" spans="1:9" ht="15.75" thickBot="1">
      <c r="B392" s="266" t="s">
        <v>2987</v>
      </c>
    </row>
    <row r="393" spans="1:9" ht="15.75" thickBot="1">
      <c r="B393" s="411"/>
      <c r="C393" s="412"/>
      <c r="D393" s="376" t="s">
        <v>0</v>
      </c>
      <c r="E393" s="377">
        <v>2015</v>
      </c>
      <c r="F393" s="377">
        <v>2020</v>
      </c>
      <c r="G393" s="377">
        <v>2030</v>
      </c>
      <c r="H393" s="377">
        <v>2040</v>
      </c>
      <c r="I393" s="377">
        <v>2050</v>
      </c>
    </row>
    <row r="394" spans="1:9" ht="16.5" thickTop="1" thickBot="1">
      <c r="B394" s="413" t="s">
        <v>2935</v>
      </c>
      <c r="C394" s="378" t="s">
        <v>2922</v>
      </c>
      <c r="D394" s="378" t="s">
        <v>2936</v>
      </c>
      <c r="E394" s="382">
        <v>3100</v>
      </c>
      <c r="F394" s="383">
        <v>2930</v>
      </c>
      <c r="G394" s="383">
        <v>2850</v>
      </c>
      <c r="H394" s="383">
        <v>2780</v>
      </c>
      <c r="I394" s="383">
        <v>2680</v>
      </c>
    </row>
    <row r="395" spans="1:9" ht="16.5" thickTop="1" thickBot="1">
      <c r="A395" s="184" t="s">
        <v>2988</v>
      </c>
      <c r="B395" s="414"/>
      <c r="C395" s="314" t="s">
        <v>2923</v>
      </c>
      <c r="D395" s="314" t="s">
        <v>2936</v>
      </c>
      <c r="E395" s="382">
        <v>3100</v>
      </c>
      <c r="F395" s="321">
        <v>2860</v>
      </c>
      <c r="G395" s="321">
        <v>2740</v>
      </c>
      <c r="H395" s="321">
        <v>2630</v>
      </c>
      <c r="I395" s="321">
        <v>2510</v>
      </c>
    </row>
    <row r="396" spans="1:9" ht="16.5" thickTop="1" thickBot="1">
      <c r="B396" s="414"/>
      <c r="C396" s="378" t="s">
        <v>2924</v>
      </c>
      <c r="D396" s="378" t="s">
        <v>2936</v>
      </c>
      <c r="E396" s="382">
        <v>3100</v>
      </c>
      <c r="F396" s="383">
        <v>2910</v>
      </c>
      <c r="G396" s="383">
        <v>2750</v>
      </c>
      <c r="H396" s="383">
        <v>2670</v>
      </c>
      <c r="I396" s="383">
        <v>2570</v>
      </c>
    </row>
    <row r="397" spans="1:9" ht="16.5" thickTop="1" thickBot="1">
      <c r="B397" s="414"/>
      <c r="C397" s="314" t="s">
        <v>2937</v>
      </c>
      <c r="D397" s="314" t="s">
        <v>2936</v>
      </c>
      <c r="E397" s="382">
        <v>3100</v>
      </c>
      <c r="F397" s="321">
        <v>2770</v>
      </c>
      <c r="G397" s="321">
        <v>2600</v>
      </c>
      <c r="H397" s="321">
        <v>2450</v>
      </c>
      <c r="I397" s="321">
        <v>2290</v>
      </c>
    </row>
    <row r="398" spans="1:9" ht="16.5" thickTop="1" thickBot="1">
      <c r="B398" s="415"/>
      <c r="C398" s="378" t="s">
        <v>2938</v>
      </c>
      <c r="D398" s="378" t="s">
        <v>2936</v>
      </c>
      <c r="E398" s="382">
        <v>3100</v>
      </c>
      <c r="F398" s="383">
        <v>3030</v>
      </c>
      <c r="G398" s="383">
        <v>3000</v>
      </c>
      <c r="H398" s="383">
        <v>2970</v>
      </c>
      <c r="I398" s="383">
        <v>2930</v>
      </c>
    </row>
    <row r="399" spans="1:9" ht="15.75" thickBot="1">
      <c r="B399" s="381" t="s">
        <v>2939</v>
      </c>
      <c r="C399" s="314" t="s">
        <v>2932</v>
      </c>
      <c r="D399" s="314" t="s">
        <v>2940</v>
      </c>
      <c r="E399" s="319">
        <v>0.04</v>
      </c>
      <c r="F399" s="319">
        <v>0.04</v>
      </c>
      <c r="G399" s="319">
        <v>0.04</v>
      </c>
      <c r="H399" s="319">
        <v>0.04</v>
      </c>
      <c r="I399" s="319">
        <v>0.04</v>
      </c>
    </row>
    <row r="401" spans="2:12" ht="21">
      <c r="B401" s="265" t="s">
        <v>2989</v>
      </c>
    </row>
    <row r="403" spans="2:12" ht="15.75" thickBot="1">
      <c r="B403" s="266" t="s">
        <v>2990</v>
      </c>
    </row>
    <row r="404" spans="2:12" ht="15.75" thickBot="1">
      <c r="B404" s="397"/>
      <c r="C404" s="398"/>
      <c r="D404" s="345" t="s">
        <v>0</v>
      </c>
      <c r="E404" s="346">
        <v>2015</v>
      </c>
      <c r="F404" s="346">
        <v>2020</v>
      </c>
      <c r="G404" s="346">
        <v>2025</v>
      </c>
      <c r="H404" s="346">
        <v>2030</v>
      </c>
      <c r="I404" s="346">
        <v>2035</v>
      </c>
      <c r="J404" s="346">
        <v>2040</v>
      </c>
      <c r="K404" s="346">
        <v>2045</v>
      </c>
      <c r="L404" s="346">
        <v>2050</v>
      </c>
    </row>
    <row r="405" spans="2:12" ht="16.5" thickTop="1" thickBot="1">
      <c r="B405" s="405" t="s">
        <v>2974</v>
      </c>
      <c r="C405" s="349" t="s">
        <v>2922</v>
      </c>
      <c r="D405" s="349" t="s">
        <v>2</v>
      </c>
      <c r="E405" s="350">
        <v>0</v>
      </c>
      <c r="F405" s="350">
        <v>0</v>
      </c>
      <c r="G405" s="351">
        <v>0.19913563756517849</v>
      </c>
      <c r="H405" s="351">
        <v>1.2041176796034745</v>
      </c>
      <c r="I405" s="351">
        <v>2.2342255231531185</v>
      </c>
      <c r="J405" s="351">
        <v>3.2900903682093601</v>
      </c>
      <c r="K405" s="351">
        <v>5.3723515628155143</v>
      </c>
      <c r="L405" s="351">
        <v>10.494102389324194</v>
      </c>
    </row>
    <row r="406" spans="2:12" ht="15.75" thickBot="1">
      <c r="B406" s="406"/>
      <c r="C406" s="352" t="s">
        <v>2923</v>
      </c>
      <c r="D406" s="352" t="s">
        <v>2</v>
      </c>
      <c r="E406" s="353">
        <v>0</v>
      </c>
      <c r="F406" s="353">
        <v>0</v>
      </c>
      <c r="G406" s="354">
        <v>5.8037707251626749</v>
      </c>
      <c r="H406" s="354">
        <v>42.307733443615199</v>
      </c>
      <c r="I406" s="354">
        <v>137.12237673639899</v>
      </c>
      <c r="J406" s="354">
        <v>266.66270406879693</v>
      </c>
      <c r="K406" s="354">
        <v>345.99520366438639</v>
      </c>
      <c r="L406" s="354">
        <v>283.90468885114706</v>
      </c>
    </row>
    <row r="407" spans="2:12" ht="15.75" thickBot="1">
      <c r="B407" s="407" t="s">
        <v>2925</v>
      </c>
      <c r="C407" s="352" t="s">
        <v>2922</v>
      </c>
      <c r="D407" s="352" t="s">
        <v>2926</v>
      </c>
      <c r="E407" s="353">
        <v>0</v>
      </c>
      <c r="F407" s="353">
        <v>0</v>
      </c>
      <c r="G407" s="385">
        <v>3.9827127513035701E-2</v>
      </c>
      <c r="H407" s="355">
        <v>0.2009964084076592</v>
      </c>
      <c r="I407" s="355">
        <v>0.2060215687099288</v>
      </c>
      <c r="J407" s="355">
        <v>0.21117296901124832</v>
      </c>
      <c r="K407" s="355">
        <v>0.41645223892123084</v>
      </c>
      <c r="L407" s="355">
        <v>1.0243501653017359</v>
      </c>
    </row>
    <row r="408" spans="2:12" ht="15.75" thickBot="1">
      <c r="B408" s="408"/>
      <c r="C408" s="356" t="s">
        <v>2923</v>
      </c>
      <c r="D408" s="356" t="s">
        <v>2926</v>
      </c>
      <c r="E408" s="357">
        <v>0</v>
      </c>
      <c r="F408" s="357">
        <v>0</v>
      </c>
      <c r="G408" s="358">
        <v>1.1607541450325349</v>
      </c>
      <c r="H408" s="358">
        <v>7.3007925436905055</v>
      </c>
      <c r="I408" s="358">
        <v>18.962928658556756</v>
      </c>
      <c r="J408" s="358">
        <v>25.908065466479588</v>
      </c>
      <c r="K408" s="358">
        <v>15.866499919117894</v>
      </c>
      <c r="L408" s="357">
        <v>0</v>
      </c>
    </row>
    <row r="409" spans="2:12" ht="15.75" thickBot="1">
      <c r="B409" s="394" t="s">
        <v>2927</v>
      </c>
      <c r="C409" s="356" t="s">
        <v>2928</v>
      </c>
      <c r="D409" s="356" t="s">
        <v>2908</v>
      </c>
      <c r="E409" s="359">
        <v>2.1000000000000001E-2</v>
      </c>
      <c r="F409" s="359">
        <v>2.1000000000000001E-2</v>
      </c>
      <c r="G409" s="359">
        <v>2.1000000000000001E-2</v>
      </c>
      <c r="H409" s="359">
        <v>2.1000000000000001E-2</v>
      </c>
      <c r="I409" s="359">
        <v>2.1000000000000001E-2</v>
      </c>
      <c r="J409" s="359">
        <v>2.1000000000000001E-2</v>
      </c>
      <c r="K409" s="359">
        <v>2.1000000000000001E-2</v>
      </c>
      <c r="L409" s="359">
        <v>2.1000000000000001E-2</v>
      </c>
    </row>
    <row r="410" spans="2:12" ht="15.75" thickBot="1">
      <c r="B410" s="395"/>
      <c r="C410" s="352" t="s">
        <v>2929</v>
      </c>
      <c r="D410" s="352" t="s">
        <v>2908</v>
      </c>
      <c r="E410" s="361">
        <v>3.5000000000000003E-2</v>
      </c>
      <c r="F410" s="361">
        <v>3.5000000000000003E-2</v>
      </c>
      <c r="G410" s="361">
        <v>3.5000000000000003E-2</v>
      </c>
      <c r="H410" s="361">
        <v>3.5000000000000003E-2</v>
      </c>
      <c r="I410" s="361">
        <v>3.5000000000000003E-2</v>
      </c>
      <c r="J410" s="361">
        <v>3.5000000000000003E-2</v>
      </c>
      <c r="K410" s="361">
        <v>3.5000000000000003E-2</v>
      </c>
      <c r="L410" s="361">
        <v>3.5000000000000003E-2</v>
      </c>
    </row>
    <row r="411" spans="2:12" ht="15.75" thickBot="1">
      <c r="B411" s="396"/>
      <c r="C411" s="356" t="s">
        <v>2930</v>
      </c>
      <c r="D411" s="356" t="s">
        <v>2908</v>
      </c>
      <c r="E411" s="359">
        <v>1.0999999999999999E-2</v>
      </c>
      <c r="F411" s="359">
        <v>1.0999999999999999E-2</v>
      </c>
      <c r="G411" s="359">
        <v>1.0999999999999999E-2</v>
      </c>
      <c r="H411" s="359">
        <v>1.0999999999999999E-2</v>
      </c>
      <c r="I411" s="359">
        <v>1.0999999999999999E-2</v>
      </c>
      <c r="J411" s="359">
        <v>1.0999999999999999E-2</v>
      </c>
      <c r="K411" s="359">
        <v>1.0999999999999999E-2</v>
      </c>
      <c r="L411" s="359">
        <v>1.0999999999999999E-2</v>
      </c>
    </row>
    <row r="412" spans="2:12" ht="15.75" thickBot="1">
      <c r="B412" s="363" t="s">
        <v>2931</v>
      </c>
      <c r="C412" s="352" t="s">
        <v>2932</v>
      </c>
      <c r="D412" s="352" t="s">
        <v>2906</v>
      </c>
      <c r="E412" s="353">
        <v>40</v>
      </c>
      <c r="F412" s="353">
        <v>40</v>
      </c>
      <c r="G412" s="353">
        <v>40</v>
      </c>
      <c r="H412" s="353">
        <v>40</v>
      </c>
      <c r="I412" s="353">
        <v>40</v>
      </c>
      <c r="J412" s="353">
        <v>40</v>
      </c>
      <c r="K412" s="353">
        <v>40</v>
      </c>
      <c r="L412" s="353">
        <v>40</v>
      </c>
    </row>
    <row r="414" spans="2:12" ht="15.75" thickBot="1"/>
    <row r="415" spans="2:12" ht="15.75" thickBot="1">
      <c r="B415" s="397"/>
      <c r="C415" s="398"/>
      <c r="D415" s="345" t="s">
        <v>0</v>
      </c>
      <c r="E415" s="346">
        <v>2015</v>
      </c>
      <c r="F415" s="346">
        <v>2020</v>
      </c>
      <c r="G415" s="346">
        <v>2030</v>
      </c>
      <c r="H415" s="346">
        <v>2040</v>
      </c>
      <c r="I415" s="346">
        <v>2050</v>
      </c>
    </row>
    <row r="416" spans="2:12" ht="16.5" thickTop="1" thickBot="1">
      <c r="B416" s="399" t="s">
        <v>2935</v>
      </c>
      <c r="C416" s="349" t="s">
        <v>2922</v>
      </c>
      <c r="D416" s="349" t="s">
        <v>2936</v>
      </c>
      <c r="E416" s="386" t="s">
        <v>2932</v>
      </c>
      <c r="F416" s="350" t="s">
        <v>2932</v>
      </c>
      <c r="G416" s="350">
        <v>2760</v>
      </c>
      <c r="H416" s="350">
        <v>2680</v>
      </c>
      <c r="I416" s="350">
        <v>2580</v>
      </c>
    </row>
    <row r="417" spans="1:12" ht="15.75" thickBot="1">
      <c r="A417" s="184" t="s">
        <v>2991</v>
      </c>
      <c r="B417" s="400"/>
      <c r="C417" s="368" t="s">
        <v>2923</v>
      </c>
      <c r="D417" s="368" t="s">
        <v>2936</v>
      </c>
      <c r="E417" s="387"/>
      <c r="F417" s="369" t="s">
        <v>2932</v>
      </c>
      <c r="G417" s="369">
        <v>2740</v>
      </c>
      <c r="H417" s="369">
        <v>2590</v>
      </c>
      <c r="I417" s="369">
        <v>2570</v>
      </c>
    </row>
    <row r="418" spans="1:12" ht="15.75" thickBot="1">
      <c r="B418" s="400"/>
      <c r="C418" s="349" t="s">
        <v>2937</v>
      </c>
      <c r="D418" s="349" t="s">
        <v>2936</v>
      </c>
      <c r="E418" s="387"/>
      <c r="F418" s="350" t="s">
        <v>2932</v>
      </c>
      <c r="G418" s="350">
        <v>2630</v>
      </c>
      <c r="H418" s="350">
        <v>2400</v>
      </c>
      <c r="I418" s="350">
        <v>2360</v>
      </c>
    </row>
    <row r="419" spans="1:12" ht="15.75" thickBot="1">
      <c r="B419" s="401"/>
      <c r="C419" s="368" t="s">
        <v>2938</v>
      </c>
      <c r="D419" s="368" t="s">
        <v>2936</v>
      </c>
      <c r="E419" s="388"/>
      <c r="F419" s="369" t="s">
        <v>2932</v>
      </c>
      <c r="G419" s="369">
        <v>2830</v>
      </c>
      <c r="H419" s="369">
        <v>2790</v>
      </c>
      <c r="I419" s="369">
        <v>2740</v>
      </c>
    </row>
    <row r="420" spans="1:12" ht="15.75" thickBot="1">
      <c r="B420" s="370" t="s">
        <v>2939</v>
      </c>
      <c r="C420" s="349" t="s">
        <v>2932</v>
      </c>
      <c r="D420" s="349" t="s">
        <v>2940</v>
      </c>
      <c r="E420" s="371">
        <v>2.1000000000000001E-2</v>
      </c>
      <c r="F420" s="371">
        <v>2.1000000000000001E-2</v>
      </c>
      <c r="G420" s="371">
        <v>2.1000000000000001E-2</v>
      </c>
      <c r="H420" s="371">
        <v>2.1000000000000001E-2</v>
      </c>
      <c r="I420" s="371">
        <v>2.1000000000000001E-2</v>
      </c>
    </row>
    <row r="423" spans="1:12" ht="15.75" thickBot="1">
      <c r="B423" s="266" t="s">
        <v>2992</v>
      </c>
    </row>
    <row r="424" spans="1:12" ht="15.75" thickBot="1">
      <c r="B424" s="397"/>
      <c r="C424" s="398"/>
      <c r="D424" s="345" t="s">
        <v>0</v>
      </c>
      <c r="E424" s="346">
        <v>2015</v>
      </c>
      <c r="F424" s="346">
        <v>2020</v>
      </c>
      <c r="G424" s="346">
        <v>2025</v>
      </c>
      <c r="H424" s="346">
        <v>2030</v>
      </c>
      <c r="I424" s="346">
        <v>2035</v>
      </c>
      <c r="J424" s="346">
        <v>2040</v>
      </c>
      <c r="K424" s="346">
        <v>2045</v>
      </c>
      <c r="L424" s="346">
        <v>2050</v>
      </c>
    </row>
    <row r="425" spans="1:12" ht="16.5" thickTop="1" thickBot="1">
      <c r="B425" s="405" t="s">
        <v>2974</v>
      </c>
      <c r="C425" s="349" t="s">
        <v>2922</v>
      </c>
      <c r="D425" s="349" t="s">
        <v>2</v>
      </c>
      <c r="E425" s="350">
        <v>0</v>
      </c>
      <c r="F425" s="350">
        <v>0</v>
      </c>
      <c r="G425" s="351">
        <v>0.19913563756517849</v>
      </c>
      <c r="H425" s="351">
        <v>1.2041176796034745</v>
      </c>
      <c r="I425" s="351">
        <v>2.2342255231531185</v>
      </c>
      <c r="J425" s="351">
        <v>3.2900903682093601</v>
      </c>
      <c r="K425" s="351">
        <v>5.3723515628155143</v>
      </c>
      <c r="L425" s="351">
        <v>10.494102389324194</v>
      </c>
    </row>
    <row r="426" spans="1:12" ht="15.75" thickBot="1">
      <c r="B426" s="406"/>
      <c r="C426" s="352" t="s">
        <v>2923</v>
      </c>
      <c r="D426" s="352" t="s">
        <v>2</v>
      </c>
      <c r="E426" s="353">
        <v>0</v>
      </c>
      <c r="F426" s="353">
        <v>0</v>
      </c>
      <c r="G426" s="354">
        <v>5.8037707251626749</v>
      </c>
      <c r="H426" s="354">
        <v>42.307733443615199</v>
      </c>
      <c r="I426" s="354">
        <v>137.12237673639899</v>
      </c>
      <c r="J426" s="354">
        <v>266.66270406879693</v>
      </c>
      <c r="K426" s="354">
        <v>345.99520366438639</v>
      </c>
      <c r="L426" s="354">
        <v>283.90468885114706</v>
      </c>
    </row>
    <row r="427" spans="1:12" ht="15.75" thickBot="1">
      <c r="B427" s="407" t="s">
        <v>2925</v>
      </c>
      <c r="C427" s="352" t="s">
        <v>2922</v>
      </c>
      <c r="D427" s="352" t="s">
        <v>2926</v>
      </c>
      <c r="E427" s="353">
        <v>0</v>
      </c>
      <c r="F427" s="353">
        <v>0</v>
      </c>
      <c r="G427" s="355">
        <v>3.9827127513035701E-2</v>
      </c>
      <c r="H427" s="355">
        <v>0.2009964084076592</v>
      </c>
      <c r="I427" s="355">
        <v>0.2060215687099288</v>
      </c>
      <c r="J427" s="355">
        <v>0.21117296901124832</v>
      </c>
      <c r="K427" s="355">
        <v>0.41645223892123084</v>
      </c>
      <c r="L427" s="355">
        <v>1.0243501653017359</v>
      </c>
    </row>
    <row r="428" spans="1:12" ht="15.75" thickBot="1">
      <c r="B428" s="408"/>
      <c r="C428" s="356" t="s">
        <v>2923</v>
      </c>
      <c r="D428" s="356" t="s">
        <v>2926</v>
      </c>
      <c r="E428" s="357">
        <v>0</v>
      </c>
      <c r="F428" s="357">
        <v>0</v>
      </c>
      <c r="G428" s="358">
        <v>1.1607541450325349</v>
      </c>
      <c r="H428" s="358">
        <v>7.3007925436905055</v>
      </c>
      <c r="I428" s="358">
        <v>18.962928658556756</v>
      </c>
      <c r="J428" s="358">
        <v>25.908065466479588</v>
      </c>
      <c r="K428" s="358">
        <v>15.866499919117894</v>
      </c>
      <c r="L428" s="357">
        <v>0</v>
      </c>
    </row>
    <row r="429" spans="1:12" ht="15.75" thickBot="1">
      <c r="B429" s="394" t="s">
        <v>2927</v>
      </c>
      <c r="C429" s="356" t="s">
        <v>2928</v>
      </c>
      <c r="D429" s="356" t="s">
        <v>2908</v>
      </c>
      <c r="E429" s="359">
        <v>2.8000000000000001E-2</v>
      </c>
      <c r="F429" s="359">
        <v>2.8000000000000001E-2</v>
      </c>
      <c r="G429" s="359">
        <v>2.8000000000000001E-2</v>
      </c>
      <c r="H429" s="359">
        <v>2.8000000000000001E-2</v>
      </c>
      <c r="I429" s="359">
        <v>2.8000000000000001E-2</v>
      </c>
      <c r="J429" s="359">
        <v>2.8000000000000001E-2</v>
      </c>
      <c r="K429" s="359">
        <v>2.8000000000000001E-2</v>
      </c>
      <c r="L429" s="359">
        <v>2.8000000000000001E-2</v>
      </c>
    </row>
    <row r="430" spans="1:12" ht="15.75" thickBot="1">
      <c r="B430" s="395"/>
      <c r="C430" s="352" t="s">
        <v>2929</v>
      </c>
      <c r="D430" s="352" t="s">
        <v>2908</v>
      </c>
      <c r="E430" s="361">
        <v>4.3999999999999997E-2</v>
      </c>
      <c r="F430" s="361">
        <v>4.3999999999999997E-2</v>
      </c>
      <c r="G430" s="361">
        <v>4.3999999999999997E-2</v>
      </c>
      <c r="H430" s="361">
        <v>4.3999999999999997E-2</v>
      </c>
      <c r="I430" s="361">
        <v>4.3999999999999997E-2</v>
      </c>
      <c r="J430" s="361">
        <v>4.3999999999999997E-2</v>
      </c>
      <c r="K430" s="361">
        <v>4.3999999999999997E-2</v>
      </c>
      <c r="L430" s="361">
        <v>4.3999999999999997E-2</v>
      </c>
    </row>
    <row r="431" spans="1:12" ht="15.75" thickBot="1">
      <c r="B431" s="396"/>
      <c r="C431" s="356" t="s">
        <v>2930</v>
      </c>
      <c r="D431" s="356" t="s">
        <v>2908</v>
      </c>
      <c r="E431" s="359">
        <v>1.4E-2</v>
      </c>
      <c r="F431" s="359">
        <v>1.4E-2</v>
      </c>
      <c r="G431" s="359">
        <v>1.4E-2</v>
      </c>
      <c r="H431" s="359">
        <v>1.4E-2</v>
      </c>
      <c r="I431" s="359">
        <v>1.4E-2</v>
      </c>
      <c r="J431" s="359">
        <v>1.4E-2</v>
      </c>
      <c r="K431" s="359">
        <v>1.4E-2</v>
      </c>
      <c r="L431" s="359">
        <v>1.4E-2</v>
      </c>
    </row>
    <row r="432" spans="1:12" ht="15.75" thickBot="1">
      <c r="B432" s="363" t="s">
        <v>2931</v>
      </c>
      <c r="C432" s="352" t="s">
        <v>2932</v>
      </c>
      <c r="D432" s="352" t="s">
        <v>2906</v>
      </c>
      <c r="E432" s="353">
        <v>40</v>
      </c>
      <c r="F432" s="353">
        <v>40</v>
      </c>
      <c r="G432" s="353">
        <v>40</v>
      </c>
      <c r="H432" s="353">
        <v>40</v>
      </c>
      <c r="I432" s="353">
        <v>40</v>
      </c>
      <c r="J432" s="353">
        <v>40</v>
      </c>
      <c r="K432" s="353">
        <v>40</v>
      </c>
      <c r="L432" s="353">
        <v>40</v>
      </c>
    </row>
    <row r="434" spans="1:12" ht="15.75" thickBot="1">
      <c r="B434" s="266" t="s">
        <v>2993</v>
      </c>
    </row>
    <row r="435" spans="1:12" ht="15.75" thickBot="1">
      <c r="B435" s="409"/>
      <c r="C435" s="410"/>
      <c r="D435" s="345" t="s">
        <v>0</v>
      </c>
      <c r="E435" s="346">
        <v>2015</v>
      </c>
      <c r="F435" s="346">
        <v>2020</v>
      </c>
      <c r="G435" s="346">
        <v>2030</v>
      </c>
      <c r="H435" s="346">
        <v>2040</v>
      </c>
      <c r="I435" s="346">
        <v>2050</v>
      </c>
    </row>
    <row r="436" spans="1:12" ht="16.5" thickTop="1" thickBot="1">
      <c r="B436" s="399" t="s">
        <v>2935</v>
      </c>
      <c r="C436" s="349" t="s">
        <v>2922</v>
      </c>
      <c r="D436" s="349" t="s">
        <v>2936</v>
      </c>
      <c r="E436" s="386" t="s">
        <v>2932</v>
      </c>
      <c r="F436" s="350" t="s">
        <v>2932</v>
      </c>
      <c r="G436" s="350">
        <v>2710</v>
      </c>
      <c r="H436" s="350">
        <v>2600</v>
      </c>
      <c r="I436" s="350">
        <v>2480</v>
      </c>
    </row>
    <row r="437" spans="1:12" ht="15.75" thickBot="1">
      <c r="A437" s="184" t="s">
        <v>2994</v>
      </c>
      <c r="B437" s="400"/>
      <c r="C437" s="368" t="s">
        <v>2923</v>
      </c>
      <c r="D437" s="368" t="s">
        <v>2936</v>
      </c>
      <c r="E437" s="387"/>
      <c r="F437" s="369" t="s">
        <v>2932</v>
      </c>
      <c r="G437" s="369">
        <v>2690</v>
      </c>
      <c r="H437" s="369">
        <v>2490</v>
      </c>
      <c r="I437" s="369">
        <v>2470</v>
      </c>
    </row>
    <row r="438" spans="1:12" ht="15.75" thickBot="1">
      <c r="B438" s="400"/>
      <c r="C438" s="349" t="s">
        <v>2937</v>
      </c>
      <c r="D438" s="349" t="s">
        <v>2936</v>
      </c>
      <c r="E438" s="387"/>
      <c r="F438" s="350" t="s">
        <v>2932</v>
      </c>
      <c r="G438" s="350">
        <v>2560</v>
      </c>
      <c r="H438" s="350">
        <v>2270</v>
      </c>
      <c r="I438" s="350">
        <v>2240</v>
      </c>
    </row>
    <row r="439" spans="1:12" ht="15.75" thickBot="1">
      <c r="B439" s="401"/>
      <c r="C439" s="368" t="s">
        <v>2938</v>
      </c>
      <c r="D439" s="368" t="s">
        <v>2936</v>
      </c>
      <c r="E439" s="388"/>
      <c r="F439" s="369" t="s">
        <v>2932</v>
      </c>
      <c r="G439" s="369">
        <v>2810</v>
      </c>
      <c r="H439" s="369">
        <v>2750</v>
      </c>
      <c r="I439" s="369">
        <v>2690</v>
      </c>
    </row>
    <row r="440" spans="1:12" ht="15.75" thickBot="1">
      <c r="B440" s="370" t="s">
        <v>2939</v>
      </c>
      <c r="C440" s="349" t="s">
        <v>2932</v>
      </c>
      <c r="D440" s="349" t="s">
        <v>2995</v>
      </c>
      <c r="E440" s="371">
        <v>2.3E-2</v>
      </c>
      <c r="F440" s="371">
        <v>2.3E-2</v>
      </c>
      <c r="G440" s="371">
        <v>2.3E-2</v>
      </c>
      <c r="H440" s="371">
        <v>2.3E-2</v>
      </c>
      <c r="I440" s="371">
        <v>2.3E-2</v>
      </c>
    </row>
    <row r="443" spans="1:12" ht="15.75" thickBot="1">
      <c r="B443" s="266" t="s">
        <v>2996</v>
      </c>
    </row>
    <row r="444" spans="1:12" ht="15.75" thickBot="1">
      <c r="B444" s="397"/>
      <c r="C444" s="398"/>
      <c r="D444" s="345" t="s">
        <v>0</v>
      </c>
      <c r="E444" s="346">
        <v>2015</v>
      </c>
      <c r="F444" s="346">
        <v>2020</v>
      </c>
      <c r="G444" s="346">
        <v>2025</v>
      </c>
      <c r="H444" s="346">
        <v>2030</v>
      </c>
      <c r="I444" s="346">
        <v>2035</v>
      </c>
      <c r="J444" s="346">
        <v>2040</v>
      </c>
      <c r="K444" s="346">
        <v>2045</v>
      </c>
      <c r="L444" s="346">
        <v>2050</v>
      </c>
    </row>
    <row r="445" spans="1:12" ht="16.5" thickTop="1" thickBot="1">
      <c r="B445" s="405" t="s">
        <v>2974</v>
      </c>
      <c r="C445" s="349" t="s">
        <v>2922</v>
      </c>
      <c r="D445" s="349" t="s">
        <v>2</v>
      </c>
      <c r="E445" s="350">
        <v>0</v>
      </c>
      <c r="F445" s="350">
        <v>0</v>
      </c>
      <c r="G445" s="351">
        <v>0.19913563756517849</v>
      </c>
      <c r="H445" s="351">
        <v>1.2041176796034745</v>
      </c>
      <c r="I445" s="351">
        <v>2.2342255231531185</v>
      </c>
      <c r="J445" s="351">
        <v>3.2900903682093601</v>
      </c>
      <c r="K445" s="351">
        <v>5.3723515628155143</v>
      </c>
      <c r="L445" s="351">
        <v>10.494102389324194</v>
      </c>
    </row>
    <row r="446" spans="1:12" ht="15.75" thickBot="1">
      <c r="B446" s="406"/>
      <c r="C446" s="352" t="s">
        <v>2923</v>
      </c>
      <c r="D446" s="352" t="s">
        <v>2</v>
      </c>
      <c r="E446" s="353">
        <v>0</v>
      </c>
      <c r="F446" s="353">
        <v>0</v>
      </c>
      <c r="G446" s="354">
        <v>5.8037707251626749</v>
      </c>
      <c r="H446" s="354">
        <v>42.307733443615199</v>
      </c>
      <c r="I446" s="354">
        <v>137.12237673639899</v>
      </c>
      <c r="J446" s="354">
        <v>266.66270406879693</v>
      </c>
      <c r="K446" s="354">
        <v>345.99520366438639</v>
      </c>
      <c r="L446" s="354">
        <v>283.90468885114706</v>
      </c>
    </row>
    <row r="447" spans="1:12" ht="15.75" thickBot="1">
      <c r="B447" s="407" t="s">
        <v>2925</v>
      </c>
      <c r="C447" s="352" t="s">
        <v>2922</v>
      </c>
      <c r="D447" s="352" t="s">
        <v>2926</v>
      </c>
      <c r="E447" s="353">
        <v>0</v>
      </c>
      <c r="F447" s="353">
        <v>0</v>
      </c>
      <c r="G447" s="355">
        <v>3.9827127513035701E-2</v>
      </c>
      <c r="H447" s="355">
        <v>0.2009964084076592</v>
      </c>
      <c r="I447" s="355">
        <v>0.2060215687099288</v>
      </c>
      <c r="J447" s="355">
        <v>0.21117296901124832</v>
      </c>
      <c r="K447" s="355">
        <v>0.41645223892123084</v>
      </c>
      <c r="L447" s="355">
        <v>1.0243501653017359</v>
      </c>
    </row>
    <row r="448" spans="1:12" ht="15.75" thickBot="1">
      <c r="B448" s="408"/>
      <c r="C448" s="356" t="s">
        <v>2923</v>
      </c>
      <c r="D448" s="356" t="s">
        <v>2926</v>
      </c>
      <c r="E448" s="357">
        <v>0</v>
      </c>
      <c r="F448" s="357">
        <v>0</v>
      </c>
      <c r="G448" s="358">
        <v>1.1607541450325349</v>
      </c>
      <c r="H448" s="358">
        <v>7.3007925436905055</v>
      </c>
      <c r="I448" s="358">
        <v>18.962928658556756</v>
      </c>
      <c r="J448" s="358">
        <v>25.908065466479588</v>
      </c>
      <c r="K448" s="358">
        <v>15.866499919117894</v>
      </c>
      <c r="L448" s="357">
        <v>0</v>
      </c>
    </row>
    <row r="449" spans="1:12" ht="15.75" thickBot="1">
      <c r="B449" s="394" t="s">
        <v>2927</v>
      </c>
      <c r="C449" s="356" t="s">
        <v>2928</v>
      </c>
      <c r="D449" s="356" t="s">
        <v>2908</v>
      </c>
      <c r="E449" s="359">
        <v>0.05</v>
      </c>
      <c r="F449" s="359">
        <v>0.05</v>
      </c>
      <c r="G449" s="359">
        <v>0.05</v>
      </c>
      <c r="H449" s="359">
        <v>0.05</v>
      </c>
      <c r="I449" s="359">
        <v>0.05</v>
      </c>
      <c r="J449" s="359">
        <v>0.05</v>
      </c>
      <c r="K449" s="359">
        <v>0.05</v>
      </c>
      <c r="L449" s="359">
        <v>0.05</v>
      </c>
    </row>
    <row r="450" spans="1:12" ht="15.75" thickBot="1">
      <c r="B450" s="395"/>
      <c r="C450" s="352" t="s">
        <v>2929</v>
      </c>
      <c r="D450" s="352" t="s">
        <v>2908</v>
      </c>
      <c r="E450" s="361">
        <v>7.5999999999999998E-2</v>
      </c>
      <c r="F450" s="361">
        <v>7.5999999999999998E-2</v>
      </c>
      <c r="G450" s="361">
        <v>7.5999999999999998E-2</v>
      </c>
      <c r="H450" s="361">
        <v>7.5999999999999998E-2</v>
      </c>
      <c r="I450" s="361">
        <v>7.5999999999999998E-2</v>
      </c>
      <c r="J450" s="361">
        <v>7.5999999999999998E-2</v>
      </c>
      <c r="K450" s="361">
        <v>7.5999999999999998E-2</v>
      </c>
      <c r="L450" s="361">
        <v>7.5999999999999998E-2</v>
      </c>
    </row>
    <row r="451" spans="1:12" ht="15.75" thickBot="1">
      <c r="B451" s="396"/>
      <c r="C451" s="356" t="s">
        <v>2930</v>
      </c>
      <c r="D451" s="356" t="s">
        <v>2908</v>
      </c>
      <c r="E451" s="359">
        <v>2.5000000000000001E-2</v>
      </c>
      <c r="F451" s="359">
        <v>2.5000000000000001E-2</v>
      </c>
      <c r="G451" s="359">
        <v>2.5000000000000001E-2</v>
      </c>
      <c r="H451" s="359">
        <v>2.5000000000000001E-2</v>
      </c>
      <c r="I451" s="359">
        <v>2.5000000000000001E-2</v>
      </c>
      <c r="J451" s="359">
        <v>2.5000000000000001E-2</v>
      </c>
      <c r="K451" s="359">
        <v>2.5000000000000001E-2</v>
      </c>
      <c r="L451" s="359">
        <v>2.5000000000000001E-2</v>
      </c>
    </row>
    <row r="452" spans="1:12" ht="15.75" thickBot="1">
      <c r="B452" s="363" t="s">
        <v>2931</v>
      </c>
      <c r="C452" s="352" t="s">
        <v>2932</v>
      </c>
      <c r="D452" s="352" t="s">
        <v>2906</v>
      </c>
      <c r="E452" s="353">
        <v>40</v>
      </c>
      <c r="F452" s="353">
        <v>40</v>
      </c>
      <c r="G452" s="353">
        <v>40</v>
      </c>
      <c r="H452" s="353">
        <v>40</v>
      </c>
      <c r="I452" s="353">
        <v>40</v>
      </c>
      <c r="J452" s="353">
        <v>40</v>
      </c>
      <c r="K452" s="353">
        <v>40</v>
      </c>
      <c r="L452" s="353">
        <v>40</v>
      </c>
    </row>
    <row r="454" spans="1:12" ht="15.75" thickBot="1"/>
    <row r="455" spans="1:12" ht="15.75" thickBot="1">
      <c r="B455" s="397"/>
      <c r="C455" s="398"/>
      <c r="D455" s="345" t="s">
        <v>0</v>
      </c>
      <c r="E455" s="346">
        <v>2015</v>
      </c>
      <c r="F455" s="346">
        <v>2020</v>
      </c>
      <c r="G455" s="346">
        <v>2030</v>
      </c>
      <c r="H455" s="346">
        <v>2040</v>
      </c>
      <c r="I455" s="346">
        <v>2050</v>
      </c>
    </row>
    <row r="456" spans="1:12" ht="16.5" thickTop="1" thickBot="1">
      <c r="B456" s="399" t="s">
        <v>2935</v>
      </c>
      <c r="C456" s="349" t="s">
        <v>2922</v>
      </c>
      <c r="D456" s="349" t="s">
        <v>2936</v>
      </c>
      <c r="E456" s="386" t="s">
        <v>2932</v>
      </c>
      <c r="F456" s="350" t="s">
        <v>2932</v>
      </c>
      <c r="G456" s="350">
        <v>3920</v>
      </c>
      <c r="H456" s="350">
        <v>3640</v>
      </c>
      <c r="I456" s="350">
        <v>3340</v>
      </c>
    </row>
    <row r="457" spans="1:12" ht="15.75" thickBot="1">
      <c r="A457" s="184" t="s">
        <v>2997</v>
      </c>
      <c r="B457" s="400"/>
      <c r="C457" s="368" t="s">
        <v>2923</v>
      </c>
      <c r="D457" s="368" t="s">
        <v>2936</v>
      </c>
      <c r="E457" s="387"/>
      <c r="F457" s="369" t="s">
        <v>2932</v>
      </c>
      <c r="G457" s="369">
        <v>3870</v>
      </c>
      <c r="H457" s="369">
        <v>3380</v>
      </c>
      <c r="I457" s="369">
        <v>3310</v>
      </c>
    </row>
    <row r="458" spans="1:12" ht="15.75" thickBot="1">
      <c r="B458" s="400"/>
      <c r="C458" s="349" t="s">
        <v>2937</v>
      </c>
      <c r="D458" s="349" t="s">
        <v>2936</v>
      </c>
      <c r="E458" s="387"/>
      <c r="F458" s="350" t="s">
        <v>2932</v>
      </c>
      <c r="G458" s="350">
        <v>3570</v>
      </c>
      <c r="H458" s="350">
        <v>2900</v>
      </c>
      <c r="I458" s="350">
        <v>2810</v>
      </c>
    </row>
    <row r="459" spans="1:12" ht="15.75" thickBot="1">
      <c r="B459" s="401"/>
      <c r="C459" s="368" t="s">
        <v>2938</v>
      </c>
      <c r="D459" s="368" t="s">
        <v>2936</v>
      </c>
      <c r="E459" s="388"/>
      <c r="F459" s="369" t="s">
        <v>2932</v>
      </c>
      <c r="G459" s="369">
        <v>4200</v>
      </c>
      <c r="H459" s="369">
        <v>4040</v>
      </c>
      <c r="I459" s="369">
        <v>3880</v>
      </c>
    </row>
    <row r="460" spans="1:12" ht="15.75" thickBot="1">
      <c r="B460" s="370" t="s">
        <v>2939</v>
      </c>
      <c r="C460" s="349" t="s">
        <v>2932</v>
      </c>
      <c r="D460" s="349" t="s">
        <v>2940</v>
      </c>
      <c r="E460" s="371">
        <v>2.1999999999999999E-2</v>
      </c>
      <c r="F460" s="371">
        <v>2.1999999999999999E-2</v>
      </c>
      <c r="G460" s="371">
        <v>2.1999999999999999E-2</v>
      </c>
      <c r="H460" s="371">
        <v>2.1999999999999999E-2</v>
      </c>
      <c r="I460" s="371">
        <v>2.1999999999999999E-2</v>
      </c>
    </row>
    <row r="464" spans="1:12" ht="15.75" thickBot="1">
      <c r="B464" s="266" t="s">
        <v>2998</v>
      </c>
    </row>
    <row r="465" spans="1:12" ht="15.75" thickBot="1">
      <c r="B465" s="397"/>
      <c r="C465" s="398"/>
      <c r="D465" s="345" t="s">
        <v>0</v>
      </c>
      <c r="E465" s="346">
        <v>2015</v>
      </c>
      <c r="F465" s="346">
        <v>2020</v>
      </c>
      <c r="G465" s="346">
        <v>2025</v>
      </c>
      <c r="H465" s="346">
        <v>2030</v>
      </c>
      <c r="I465" s="346">
        <v>2035</v>
      </c>
      <c r="J465" s="346">
        <v>2040</v>
      </c>
      <c r="K465" s="346">
        <v>2045</v>
      </c>
      <c r="L465" s="346">
        <v>2050</v>
      </c>
    </row>
    <row r="466" spans="1:12" ht="16.5" thickTop="1" thickBot="1">
      <c r="B466" s="405" t="s">
        <v>2974</v>
      </c>
      <c r="C466" s="349" t="s">
        <v>2922</v>
      </c>
      <c r="D466" s="349" t="s">
        <v>2</v>
      </c>
      <c r="E466" s="350">
        <v>0</v>
      </c>
      <c r="F466" s="350">
        <v>0</v>
      </c>
      <c r="G466" s="351">
        <v>0.19913563756517849</v>
      </c>
      <c r="H466" s="351">
        <v>1.2041176796034745</v>
      </c>
      <c r="I466" s="351">
        <v>2.2342255231531185</v>
      </c>
      <c r="J466" s="351">
        <v>3.2900903682093601</v>
      </c>
      <c r="K466" s="351">
        <v>5.3723515628155143</v>
      </c>
      <c r="L466" s="351">
        <v>10.494102389324194</v>
      </c>
    </row>
    <row r="467" spans="1:12" ht="15.75" thickBot="1">
      <c r="B467" s="406"/>
      <c r="C467" s="352" t="s">
        <v>2923</v>
      </c>
      <c r="D467" s="352" t="s">
        <v>2</v>
      </c>
      <c r="E467" s="353">
        <v>0</v>
      </c>
      <c r="F467" s="353">
        <v>0</v>
      </c>
      <c r="G467" s="354">
        <v>5.8037707251626749</v>
      </c>
      <c r="H467" s="354">
        <v>42.307733443615199</v>
      </c>
      <c r="I467" s="354">
        <v>137.12237673639899</v>
      </c>
      <c r="J467" s="354">
        <v>266.66270406879693</v>
      </c>
      <c r="K467" s="354">
        <v>345.99520366438639</v>
      </c>
      <c r="L467" s="354">
        <v>283.90468885114706</v>
      </c>
    </row>
    <row r="468" spans="1:12" ht="15.75" thickBot="1">
      <c r="B468" s="407" t="s">
        <v>2925</v>
      </c>
      <c r="C468" s="352" t="s">
        <v>2922</v>
      </c>
      <c r="D468" s="352" t="s">
        <v>2926</v>
      </c>
      <c r="E468" s="353">
        <v>0</v>
      </c>
      <c r="F468" s="353">
        <v>0</v>
      </c>
      <c r="G468" s="355">
        <v>3.9827127513035701E-2</v>
      </c>
      <c r="H468" s="355">
        <v>0.2009964084076592</v>
      </c>
      <c r="I468" s="355">
        <v>0.2060215687099288</v>
      </c>
      <c r="J468" s="355">
        <v>0.21117296901124832</v>
      </c>
      <c r="K468" s="355">
        <v>0.41645223892123084</v>
      </c>
      <c r="L468" s="355">
        <v>1.0243501653017359</v>
      </c>
    </row>
    <row r="469" spans="1:12" ht="15.75" thickBot="1">
      <c r="B469" s="408"/>
      <c r="C469" s="356" t="s">
        <v>2923</v>
      </c>
      <c r="D469" s="356" t="s">
        <v>2926</v>
      </c>
      <c r="E469" s="357">
        <v>0</v>
      </c>
      <c r="F469" s="357">
        <v>0</v>
      </c>
      <c r="G469" s="358">
        <v>1.1607541450325349</v>
      </c>
      <c r="H469" s="358">
        <v>7.3007925436905055</v>
      </c>
      <c r="I469" s="358">
        <v>18.962928658556756</v>
      </c>
      <c r="J469" s="358">
        <v>25.908065466479588</v>
      </c>
      <c r="K469" s="358">
        <v>15.866499919117894</v>
      </c>
      <c r="L469" s="357">
        <v>0</v>
      </c>
    </row>
    <row r="470" spans="1:12" ht="15.75" thickBot="1">
      <c r="B470" s="394" t="s">
        <v>2927</v>
      </c>
      <c r="C470" s="356" t="s">
        <v>2928</v>
      </c>
      <c r="D470" s="356" t="s">
        <v>2908</v>
      </c>
      <c r="E470" s="359">
        <v>0.05</v>
      </c>
      <c r="F470" s="359">
        <v>0.05</v>
      </c>
      <c r="G470" s="359">
        <v>0.05</v>
      </c>
      <c r="H470" s="359">
        <v>0.05</v>
      </c>
      <c r="I470" s="359">
        <v>0.05</v>
      </c>
      <c r="J470" s="359">
        <v>0.05</v>
      </c>
      <c r="K470" s="359">
        <v>0.05</v>
      </c>
      <c r="L470" s="359">
        <v>0.05</v>
      </c>
    </row>
    <row r="471" spans="1:12" ht="15.75" thickBot="1">
      <c r="B471" s="395"/>
      <c r="C471" s="352" t="s">
        <v>2929</v>
      </c>
      <c r="D471" s="352" t="s">
        <v>2908</v>
      </c>
      <c r="E471" s="361">
        <v>7.5999999999999998E-2</v>
      </c>
      <c r="F471" s="361">
        <v>7.5999999999999998E-2</v>
      </c>
      <c r="G471" s="361">
        <v>7.5999999999999998E-2</v>
      </c>
      <c r="H471" s="361">
        <v>7.5999999999999998E-2</v>
      </c>
      <c r="I471" s="361">
        <v>7.5999999999999998E-2</v>
      </c>
      <c r="J471" s="361">
        <v>7.5999999999999998E-2</v>
      </c>
      <c r="K471" s="361">
        <v>7.5999999999999998E-2</v>
      </c>
      <c r="L471" s="361">
        <v>7.5999999999999998E-2</v>
      </c>
    </row>
    <row r="472" spans="1:12" ht="15.75" thickBot="1">
      <c r="B472" s="396"/>
      <c r="C472" s="356" t="s">
        <v>2930</v>
      </c>
      <c r="D472" s="356" t="s">
        <v>2908</v>
      </c>
      <c r="E472" s="359">
        <v>2.5000000000000001E-2</v>
      </c>
      <c r="F472" s="359">
        <v>2.5000000000000001E-2</v>
      </c>
      <c r="G472" s="359">
        <v>2.5000000000000001E-2</v>
      </c>
      <c r="H472" s="359">
        <v>2.5000000000000001E-2</v>
      </c>
      <c r="I472" s="359">
        <v>2.5000000000000001E-2</v>
      </c>
      <c r="J472" s="359">
        <v>2.5000000000000001E-2</v>
      </c>
      <c r="K472" s="359">
        <v>2.5000000000000001E-2</v>
      </c>
      <c r="L472" s="359">
        <v>2.5000000000000001E-2</v>
      </c>
    </row>
    <row r="473" spans="1:12" ht="15.75" thickBot="1">
      <c r="B473" s="363" t="s">
        <v>2931</v>
      </c>
      <c r="C473" s="352" t="s">
        <v>2932</v>
      </c>
      <c r="D473" s="352" t="s">
        <v>2906</v>
      </c>
      <c r="E473" s="353">
        <v>40</v>
      </c>
      <c r="F473" s="353">
        <v>40</v>
      </c>
      <c r="G473" s="353">
        <v>40</v>
      </c>
      <c r="H473" s="353">
        <v>40</v>
      </c>
      <c r="I473" s="353">
        <v>40</v>
      </c>
      <c r="J473" s="353">
        <v>40</v>
      </c>
      <c r="K473" s="353">
        <v>40</v>
      </c>
      <c r="L473" s="353">
        <v>40</v>
      </c>
    </row>
    <row r="475" spans="1:12" ht="15.75" thickBot="1"/>
    <row r="476" spans="1:12" ht="15.75" thickBot="1">
      <c r="B476" s="397"/>
      <c r="C476" s="398"/>
      <c r="D476" s="345" t="s">
        <v>0</v>
      </c>
      <c r="E476" s="346">
        <v>2015</v>
      </c>
      <c r="F476" s="346">
        <v>2020</v>
      </c>
      <c r="G476" s="346">
        <v>2030</v>
      </c>
      <c r="H476" s="346">
        <v>2040</v>
      </c>
      <c r="I476" s="346">
        <v>2050</v>
      </c>
    </row>
    <row r="477" spans="1:12" ht="16.5" thickTop="1" thickBot="1">
      <c r="B477" s="399" t="s">
        <v>2935</v>
      </c>
      <c r="C477" s="349" t="s">
        <v>2922</v>
      </c>
      <c r="D477" s="349" t="s">
        <v>2936</v>
      </c>
      <c r="E477" s="386" t="s">
        <v>2932</v>
      </c>
      <c r="F477" s="350" t="s">
        <v>2932</v>
      </c>
      <c r="G477" s="350">
        <v>2580</v>
      </c>
      <c r="H477" s="350">
        <v>2390</v>
      </c>
      <c r="I477" s="350">
        <v>2200</v>
      </c>
    </row>
    <row r="478" spans="1:12" ht="15.75" thickBot="1">
      <c r="A478" s="184" t="s">
        <v>2999</v>
      </c>
      <c r="B478" s="400"/>
      <c r="C478" s="368" t="s">
        <v>2923</v>
      </c>
      <c r="D478" s="368" t="s">
        <v>2936</v>
      </c>
      <c r="E478" s="387"/>
      <c r="F478" s="369" t="s">
        <v>2932</v>
      </c>
      <c r="G478" s="369">
        <v>2540</v>
      </c>
      <c r="H478" s="369">
        <v>2220</v>
      </c>
      <c r="I478" s="369">
        <v>2180</v>
      </c>
    </row>
    <row r="479" spans="1:12" ht="15.75" thickBot="1">
      <c r="B479" s="400"/>
      <c r="C479" s="349" t="s">
        <v>2937</v>
      </c>
      <c r="D479" s="349" t="s">
        <v>2936</v>
      </c>
      <c r="E479" s="387"/>
      <c r="F479" s="350" t="s">
        <v>2932</v>
      </c>
      <c r="G479" s="350">
        <v>2350</v>
      </c>
      <c r="H479" s="350">
        <v>1900</v>
      </c>
      <c r="I479" s="350">
        <v>1850</v>
      </c>
    </row>
    <row r="480" spans="1:12" ht="15.75" thickBot="1">
      <c r="B480" s="401"/>
      <c r="C480" s="368" t="s">
        <v>2938</v>
      </c>
      <c r="D480" s="368" t="s">
        <v>2936</v>
      </c>
      <c r="E480" s="388"/>
      <c r="F480" s="369" t="s">
        <v>2932</v>
      </c>
      <c r="G480" s="369">
        <v>2760</v>
      </c>
      <c r="H480" s="369">
        <v>2660</v>
      </c>
      <c r="I480" s="369">
        <v>2550</v>
      </c>
    </row>
    <row r="481" spans="2:12" ht="15.75" thickBot="1">
      <c r="B481" s="370" t="s">
        <v>2939</v>
      </c>
      <c r="C481" s="349" t="s">
        <v>2932</v>
      </c>
      <c r="D481" s="349" t="s">
        <v>2940</v>
      </c>
      <c r="E481" s="389">
        <v>0.03</v>
      </c>
      <c r="F481" s="389">
        <v>0.03</v>
      </c>
      <c r="G481" s="389">
        <v>0.03</v>
      </c>
      <c r="H481" s="389">
        <v>0.03</v>
      </c>
      <c r="I481" s="389">
        <v>0.03</v>
      </c>
    </row>
    <row r="484" spans="2:12" ht="15.75" thickBot="1">
      <c r="B484" s="266" t="s">
        <v>2973</v>
      </c>
    </row>
    <row r="485" spans="2:12" ht="15.75" thickBot="1">
      <c r="B485" s="397"/>
      <c r="C485" s="398"/>
      <c r="D485" s="345" t="s">
        <v>0</v>
      </c>
      <c r="E485" s="346">
        <v>2015</v>
      </c>
      <c r="F485" s="346">
        <v>2020</v>
      </c>
      <c r="G485" s="346">
        <v>2025</v>
      </c>
      <c r="H485" s="346">
        <v>2030</v>
      </c>
      <c r="I485" s="346">
        <v>2035</v>
      </c>
      <c r="J485" s="346">
        <v>2040</v>
      </c>
      <c r="K485" s="346">
        <v>2045</v>
      </c>
      <c r="L485" s="346">
        <v>2050</v>
      </c>
    </row>
    <row r="486" spans="2:12" ht="16.5" thickTop="1" thickBot="1">
      <c r="B486" s="405" t="s">
        <v>2974</v>
      </c>
      <c r="C486" s="349" t="s">
        <v>2922</v>
      </c>
      <c r="D486" s="349" t="s">
        <v>2</v>
      </c>
      <c r="E486" s="350">
        <v>0</v>
      </c>
      <c r="F486" s="350">
        <v>0</v>
      </c>
      <c r="G486" s="351">
        <v>0</v>
      </c>
      <c r="H486" s="351">
        <v>0</v>
      </c>
      <c r="I486" s="351">
        <v>0</v>
      </c>
      <c r="J486" s="351">
        <v>0</v>
      </c>
      <c r="K486" s="351">
        <v>0</v>
      </c>
      <c r="L486" s="351">
        <v>0</v>
      </c>
    </row>
    <row r="487" spans="2:12" ht="15.75" thickBot="1">
      <c r="B487" s="406"/>
      <c r="C487" s="352" t="s">
        <v>2923</v>
      </c>
      <c r="D487" s="352" t="s">
        <v>2</v>
      </c>
      <c r="E487" s="353">
        <v>0</v>
      </c>
      <c r="F487" s="353">
        <v>0</v>
      </c>
      <c r="G487" s="354">
        <v>0.62264256674459195</v>
      </c>
      <c r="H487" s="354">
        <v>1.7351723192051325</v>
      </c>
      <c r="I487" s="354">
        <v>9.3802299787015944</v>
      </c>
      <c r="J487" s="354">
        <v>33.990951744409692</v>
      </c>
      <c r="K487" s="354">
        <v>99.675024209872902</v>
      </c>
      <c r="L487" s="354">
        <v>162.22484843324102</v>
      </c>
    </row>
    <row r="488" spans="2:12" ht="15.75" thickBot="1">
      <c r="B488" s="407" t="s">
        <v>2925</v>
      </c>
      <c r="C488" s="352" t="s">
        <v>2922</v>
      </c>
      <c r="D488" s="352" t="s">
        <v>2926</v>
      </c>
      <c r="E488" s="353">
        <v>0</v>
      </c>
      <c r="F488" s="353">
        <v>0</v>
      </c>
      <c r="G488" s="355">
        <v>0</v>
      </c>
      <c r="H488" s="355">
        <v>0</v>
      </c>
      <c r="I488" s="355">
        <v>0</v>
      </c>
      <c r="J488" s="355">
        <v>0</v>
      </c>
      <c r="K488" s="355">
        <v>0</v>
      </c>
      <c r="L488" s="355">
        <v>0</v>
      </c>
    </row>
    <row r="489" spans="2:12" ht="15.75" thickBot="1">
      <c r="B489" s="408"/>
      <c r="C489" s="356" t="s">
        <v>2923</v>
      </c>
      <c r="D489" s="356" t="s">
        <v>2926</v>
      </c>
      <c r="E489" s="357">
        <v>0</v>
      </c>
      <c r="F489" s="357">
        <v>0</v>
      </c>
      <c r="G489" s="358">
        <v>0.12452851334891839</v>
      </c>
      <c r="H489" s="358">
        <v>0.22250595049210808</v>
      </c>
      <c r="I489" s="358">
        <v>1.5290115318992925</v>
      </c>
      <c r="J489" s="358">
        <v>4.9221443531416202</v>
      </c>
      <c r="K489" s="358">
        <v>13.261343006441559</v>
      </c>
      <c r="L489" s="358">
        <v>12.732470795165733</v>
      </c>
    </row>
    <row r="490" spans="2:12" ht="15.75" thickBot="1">
      <c r="B490" s="394" t="s">
        <v>2927</v>
      </c>
      <c r="C490" s="356" t="s">
        <v>2928</v>
      </c>
      <c r="D490" s="356" t="s">
        <v>2908</v>
      </c>
      <c r="E490" s="359">
        <v>0.05</v>
      </c>
      <c r="F490" s="359">
        <v>0.05</v>
      </c>
      <c r="G490" s="359">
        <v>0.05</v>
      </c>
      <c r="H490" s="359">
        <v>0.05</v>
      </c>
      <c r="I490" s="359">
        <v>0.05</v>
      </c>
      <c r="J490" s="359">
        <v>0.05</v>
      </c>
      <c r="K490" s="359">
        <v>0.05</v>
      </c>
      <c r="L490" s="359">
        <v>0.05</v>
      </c>
    </row>
    <row r="491" spans="2:12" ht="15.75" thickBot="1">
      <c r="B491" s="395"/>
      <c r="C491" s="352" t="s">
        <v>2929</v>
      </c>
      <c r="D491" s="352" t="s">
        <v>2908</v>
      </c>
      <c r="E491" s="361">
        <v>7.5999999999999998E-2</v>
      </c>
      <c r="F491" s="361">
        <v>7.5999999999999998E-2</v>
      </c>
      <c r="G491" s="361">
        <v>7.5999999999999998E-2</v>
      </c>
      <c r="H491" s="361">
        <v>7.5999999999999998E-2</v>
      </c>
      <c r="I491" s="361">
        <v>7.5999999999999998E-2</v>
      </c>
      <c r="J491" s="361">
        <v>7.5999999999999998E-2</v>
      </c>
      <c r="K491" s="361">
        <v>7.5999999999999998E-2</v>
      </c>
      <c r="L491" s="361">
        <v>7.5999999999999998E-2</v>
      </c>
    </row>
    <row r="492" spans="2:12" ht="15.75" thickBot="1">
      <c r="B492" s="396"/>
      <c r="C492" s="356" t="s">
        <v>2930</v>
      </c>
      <c r="D492" s="356" t="s">
        <v>2908</v>
      </c>
      <c r="E492" s="359">
        <v>2.5000000000000001E-2</v>
      </c>
      <c r="F492" s="359">
        <v>2.5000000000000001E-2</v>
      </c>
      <c r="G492" s="359">
        <v>2.5000000000000001E-2</v>
      </c>
      <c r="H492" s="359">
        <v>2.5000000000000001E-2</v>
      </c>
      <c r="I492" s="359">
        <v>2.5000000000000001E-2</v>
      </c>
      <c r="J492" s="359">
        <v>2.5000000000000001E-2</v>
      </c>
      <c r="K492" s="359">
        <v>2.5000000000000001E-2</v>
      </c>
      <c r="L492" s="359">
        <v>2.5000000000000001E-2</v>
      </c>
    </row>
    <row r="493" spans="2:12" ht="15.75" thickBot="1">
      <c r="B493" s="363" t="s">
        <v>2931</v>
      </c>
      <c r="C493" s="352" t="s">
        <v>2932</v>
      </c>
      <c r="D493" s="352" t="s">
        <v>2906</v>
      </c>
      <c r="E493" s="353">
        <v>25</v>
      </c>
      <c r="F493" s="353">
        <v>25</v>
      </c>
      <c r="G493" s="353">
        <v>25</v>
      </c>
      <c r="H493" s="353">
        <v>25</v>
      </c>
      <c r="I493" s="353">
        <v>25</v>
      </c>
      <c r="J493" s="353">
        <v>25</v>
      </c>
      <c r="K493" s="353">
        <v>25</v>
      </c>
      <c r="L493" s="353">
        <v>25</v>
      </c>
    </row>
    <row r="496" spans="2:12" ht="15.75" thickBot="1">
      <c r="B496" s="266" t="s">
        <v>3000</v>
      </c>
    </row>
    <row r="497" spans="2:12" ht="15.75" thickBot="1">
      <c r="B497" s="397"/>
      <c r="C497" s="398"/>
      <c r="D497" s="345" t="s">
        <v>0</v>
      </c>
      <c r="E497" s="346">
        <v>2015</v>
      </c>
      <c r="F497" s="346">
        <v>2020</v>
      </c>
      <c r="G497" s="346">
        <v>2030</v>
      </c>
      <c r="H497" s="346">
        <v>2040</v>
      </c>
      <c r="I497" s="346">
        <v>2050</v>
      </c>
    </row>
    <row r="498" spans="2:12" ht="16.5" thickTop="1" thickBot="1">
      <c r="B498" s="399" t="s">
        <v>2935</v>
      </c>
      <c r="C498" s="349" t="s">
        <v>2922</v>
      </c>
      <c r="D498" s="349" t="s">
        <v>2936</v>
      </c>
      <c r="E498" s="402" t="s">
        <v>2932</v>
      </c>
      <c r="F498" s="350" t="s">
        <v>2932</v>
      </c>
      <c r="G498" s="350">
        <v>5800</v>
      </c>
      <c r="H498" s="350">
        <v>5800</v>
      </c>
      <c r="I498" s="350">
        <v>5800</v>
      </c>
    </row>
    <row r="499" spans="2:12" ht="15.75" thickBot="1">
      <c r="B499" s="400"/>
      <c r="C499" s="368" t="s">
        <v>2923</v>
      </c>
      <c r="D499" s="368" t="s">
        <v>2936</v>
      </c>
      <c r="E499" s="403"/>
      <c r="F499" s="369" t="s">
        <v>2932</v>
      </c>
      <c r="G499" s="369">
        <v>5380</v>
      </c>
      <c r="H499" s="369">
        <v>4310</v>
      </c>
      <c r="I499" s="369">
        <v>3840</v>
      </c>
    </row>
    <row r="500" spans="2:12" ht="15.75" thickBot="1">
      <c r="B500" s="400"/>
      <c r="C500" s="349" t="s">
        <v>2937</v>
      </c>
      <c r="D500" s="349" t="s">
        <v>2936</v>
      </c>
      <c r="E500" s="403"/>
      <c r="F500" s="350" t="s">
        <v>2932</v>
      </c>
      <c r="G500" s="350">
        <v>5160</v>
      </c>
      <c r="H500" s="350">
        <v>3680</v>
      </c>
      <c r="I500" s="350">
        <v>3070</v>
      </c>
    </row>
    <row r="501" spans="2:12" ht="15.75" thickBot="1">
      <c r="B501" s="401"/>
      <c r="C501" s="368" t="s">
        <v>2938</v>
      </c>
      <c r="D501" s="368" t="s">
        <v>2936</v>
      </c>
      <c r="E501" s="404"/>
      <c r="F501" s="369" t="s">
        <v>2932</v>
      </c>
      <c r="G501" s="369">
        <v>5800</v>
      </c>
      <c r="H501" s="369">
        <v>5800</v>
      </c>
      <c r="I501" s="369">
        <v>5800</v>
      </c>
    </row>
    <row r="502" spans="2:12" ht="15.75" thickBot="1">
      <c r="B502" s="370" t="s">
        <v>2939</v>
      </c>
      <c r="C502" s="349" t="s">
        <v>2932</v>
      </c>
      <c r="D502" s="349" t="s">
        <v>2940</v>
      </c>
      <c r="E502" s="371">
        <v>2.3E-2</v>
      </c>
      <c r="F502" s="371">
        <v>2.3E-2</v>
      </c>
      <c r="G502" s="371">
        <v>2.3E-2</v>
      </c>
      <c r="H502" s="371">
        <v>2.3E-2</v>
      </c>
      <c r="I502" s="371">
        <v>2.3E-2</v>
      </c>
    </row>
    <row r="504" spans="2:12" ht="15.75" thickBot="1">
      <c r="B504" s="266" t="s">
        <v>2972</v>
      </c>
    </row>
    <row r="505" spans="2:12" ht="15.75" thickBot="1">
      <c r="B505" s="397"/>
      <c r="C505" s="398"/>
      <c r="D505" s="345" t="s">
        <v>0</v>
      </c>
      <c r="E505" s="346">
        <v>2015</v>
      </c>
      <c r="F505" s="346">
        <v>2020</v>
      </c>
      <c r="G505" s="346">
        <v>2025</v>
      </c>
      <c r="H505" s="346">
        <v>2030</v>
      </c>
      <c r="I505" s="346">
        <v>2035</v>
      </c>
      <c r="J505" s="346">
        <v>2040</v>
      </c>
      <c r="K505" s="346">
        <v>2045</v>
      </c>
      <c r="L505" s="346">
        <v>2050</v>
      </c>
    </row>
    <row r="506" spans="2:12" ht="16.5" thickTop="1" thickBot="1">
      <c r="B506" s="405" t="s">
        <v>2974</v>
      </c>
      <c r="C506" s="349" t="s">
        <v>2922</v>
      </c>
      <c r="D506" s="349" t="s">
        <v>2</v>
      </c>
      <c r="E506" s="350">
        <v>0</v>
      </c>
      <c r="F506" s="350">
        <v>0</v>
      </c>
      <c r="G506" s="351">
        <v>0</v>
      </c>
      <c r="H506" s="351">
        <v>0</v>
      </c>
      <c r="I506" s="351">
        <v>0</v>
      </c>
      <c r="J506" s="351">
        <v>0</v>
      </c>
      <c r="K506" s="351">
        <v>0</v>
      </c>
      <c r="L506" s="351">
        <v>0</v>
      </c>
    </row>
    <row r="507" spans="2:12" ht="15.75" thickBot="1">
      <c r="B507" s="406"/>
      <c r="C507" s="352" t="s">
        <v>2923</v>
      </c>
      <c r="D507" s="352" t="s">
        <v>2</v>
      </c>
      <c r="E507" s="353">
        <v>0</v>
      </c>
      <c r="F507" s="353">
        <v>0</v>
      </c>
      <c r="G507" s="354">
        <v>1.7701245852722651</v>
      </c>
      <c r="H507" s="354">
        <v>21.700085846574652</v>
      </c>
      <c r="I507" s="354">
        <v>72.486296742580237</v>
      </c>
      <c r="J507" s="354">
        <v>145.73235723367094</v>
      </c>
      <c r="K507" s="354">
        <v>224.63400497370054</v>
      </c>
      <c r="L507" s="354">
        <v>285.93236709488298</v>
      </c>
    </row>
    <row r="508" spans="2:12" ht="15.75" thickBot="1">
      <c r="B508" s="407" t="s">
        <v>2925</v>
      </c>
      <c r="C508" s="352" t="s">
        <v>2922</v>
      </c>
      <c r="D508" s="352" t="s">
        <v>2926</v>
      </c>
      <c r="E508" s="353">
        <v>0</v>
      </c>
      <c r="F508" s="353">
        <v>0</v>
      </c>
      <c r="G508" s="355">
        <v>0</v>
      </c>
      <c r="H508" s="355">
        <v>0</v>
      </c>
      <c r="I508" s="355">
        <v>0</v>
      </c>
      <c r="J508" s="355">
        <v>0</v>
      </c>
      <c r="K508" s="355">
        <v>0</v>
      </c>
      <c r="L508" s="355">
        <v>0</v>
      </c>
    </row>
    <row r="509" spans="2:12" ht="15.75" thickBot="1">
      <c r="B509" s="408"/>
      <c r="C509" s="356" t="s">
        <v>2923</v>
      </c>
      <c r="D509" s="356" t="s">
        <v>2926</v>
      </c>
      <c r="E509" s="357">
        <v>0</v>
      </c>
      <c r="F509" s="357">
        <v>0</v>
      </c>
      <c r="G509" s="358">
        <v>0.35402491705445305</v>
      </c>
      <c r="H509" s="358">
        <v>3.9859922522604778</v>
      </c>
      <c r="I509" s="358">
        <v>10.157242179201116</v>
      </c>
      <c r="J509" s="358">
        <v>14.64921209821814</v>
      </c>
      <c r="K509" s="358">
        <v>15.78032954800592</v>
      </c>
      <c r="L509" s="358">
        <v>12.259672424236488</v>
      </c>
    </row>
    <row r="510" spans="2:12" ht="15.75" thickBot="1">
      <c r="B510" s="394" t="s">
        <v>2927</v>
      </c>
      <c r="C510" s="356" t="s">
        <v>2928</v>
      </c>
      <c r="D510" s="356" t="s">
        <v>2908</v>
      </c>
      <c r="E510" s="359">
        <v>2.1999999999999999E-2</v>
      </c>
      <c r="F510" s="359">
        <v>2.1999999999999999E-2</v>
      </c>
      <c r="G510" s="359">
        <v>2.1999999999999999E-2</v>
      </c>
      <c r="H510" s="359">
        <v>2.1999999999999999E-2</v>
      </c>
      <c r="I510" s="359">
        <v>2.1999999999999999E-2</v>
      </c>
      <c r="J510" s="359">
        <v>2.1999999999999999E-2</v>
      </c>
      <c r="K510" s="359">
        <v>2.1999999999999999E-2</v>
      </c>
      <c r="L510" s="359">
        <v>2.1999999999999999E-2</v>
      </c>
    </row>
    <row r="511" spans="2:12" ht="15.75" thickBot="1">
      <c r="B511" s="395"/>
      <c r="C511" s="352" t="s">
        <v>2929</v>
      </c>
      <c r="D511" s="352" t="s">
        <v>2908</v>
      </c>
      <c r="E511" s="361">
        <v>3.5999999999999997E-2</v>
      </c>
      <c r="F511" s="361">
        <v>3.5999999999999997E-2</v>
      </c>
      <c r="G511" s="361">
        <v>3.5999999999999997E-2</v>
      </c>
      <c r="H511" s="361">
        <v>3.5999999999999997E-2</v>
      </c>
      <c r="I511" s="361">
        <v>3.5999999999999997E-2</v>
      </c>
      <c r="J511" s="361">
        <v>3.5999999999999997E-2</v>
      </c>
      <c r="K511" s="361">
        <v>3.5999999999999997E-2</v>
      </c>
      <c r="L511" s="361">
        <v>3.5999999999999997E-2</v>
      </c>
    </row>
    <row r="512" spans="2:12" ht="15.75" thickBot="1">
      <c r="B512" s="396"/>
      <c r="C512" s="356" t="s">
        <v>2930</v>
      </c>
      <c r="D512" s="356" t="s">
        <v>2908</v>
      </c>
      <c r="E512" s="359">
        <v>1.2E-2</v>
      </c>
      <c r="F512" s="359">
        <v>1.2E-2</v>
      </c>
      <c r="G512" s="359">
        <v>1.2E-2</v>
      </c>
      <c r="H512" s="359">
        <v>1.2E-2</v>
      </c>
      <c r="I512" s="359">
        <v>1.2E-2</v>
      </c>
      <c r="J512" s="359">
        <v>1.2E-2</v>
      </c>
      <c r="K512" s="359">
        <v>1.2E-2</v>
      </c>
      <c r="L512" s="359">
        <v>1.2E-2</v>
      </c>
    </row>
    <row r="513" spans="1:12" ht="15.75" thickBot="1">
      <c r="B513" s="363" t="s">
        <v>2931</v>
      </c>
      <c r="C513" s="352" t="s">
        <v>2932</v>
      </c>
      <c r="D513" s="352" t="s">
        <v>2906</v>
      </c>
      <c r="E513" s="353">
        <v>30</v>
      </c>
      <c r="F513" s="353">
        <v>30</v>
      </c>
      <c r="G513" s="353">
        <v>30</v>
      </c>
      <c r="H513" s="353">
        <v>30</v>
      </c>
      <c r="I513" s="353">
        <v>30</v>
      </c>
      <c r="J513" s="353">
        <v>30</v>
      </c>
      <c r="K513" s="353">
        <v>30</v>
      </c>
      <c r="L513" s="353">
        <v>30</v>
      </c>
    </row>
    <row r="516" spans="1:12" ht="15.75" thickBot="1">
      <c r="B516" s="266" t="s">
        <v>3001</v>
      </c>
    </row>
    <row r="517" spans="1:12" ht="15.75" thickBot="1">
      <c r="B517" s="397"/>
      <c r="C517" s="398"/>
      <c r="D517" s="345" t="s">
        <v>0</v>
      </c>
      <c r="E517" s="346">
        <v>2015</v>
      </c>
      <c r="F517" s="346">
        <v>2020</v>
      </c>
      <c r="G517" s="346">
        <v>2030</v>
      </c>
      <c r="H517" s="346">
        <v>2040</v>
      </c>
      <c r="I517" s="346">
        <v>2050</v>
      </c>
    </row>
    <row r="518" spans="1:12" ht="16.5" thickTop="1" thickBot="1">
      <c r="B518" s="399" t="s">
        <v>2935</v>
      </c>
      <c r="C518" s="349" t="s">
        <v>2922</v>
      </c>
      <c r="D518" s="349" t="s">
        <v>2936</v>
      </c>
      <c r="E518" s="402" t="s">
        <v>2932</v>
      </c>
      <c r="F518" s="350" t="s">
        <v>2932</v>
      </c>
      <c r="G518" s="350">
        <v>1510</v>
      </c>
      <c r="H518" s="350">
        <v>1510</v>
      </c>
      <c r="I518" s="350">
        <v>1510</v>
      </c>
    </row>
    <row r="519" spans="1:12" ht="15.75" thickBot="1">
      <c r="A519" s="184" t="s">
        <v>3002</v>
      </c>
      <c r="B519" s="400"/>
      <c r="C519" s="368" t="s">
        <v>2923</v>
      </c>
      <c r="D519" s="368" t="s">
        <v>2936</v>
      </c>
      <c r="E519" s="403"/>
      <c r="F519" s="369" t="s">
        <v>2932</v>
      </c>
      <c r="G519" s="369">
        <v>1390</v>
      </c>
      <c r="H519" s="369">
        <v>1310</v>
      </c>
      <c r="I519" s="369">
        <v>1280</v>
      </c>
    </row>
    <row r="520" spans="1:12" ht="15.75" thickBot="1">
      <c r="B520" s="400"/>
      <c r="C520" s="349" t="s">
        <v>2937</v>
      </c>
      <c r="D520" s="349" t="s">
        <v>2936</v>
      </c>
      <c r="E520" s="403"/>
      <c r="F520" s="350" t="s">
        <v>2932</v>
      </c>
      <c r="G520" s="350">
        <v>1320</v>
      </c>
      <c r="H520" s="350">
        <v>1190</v>
      </c>
      <c r="I520" s="350">
        <v>1150</v>
      </c>
    </row>
    <row r="521" spans="1:12" ht="15.75" thickBot="1">
      <c r="B521" s="401"/>
      <c r="C521" s="368" t="s">
        <v>2938</v>
      </c>
      <c r="D521" s="368" t="s">
        <v>2936</v>
      </c>
      <c r="E521" s="404"/>
      <c r="F521" s="369" t="s">
        <v>2932</v>
      </c>
      <c r="G521" s="369">
        <v>1510</v>
      </c>
      <c r="H521" s="369">
        <v>1510</v>
      </c>
      <c r="I521" s="369">
        <v>1510</v>
      </c>
    </row>
    <row r="522" spans="1:12" ht="15.75" thickBot="1">
      <c r="B522" s="370" t="s">
        <v>2939</v>
      </c>
      <c r="C522" s="349" t="s">
        <v>2932</v>
      </c>
      <c r="D522" s="349" t="s">
        <v>2940</v>
      </c>
      <c r="E522" s="371">
        <v>2.5000000000000001E-2</v>
      </c>
      <c r="F522" s="371">
        <v>2.5000000000000001E-2</v>
      </c>
      <c r="G522" s="371">
        <v>2.5000000000000001E-2</v>
      </c>
      <c r="H522" s="371">
        <v>2.5000000000000001E-2</v>
      </c>
      <c r="I522" s="371">
        <v>2.5000000000000001E-2</v>
      </c>
    </row>
  </sheetData>
  <mergeCells count="142"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2021-11-09T20:26:41Z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311828017234802</vt:r8>
  </property>
</Properties>
</file>