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4D2185C-75CC-4ED7-AB53-16067EEA9CAD}" xr6:coauthVersionLast="46" xr6:coauthVersionMax="46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3" r:id="rId1"/>
    <sheet name="INS" sheetId="2" r:id="rId2"/>
  </sheets>
  <externalReferences>
    <externalReference r:id="rId3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2" l="1"/>
  <c r="I7" i="2"/>
  <c r="I5" i="2"/>
  <c r="I4" i="2"/>
  <c r="H4" i="2"/>
  <c r="D7" i="3"/>
  <c r="C7" i="3"/>
  <c r="D6" i="3"/>
  <c r="C6" i="3"/>
  <c r="AD5" i="3"/>
  <c r="AD7" i="3" s="1"/>
  <c r="AC5" i="3"/>
  <c r="AC7" i="3" s="1"/>
  <c r="AB5" i="3"/>
  <c r="AB7" i="3" s="1"/>
  <c r="AA5" i="3"/>
  <c r="AA7" i="3" s="1"/>
  <c r="Z5" i="3"/>
  <c r="Z6" i="3" s="1"/>
  <c r="Y5" i="3"/>
  <c r="Y6" i="3" s="1"/>
  <c r="X5" i="3"/>
  <c r="X6" i="3" s="1"/>
  <c r="W5" i="3"/>
  <c r="W6" i="3" s="1"/>
  <c r="V5" i="3"/>
  <c r="V7" i="3" s="1"/>
  <c r="U5" i="3"/>
  <c r="U7" i="3" s="1"/>
  <c r="T5" i="3"/>
  <c r="T7" i="3" s="1"/>
  <c r="S5" i="3"/>
  <c r="S7" i="3" s="1"/>
  <c r="R5" i="3"/>
  <c r="R6" i="3" s="1"/>
  <c r="Q5" i="3"/>
  <c r="Q6" i="3" s="1"/>
  <c r="P5" i="3"/>
  <c r="P6" i="3" s="1"/>
  <c r="O5" i="3"/>
  <c r="O6" i="3" s="1"/>
  <c r="N5" i="3"/>
  <c r="N7" i="3" s="1"/>
  <c r="M5" i="3"/>
  <c r="M7" i="3" s="1"/>
  <c r="L5" i="3"/>
  <c r="L7" i="3" s="1"/>
  <c r="K5" i="3"/>
  <c r="K7" i="3" s="1"/>
  <c r="J5" i="3"/>
  <c r="J6" i="3" s="1"/>
  <c r="I5" i="3"/>
  <c r="I6" i="3" s="1"/>
  <c r="H5" i="3"/>
  <c r="H6" i="3" s="1"/>
  <c r="G5" i="3"/>
  <c r="G6" i="3" s="1"/>
  <c r="F5" i="3"/>
  <c r="F7" i="3" s="1"/>
  <c r="E5" i="3"/>
  <c r="E7" i="3" s="1"/>
  <c r="AD3" i="3" a="1"/>
  <c r="AD3" i="3" s="1"/>
  <c r="AC3" i="3" a="1"/>
  <c r="AC3" i="3" s="1"/>
  <c r="AB3" i="3" a="1"/>
  <c r="AB3" i="3" s="1"/>
  <c r="AA3" i="3" a="1"/>
  <c r="AA3" i="3" s="1"/>
  <c r="Z3" i="3" a="1"/>
  <c r="Z3" i="3" s="1"/>
  <c r="Y3" i="3" a="1"/>
  <c r="Y3" i="3" s="1"/>
  <c r="X3" i="3" a="1"/>
  <c r="X3" i="3" s="1"/>
  <c r="W3" i="3" a="1"/>
  <c r="W3" i="3" s="1"/>
  <c r="V3" i="3" a="1"/>
  <c r="V3" i="3" s="1"/>
  <c r="U3" i="3" a="1"/>
  <c r="U3" i="3" s="1"/>
  <c r="T3" i="3" a="1"/>
  <c r="T3" i="3" s="1"/>
  <c r="S3" i="3" a="1"/>
  <c r="S3" i="3" s="1"/>
  <c r="R3" i="3" a="1"/>
  <c r="R3" i="3" s="1"/>
  <c r="Q3" i="3" a="1"/>
  <c r="Q3" i="3" s="1"/>
  <c r="P3" i="3" a="1"/>
  <c r="P3" i="3" s="1"/>
  <c r="O3" i="3" a="1"/>
  <c r="O3" i="3" s="1"/>
  <c r="N3" i="3" a="1"/>
  <c r="N3" i="3" s="1"/>
  <c r="M3" i="3" a="1"/>
  <c r="M3" i="3" s="1"/>
  <c r="L3" i="3" a="1"/>
  <c r="L3" i="3" s="1"/>
  <c r="K3" i="3" a="1"/>
  <c r="K3" i="3" s="1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 s="1"/>
  <c r="D3" i="3" a="1"/>
  <c r="D3" i="3" s="1"/>
  <c r="C3" i="3" a="1"/>
  <c r="C3" i="3" s="1"/>
  <c r="K6" i="3" l="1"/>
  <c r="S6" i="3"/>
  <c r="AA6" i="3"/>
  <c r="G7" i="3"/>
  <c r="O7" i="3"/>
  <c r="W7" i="3"/>
  <c r="L6" i="3"/>
  <c r="T6" i="3"/>
  <c r="AB6" i="3"/>
  <c r="H7" i="3"/>
  <c r="P7" i="3"/>
  <c r="X7" i="3"/>
  <c r="E6" i="3"/>
  <c r="M6" i="3"/>
  <c r="U6" i="3"/>
  <c r="AC6" i="3"/>
  <c r="I7" i="3"/>
  <c r="Q7" i="3"/>
  <c r="Y7" i="3"/>
  <c r="F6" i="3"/>
  <c r="N6" i="3"/>
  <c r="V6" i="3"/>
  <c r="AD6" i="3"/>
  <c r="J7" i="3"/>
  <c r="R7" i="3"/>
  <c r="Z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<sst xmlns="http://schemas.openxmlformats.org/spreadsheetml/2006/main" count="82" uniqueCount="78">
  <si>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</si>
  <si>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</si>
  <si>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</si>
  <si>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</si>
  <si>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</si>
  <si>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</si>
  <si>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</si>
  <si>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</si>
  <si>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</si>
  <si>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</si>
  <si>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</si>
  <si>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</si>
  <si>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</si>
  <si>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</si>
  <si>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</si>
  <si>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</si>
  <si>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</si>
  <si>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ELCC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</si>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</sst>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FDECF69-65EE-4468-A3E1-E0AE4B48E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Temporary_Fi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SRV"/>
      <sheetName val="PWR"/>
      <sheetName val="UPD_biogas"/>
      <sheetName val="UCT_biogas"/>
      <sheetName val="RSD"/>
      <sheetName val="DataFill"/>
      <sheetName val="RSDAFC"/>
      <sheetName val="RSDAF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7C4E-A3B5-41C1-A499-A787B2AA33A3}">
  <dimension ref="A3:AD37"/>
  <sheetViews>
    <sheetView zoomScaleNormal="100" workbookViewId="0">
      <selection activeCell="K16" sqref="K16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7" t="str" cm="1">
        <f t="array" ref="C3">IF(LEFT(INDEX(C5:C7,$A$4),1)&lt;&gt;"*",INDEX(C5:C7,$A$4),"")</f>
        <v>IE</v>
      </c>
      <c r="D3" s="7" t="str" cm="1">
        <f t="array" ref="D3">IF(LEFT(INDEX(D5:D7,$A$4),1)&lt;&gt;"*",INDEX(D5:D7,$A$4),"")</f>
        <v>National</v>
      </c>
      <c r="E3" s="7" t="str" cm="1">
        <f t="array" ref="E3">IF(LEFT(INDEX(E5:E7,$A$4),1)&lt;&gt;"*",INDEX(E5:E7,$A$4),"")</f>
        <v>IE-CW</v>
      </c>
      <c r="F3" s="7" t="str" cm="1">
        <f t="array" ref="F3">IF(LEFT(INDEX(F5:F7,$A$4),1)&lt;&gt;"*",INDEX(F5:F7,$A$4),"")</f>
        <v>IE-D</v>
      </c>
      <c r="G3" s="7" t="str" cm="1">
        <f t="array" ref="G3">IF(LEFT(INDEX(G5:G7,$A$4),1)&lt;&gt;"*",INDEX(G5:G7,$A$4),"")</f>
        <v>IE-KE</v>
      </c>
      <c r="H3" s="7" t="str" cm="1">
        <f t="array" ref="H3">IF(LEFT(INDEX(H5:H7,$A$4),1)&lt;&gt;"*",INDEX(H5:H7,$A$4),"")</f>
        <v>IE-KK</v>
      </c>
      <c r="I3" s="7" t="str" cm="1">
        <f t="array" ref="I3">IF(LEFT(INDEX(I5:I7,$A$4),1)&lt;&gt;"*",INDEX(I5:I7,$A$4),"")</f>
        <v>IE-LS</v>
      </c>
      <c r="J3" s="7" t="str" cm="1">
        <f t="array" ref="J3">IF(LEFT(INDEX(J5:J7,$A$4),1)&lt;&gt;"*",INDEX(J5:J7,$A$4),"")</f>
        <v>IE-LD</v>
      </c>
      <c r="K3" s="7" t="str" cm="1">
        <f t="array" ref="K3">IF(LEFT(INDEX(K5:K7,$A$4),1)&lt;&gt;"*",INDEX(K5:K7,$A$4),"")</f>
        <v>IE-LH</v>
      </c>
      <c r="L3" s="7" t="str" cm="1">
        <f t="array" ref="L3">IF(LEFT(INDEX(L5:L7,$A$4),1)&lt;&gt;"*",INDEX(L5:L7,$A$4),"")</f>
        <v>IE-MH</v>
      </c>
      <c r="M3" s="7" t="str" cm="1">
        <f t="array" ref="M3">IF(LEFT(INDEX(M5:M7,$A$4),1)&lt;&gt;"*",INDEX(M5:M7,$A$4),"")</f>
        <v>IE-OY</v>
      </c>
      <c r="N3" s="7" t="str" cm="1">
        <f t="array" ref="N3">IF(LEFT(INDEX(N5:N7,$A$4),1)&lt;&gt;"*",INDEX(N5:N7,$A$4),"")</f>
        <v>IE-WH</v>
      </c>
      <c r="O3" s="7" t="str" cm="1">
        <f t="array" ref="O3">IF(LEFT(INDEX(O5:O7,$A$4),1)&lt;&gt;"*",INDEX(O5:O7,$A$4),"")</f>
        <v>IE-WX</v>
      </c>
      <c r="P3" s="7" t="str" cm="1">
        <f t="array" ref="P3">IF(LEFT(INDEX(P5:P7,$A$4),1)&lt;&gt;"*",INDEX(P5:P7,$A$4),"")</f>
        <v>IE-WW</v>
      </c>
      <c r="Q3" s="7" t="str" cm="1">
        <f t="array" ref="Q3">IF(LEFT(INDEX(Q5:Q7,$A$4),1)&lt;&gt;"*",INDEX(Q5:Q7,$A$4),"")</f>
        <v>IE-CE</v>
      </c>
      <c r="R3" s="7" t="str" cm="1">
        <f t="array" ref="R3">IF(LEFT(INDEX(R5:R7,$A$4),1)&lt;&gt;"*",INDEX(R5:R7,$A$4),"")</f>
        <v>IE-CO</v>
      </c>
      <c r="S3" s="7" t="str" cm="1">
        <f t="array" ref="S3">IF(LEFT(INDEX(S5:S7,$A$4),1)&lt;&gt;"*",INDEX(S5:S7,$A$4),"")</f>
        <v>IE-KY</v>
      </c>
      <c r="T3" s="7" t="str" cm="1">
        <f t="array" ref="T3">IF(LEFT(INDEX(T5:T7,$A$4),1)&lt;&gt;"*",INDEX(T5:T7,$A$4),"")</f>
        <v>IE-LK</v>
      </c>
      <c r="U3" s="7" t="str" cm="1">
        <f t="array" ref="U3">IF(LEFT(INDEX(U5:U7,$A$4),1)&lt;&gt;"*",INDEX(U5:U7,$A$4),"")</f>
        <v>IE-TA</v>
      </c>
      <c r="V3" s="7" t="str" cm="1">
        <f t="array" ref="V3">IF(LEFT(INDEX(V5:V7,$A$4),1)&lt;&gt;"*",INDEX(V5:V7,$A$4),"")</f>
        <v>IE-WD</v>
      </c>
      <c r="W3" s="7" t="str" cm="1">
        <f t="array" ref="W3">IF(LEFT(INDEX(W5:W7,$A$4),1)&lt;&gt;"*",INDEX(W5:W7,$A$4),"")</f>
        <v>IE-G</v>
      </c>
      <c r="X3" s="7" t="str" cm="1">
        <f t="array" ref="X3">IF(LEFT(INDEX(X5:X7,$A$4),1)&lt;&gt;"*",INDEX(X5:X7,$A$4),"")</f>
        <v>IE-LM</v>
      </c>
      <c r="Y3" s="7" t="str" cm="1">
        <f t="array" ref="Y3">IF(LEFT(INDEX(Y5:Y7,$A$4),1)&lt;&gt;"*",INDEX(Y5:Y7,$A$4),"")</f>
        <v>IE-MO</v>
      </c>
      <c r="Z3" s="7" t="str" cm="1">
        <f t="array" ref="Z3">IF(LEFT(INDEX(Z5:Z7,$A$4),1)&lt;&gt;"*",INDEX(Z5:Z7,$A$4),"")</f>
        <v>IE-RN</v>
      </c>
      <c r="AA3" s="7" t="str" cm="1">
        <f t="array" ref="AA3">IF(LEFT(INDEX(AA5:AA7,$A$4),1)&lt;&gt;"*",INDEX(AA5:AA7,$A$4),"")</f>
        <v>IE-SO</v>
      </c>
      <c r="AB3" s="7" t="str" cm="1">
        <f t="array" ref="AB3">IF(LEFT(INDEX(AB5:AB7,$A$4),1)&lt;&gt;"*",INDEX(AB5:AB7,$A$4),"")</f>
        <v>IE-CN</v>
      </c>
      <c r="AC3" s="7" t="str" cm="1">
        <f t="array" ref="AC3">IF(LEFT(INDEX(AC5:AC7,$A$4),1)&lt;&gt;"*",INDEX(AC5:AC7,$A$4),"")</f>
        <v>IE-DL</v>
      </c>
      <c r="AD3" s="7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8" t="s">
        <v>19</v>
      </c>
      <c r="D5" s="8" t="s">
        <v>20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x14ac:dyDescent="0.25">
      <c r="A6" t="s">
        <v>21</v>
      </c>
      <c r="C6" s="7" t="str">
        <f>C5</f>
        <v>IE</v>
      </c>
      <c r="D6" s="7" t="str">
        <f>IF(LEFT(D5,1)&lt;&gt;"*","*"&amp;D5,D5)</f>
        <v>*National</v>
      </c>
      <c r="E6" s="7" t="str">
        <f t="shared" ref="E6:AD6" si="0">IF(LEFT(E5,1)&lt;&gt;"*","*"&amp;E5,E5)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x14ac:dyDescent="0.25">
      <c r="A7" t="s">
        <v>22</v>
      </c>
      <c r="C7" s="7" t="str">
        <f>"*"&amp;C5</f>
        <v>*IE</v>
      </c>
      <c r="D7" s="7" t="str">
        <f>D5</f>
        <v>National</v>
      </c>
      <c r="E7" s="7" t="str">
        <f t="shared" ref="E7:AD7" si="1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 x14ac:dyDescent="0.3">
      <c r="A10" s="9" t="s">
        <v>23</v>
      </c>
      <c r="B10" s="9" t="s">
        <v>24</v>
      </c>
    </row>
    <row r="11" spans="1:30" x14ac:dyDescent="0.25">
      <c r="A11" s="10" t="s">
        <v>25</v>
      </c>
      <c r="B11" s="10" t="s">
        <v>26</v>
      </c>
    </row>
    <row r="12" spans="1:30" x14ac:dyDescent="0.25">
      <c r="A12" s="11" t="s">
        <v>27</v>
      </c>
      <c r="B12" s="11" t="s">
        <v>28</v>
      </c>
    </row>
    <row r="13" spans="1:30" x14ac:dyDescent="0.25">
      <c r="A13" s="11" t="s">
        <v>29</v>
      </c>
      <c r="B13" s="11" t="s">
        <v>30</v>
      </c>
    </row>
    <row r="14" spans="1:30" x14ac:dyDescent="0.25">
      <c r="A14" s="11" t="s">
        <v>31</v>
      </c>
      <c r="B14" s="11" t="s">
        <v>32</v>
      </c>
    </row>
    <row r="15" spans="1:30" x14ac:dyDescent="0.25">
      <c r="A15" s="11" t="s">
        <v>33</v>
      </c>
      <c r="B15" s="11" t="s">
        <v>34</v>
      </c>
    </row>
    <row r="16" spans="1:30" x14ac:dyDescent="0.25">
      <c r="A16" s="11" t="s">
        <v>35</v>
      </c>
      <c r="B16" s="11" t="s">
        <v>36</v>
      </c>
    </row>
    <row r="17" spans="1:2" x14ac:dyDescent="0.25">
      <c r="A17" s="11" t="s">
        <v>37</v>
      </c>
      <c r="B17" s="11" t="s">
        <v>38</v>
      </c>
    </row>
    <row r="18" spans="1:2" x14ac:dyDescent="0.25">
      <c r="A18" s="11" t="s">
        <v>39</v>
      </c>
      <c r="B18" s="11" t="s">
        <v>40</v>
      </c>
    </row>
    <row r="19" spans="1:2" x14ac:dyDescent="0.25">
      <c r="A19" s="11" t="s">
        <v>41</v>
      </c>
      <c r="B19" s="11" t="s">
        <v>42</v>
      </c>
    </row>
    <row r="20" spans="1:2" x14ac:dyDescent="0.25">
      <c r="A20" s="11" t="s">
        <v>43</v>
      </c>
      <c r="B20" s="11" t="s">
        <v>44</v>
      </c>
    </row>
    <row r="21" spans="1:2" x14ac:dyDescent="0.25">
      <c r="A21" s="11" t="s">
        <v>45</v>
      </c>
      <c r="B21" s="11" t="s">
        <v>46</v>
      </c>
    </row>
    <row r="22" spans="1:2" x14ac:dyDescent="0.25">
      <c r="A22" s="11" t="s">
        <v>47</v>
      </c>
      <c r="B22" s="11" t="s">
        <v>48</v>
      </c>
    </row>
    <row r="23" spans="1:2" x14ac:dyDescent="0.25">
      <c r="A23" s="11" t="s">
        <v>49</v>
      </c>
      <c r="B23" s="11" t="s">
        <v>50</v>
      </c>
    </row>
    <row r="24" spans="1:2" x14ac:dyDescent="0.25">
      <c r="A24" s="11" t="s">
        <v>51</v>
      </c>
      <c r="B24" s="11" t="s">
        <v>52</v>
      </c>
    </row>
    <row r="25" spans="1:2" x14ac:dyDescent="0.25">
      <c r="A25" s="11" t="s">
        <v>53</v>
      </c>
      <c r="B25" s="11" t="s">
        <v>54</v>
      </c>
    </row>
    <row r="26" spans="1:2" x14ac:dyDescent="0.25">
      <c r="A26" s="11" t="s">
        <v>55</v>
      </c>
      <c r="B26" s="11" t="s">
        <v>56</v>
      </c>
    </row>
    <row r="27" spans="1:2" x14ac:dyDescent="0.25">
      <c r="A27" s="11" t="s">
        <v>57</v>
      </c>
      <c r="B27" s="11" t="s">
        <v>58</v>
      </c>
    </row>
    <row r="28" spans="1:2" x14ac:dyDescent="0.25">
      <c r="A28" s="11" t="s">
        <v>59</v>
      </c>
      <c r="B28" s="11" t="s">
        <v>60</v>
      </c>
    </row>
    <row r="29" spans="1:2" x14ac:dyDescent="0.25">
      <c r="A29" s="11" t="s">
        <v>61</v>
      </c>
      <c r="B29" s="11" t="s">
        <v>62</v>
      </c>
    </row>
    <row r="30" spans="1:2" x14ac:dyDescent="0.25">
      <c r="A30" s="11" t="s">
        <v>63</v>
      </c>
      <c r="B30" s="11" t="s">
        <v>64</v>
      </c>
    </row>
    <row r="31" spans="1:2" x14ac:dyDescent="0.25">
      <c r="A31" s="11" t="s">
        <v>65</v>
      </c>
      <c r="B31" s="11" t="s">
        <v>66</v>
      </c>
    </row>
    <row r="32" spans="1:2" x14ac:dyDescent="0.25">
      <c r="A32" s="11" t="s">
        <v>67</v>
      </c>
      <c r="B32" s="11" t="s">
        <v>68</v>
      </c>
    </row>
    <row r="33" spans="1:2" x14ac:dyDescent="0.25">
      <c r="A33" s="11" t="s">
        <v>69</v>
      </c>
      <c r="B33" s="11" t="s">
        <v>70</v>
      </c>
    </row>
    <row r="34" spans="1:2" x14ac:dyDescent="0.25">
      <c r="A34" s="11" t="s">
        <v>71</v>
      </c>
      <c r="B34" s="11" t="s">
        <v>72</v>
      </c>
    </row>
    <row r="35" spans="1:2" x14ac:dyDescent="0.25">
      <c r="A35" s="11" t="s">
        <v>73</v>
      </c>
      <c r="B35" s="11" t="s">
        <v>74</v>
      </c>
    </row>
    <row r="36" spans="1:2" x14ac:dyDescent="0.25">
      <c r="A36" s="11" t="s">
        <v>75</v>
      </c>
      <c r="B36" s="11" t="s">
        <v>76</v>
      </c>
    </row>
    <row r="37" spans="1:2" x14ac:dyDescent="0.25">
      <c r="A37" s="12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N15" sqref="N1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8.7109375" bestFit="1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1" spans="1:17" x14ac:dyDescent="0.25">
      <c r="A1" t="s">
        <v>15</v>
      </c>
    </row>
    <row r="3" spans="1:17" x14ac:dyDescent="0.25">
      <c r="B3" s="1" t="s">
        <v>8</v>
      </c>
      <c r="J3" s="2"/>
      <c r="K3" s="3"/>
      <c r="L3" s="3"/>
      <c r="M3" s="3"/>
      <c r="N3" s="3"/>
      <c r="O3" s="3"/>
      <c r="P3" s="3"/>
      <c r="Q3" s="3"/>
    </row>
    <row r="4" spans="1:17" ht="15.75" thickBot="1" x14ac:dyDescent="0.3">
      <c r="B4" s="4" t="s">
        <v>9</v>
      </c>
      <c r="C4" s="4" t="s">
        <v>7</v>
      </c>
      <c r="D4" s="4" t="s">
        <v>6</v>
      </c>
      <c r="E4" s="4" t="s">
        <v>1</v>
      </c>
      <c r="F4" s="4" t="s">
        <v>13</v>
      </c>
      <c r="G4" s="4" t="s">
        <v>14</v>
      </c>
      <c r="H4" s="5" t="str">
        <f>IF(Regions!C$3&lt;&gt;"",Regions!C$3,"*")</f>
        <v>IE</v>
      </c>
      <c r="I4" s="5" t="str">
        <f>IF(Regions!D$3&lt;&gt;"",Regions!D$3,"*")</f>
        <v>National</v>
      </c>
      <c r="J4" s="6" t="s">
        <v>3</v>
      </c>
      <c r="K4" s="6" t="s">
        <v>2</v>
      </c>
      <c r="L4" s="6" t="s">
        <v>10</v>
      </c>
      <c r="M4" s="6" t="s">
        <v>0</v>
      </c>
      <c r="N4" s="6" t="s">
        <v>5</v>
      </c>
      <c r="O4" s="6" t="s">
        <v>11</v>
      </c>
      <c r="P4" s="6" t="s">
        <v>4</v>
      </c>
      <c r="Q4" s="6" t="s">
        <v>12</v>
      </c>
    </row>
    <row r="5" spans="1:17" x14ac:dyDescent="0.25">
      <c r="D5" t="s">
        <v>16</v>
      </c>
      <c r="E5">
        <v>0</v>
      </c>
      <c r="H5">
        <v>5</v>
      </c>
      <c r="I5">
        <f>H5</f>
        <v>5</v>
      </c>
      <c r="P5" t="s">
        <v>17</v>
      </c>
    </row>
    <row r="6" spans="1:17" x14ac:dyDescent="0.25">
      <c r="D6" t="s">
        <v>16</v>
      </c>
      <c r="E6">
        <v>2018</v>
      </c>
      <c r="H6">
        <v>0.2</v>
      </c>
      <c r="I6">
        <f t="shared" ref="I6:I7" si="0">H6</f>
        <v>0.2</v>
      </c>
      <c r="P6" t="s">
        <v>17</v>
      </c>
    </row>
    <row r="7" spans="1:17" x14ac:dyDescent="0.25">
      <c r="D7" t="s">
        <v>16</v>
      </c>
      <c r="E7">
        <v>2050</v>
      </c>
      <c r="H7">
        <v>0.3</v>
      </c>
      <c r="I7">
        <f t="shared" si="0"/>
        <v>0.3</v>
      </c>
      <c r="P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2021-04-15T09:31:52Z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754951119422912</vt:r8>
  </property>
</Properties>
</file>