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29445E29-E9D8-4735-BD99-2CF54B69B54C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M16" i="1"/>
  <c r="M24" i="1"/>
  <c r="M22" i="1"/>
  <c r="M18" i="1"/>
  <c r="M20" i="1"/>
  <c r="M23" i="1"/>
  <c r="M21" i="1"/>
  <c r="M19" i="1"/>
  <c r="M17" i="1"/>
  <c r="M15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M14" i="1"/>
  <c r="M13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M12" i="1"/>
  <c r="M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N10" i="1"/>
  <c r="M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<sst xmlns="http://schemas.openxmlformats.org/spreadsheetml/2006/main" count="193" uniqueCount="110">
  <si>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</si>
  <si>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</si>
  <si>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</si>
  <si>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</si>
  <si>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</si>
  <si>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</si>
  <si>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</si>
  <si>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</si>
  <si>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</si>
  <si>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</si>
  <si>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</si>
  <si>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</si>
  <si>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</si>
  <si>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</si>
  <si>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</si>
  <si>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</si>
  <si>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</si>
  <si>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</si>
  <si>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</si>
  <si>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</si>
  <si>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</si>
  <si>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</si>
  <si>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</si>
  <si>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</si>
  <si>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</si>
  <si>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</si>
  <si>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</si>
  <si>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</si>
  <si>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</si>
  <si>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</si>
  <si>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</si>
  <si>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</si>
  <si>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</si>
  <si>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</si>
  <si>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</si>
  <si>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</si>
  <si>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</si>
  <si>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</si>
  <si>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</si>
  <si>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</si>
  <si>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</si>
  <si>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</si>
  <si>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</si>
  <si>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</si>
  <si>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</si>
  <si>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</si>
  <si>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</si>
  <si>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</si>
  <si>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</si>
  <si>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</si>
  <si>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</si>
  <si>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</si>
  <si>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</si>
  <si>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</si>
  <si>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</si>
  <si>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</si>
  <si>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</si>
  <si>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</si>
  <si>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</si>
  <si>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</si>
  <si>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</si>
  <si>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</si>
  <si>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</si>
  <si>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</si>
  <si>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</si>
  <si>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</si>
  <si>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</si>
  <si>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</si>
  <si>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</si>
  <si>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</si>
  <si>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</si>
  <si>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</si>
  <si>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</si>
  <si>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</si>
  <si>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</si>
  <si>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</si>
  <si>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</si>
  <si>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</si>
  <si>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</si>
  <si>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</si>
  <si>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</si>
  <si>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</si>
  <si>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</si>
  <si>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</si>
  <si>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</si>
  <si>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</si>
  <si>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</si>
  <si>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</si>
  <si>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</si>
  <si>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</si>
  <si>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</si>
  <si>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</si>
  <si>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</si>
  <si>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</si>
  <si>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</si>
  <si>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</si>
  <si>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</si>
  <si>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</si>
  <si>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Maximum share of each technology in new vehicle sale</t>
  </si>
  <si>
    <t>ICEs</t>
  </si>
  <si>
    <t>HEVs</t>
  </si>
  <si>
    <t>PHEVs</t>
  </si>
  <si>
    <t>BEVs</t>
  </si>
  <si>
    <t>FCVs</t>
  </si>
  <si>
    <t>Total</t>
  </si>
  <si>
    <t>~UC_T:UC_NCAP</t>
  </si>
  <si>
    <t>T-CAR-BEV*</t>
  </si>
  <si>
    <t>T-CAR*,-T-CAR-BEV*</t>
  </si>
  <si>
    <t>UC_BEV_Sahre</t>
  </si>
  <si>
    <t>Share of BEVs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</si>
</sst>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"/>
    <numFmt numFmtId="173" formatCode="_-* #,##0.00_-;\-* #,##0.00_-;_-* &quot;-&quot;??_-;_-@_-"/>
    <numFmt numFmtId="174" formatCode="???,???.00"/>
    <numFmt numFmtId="175" formatCode="#,##0.000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73" fontId="9" fillId="0" borderId="0" applyFont="0" applyFill="0" applyBorder="0" applyAlignment="0" applyProtection="0"/>
    <xf numFmtId="0" fontId="13" fillId="0" borderId="0"/>
    <xf numFmtId="49" fontId="15" fillId="0" borderId="6" applyNumberFormat="0" applyFont="0" applyFill="0" applyBorder="0" applyProtection="0">
      <alignment horizontal="left" vertical="center" indent="5"/>
    </xf>
    <xf numFmtId="4" fontId="16" fillId="0" borderId="3" applyFill="0" applyBorder="0" applyProtection="0">
      <alignment horizontal="right" vertical="center"/>
    </xf>
    <xf numFmtId="173" fontId="13" fillId="0" borderId="0" applyFont="0" applyFill="0" applyBorder="0" applyAlignment="0" applyProtection="0"/>
    <xf numFmtId="173" fontId="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0"/>
    <xf numFmtId="0" fontId="13" fillId="0" borderId="0"/>
    <xf numFmtId="0" fontId="9" fillId="0" borderId="0"/>
    <xf numFmtId="174" fontId="18" fillId="0" borderId="0" applyNumberFormat="0" applyProtection="0">
      <alignment horizontal="center" vertical="center"/>
    </xf>
    <xf numFmtId="0" fontId="14" fillId="0" borderId="0"/>
    <xf numFmtId="0" fontId="21" fillId="0" borderId="0"/>
    <xf numFmtId="4" fontId="15" fillId="0" borderId="4" applyFill="0" applyBorder="0" applyProtection="0">
      <alignment horizontal="right" vertical="center"/>
    </xf>
    <xf numFmtId="0" fontId="15" fillId="0" borderId="4" applyNumberFormat="0" applyFill="0" applyAlignment="0" applyProtection="0"/>
    <xf numFmtId="0" fontId="19" fillId="9" borderId="0" applyNumberFormat="0" applyFont="0" applyBorder="0" applyAlignment="0" applyProtection="0"/>
    <xf numFmtId="175" fontId="15" fillId="10" borderId="4" applyNumberFormat="0" applyFont="0" applyBorder="0" applyAlignment="0" applyProtection="0">
      <alignment horizontal="right" vertical="center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0" fontId="20" fillId="0" borderId="7">
      <alignment horizontal="center"/>
      <protection hidden="1"/>
    </xf>
    <xf numFmtId="9" fontId="9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0" xfId="0" applyNumberFormat="1" applyFill="1"/>
    <xf numFmtId="0" fontId="0" fillId="0" borderId="0" xfId="0"/>
    <xf numFmtId="0" fontId="10" fillId="0" borderId="0" xfId="1" applyNumberFormat="1" applyFont="1" applyFill="1" applyBorder="1" applyAlignment="1" applyProtection="1"/>
    <xf numFmtId="0" fontId="9" fillId="0" borderId="0" xfId="1" applyNumberFormat="1" applyFont="1" applyFill="1" applyBorder="1" applyAlignment="1" applyProtection="1"/>
    <xf numFmtId="0" fontId="12" fillId="0" borderId="0" xfId="1" applyNumberFormat="1" applyFont="1" applyFill="1" applyBorder="1" applyAlignment="1" applyProtection="1"/>
    <xf numFmtId="9" fontId="10" fillId="0" borderId="0" xfId="2" applyFont="1" applyFill="1" applyBorder="1" applyAlignment="1" applyProtection="1"/>
    <xf numFmtId="9" fontId="12" fillId="0" borderId="0" xfId="2" applyFont="1" applyFill="1" applyBorder="1" applyAlignment="1" applyProtection="1"/>
    <xf numFmtId="9" fontId="12" fillId="0" borderId="0" xfId="1" applyNumberFormat="1" applyFont="1" applyFill="1" applyBorder="1" applyAlignment="1" applyProtection="1"/>
    <xf numFmtId="0" fontId="8" fillId="0" borderId="8" xfId="1" applyNumberFormat="1" applyFont="1" applyFill="1" applyBorder="1" applyAlignment="1" applyProtection="1"/>
    <xf numFmtId="0" fontId="11" fillId="0" borderId="8" xfId="1" applyNumberFormat="1" applyFont="1" applyFill="1" applyBorder="1" applyAlignment="1" applyProtection="1"/>
    <xf numFmtId="9" fontId="12" fillId="0" borderId="2" xfId="2" applyFont="1" applyFill="1" applyBorder="1" applyAlignment="1" applyProtection="1"/>
    <xf numFmtId="9" fontId="12" fillId="0" borderId="2" xfId="1" applyNumberFormat="1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/>
    </xf>
    <xf numFmtId="0" fontId="8" fillId="0" borderId="2" xfId="1" applyNumberFormat="1" applyFont="1" applyFill="1" applyBorder="1" applyAlignment="1" applyProtection="1">
      <alignment horizontal="center"/>
    </xf>
  </cellXfs>
  <cellStyles count="26">
    <cellStyle name="5x indented GHG Textfiels" xfId="6" xr:uid="{5CD1B786-0E63-4F5A-BE68-0D84168E146B}"/>
    <cellStyle name="Bold GHG Numbers (0.00)" xfId="7" xr:uid="{B5E0B165-DF5F-4A53-9F15-BD85D0EBF6D3}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Headline" xfId="10" xr:uid="{53CDE853-068B-4B11-A7F6-854B8315E3A9}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BI267"/>
  <sheetViews>
    <sheetView tabSelected="1" zoomScale="85" zoomScaleNormal="85" workbookViewId="0">
      <selection activeCell="E6" sqref="E6"/>
    </sheetView>
  </sheetViews>
  <sheetFormatPr defaultRowHeight="14.4" x14ac:dyDescent="0.3"/>
  <cols>
    <col min="3" max="3" width="23.6640625" bestFit="1" customWidth="1"/>
    <col min="4" max="4" width="19.44140625" customWidth="1"/>
    <col min="5" max="5" width="18.88671875" bestFit="1" customWidth="1"/>
    <col min="6" max="11" width="10.77734375" bestFit="1" customWidth="1"/>
    <col min="12" max="12" width="12.6640625" bestFit="1" customWidth="1"/>
    <col min="13" max="13" width="11.5546875" customWidth="1"/>
    <col min="14" max="14" width="12.21875" bestFit="1" customWidth="1"/>
    <col min="15" max="28" width="10.88671875" bestFit="1" customWidth="1"/>
    <col min="29" max="39" width="10.44140625" bestFit="1" customWidth="1"/>
    <col min="40" max="40" width="12.44140625" customWidth="1"/>
  </cols>
  <sheetData>
    <row r="6" spans="2:40" x14ac:dyDescent="0.3">
      <c r="B6" t="s">
        <v>25</v>
      </c>
    </row>
    <row r="7" spans="2:40" x14ac:dyDescent="0.3">
      <c r="C7" s="7" t="s">
        <v>62</v>
      </c>
    </row>
    <row r="8" spans="2:40" x14ac:dyDescent="0.3">
      <c r="C8" s="7" t="s">
        <v>13</v>
      </c>
    </row>
    <row r="9" spans="2:40" x14ac:dyDescent="0.3">
      <c r="K9" t="s">
        <v>105</v>
      </c>
    </row>
    <row r="10" spans="2:40" x14ac:dyDescent="0.3">
      <c r="C10" s="16" t="s">
        <v>1</v>
      </c>
      <c r="D10" s="17" t="s">
        <v>5</v>
      </c>
      <c r="E10" s="17" t="s">
        <v>4</v>
      </c>
      <c r="F10" s="17" t="s">
        <v>19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6" t="s">
        <v>14</v>
      </c>
      <c r="M10" s="16" t="str">
        <f>Regions!C$3</f>
        <v>IE</v>
      </c>
      <c r="N10" s="16" t="str">
        <f>Regions!E$3</f>
        <v>IE-CW</v>
      </c>
      <c r="O10" s="16" t="str">
        <f>Regions!F$3</f>
        <v>IE-D</v>
      </c>
      <c r="P10" s="16" t="str">
        <f>Regions!G$3</f>
        <v>IE-KE</v>
      </c>
      <c r="Q10" s="16" t="str">
        <f>Regions!H$3</f>
        <v>IE-KK</v>
      </c>
      <c r="R10" s="16" t="str">
        <f>Regions!I$3</f>
        <v>IE-LS</v>
      </c>
      <c r="S10" s="16" t="str">
        <f>Regions!J$3</f>
        <v>IE-LD</v>
      </c>
      <c r="T10" s="16" t="str">
        <f>Regions!K$3</f>
        <v>IE-LH</v>
      </c>
      <c r="U10" s="16" t="str">
        <f>Regions!L$3</f>
        <v>IE-MH</v>
      </c>
      <c r="V10" s="16" t="str">
        <f>Regions!M$3</f>
        <v>IE-OY</v>
      </c>
      <c r="W10" s="16" t="str">
        <f>Regions!N$3</f>
        <v>IE-WH</v>
      </c>
      <c r="X10" s="16" t="str">
        <f>Regions!O$3</f>
        <v>IE-WX</v>
      </c>
      <c r="Y10" s="16" t="str">
        <f>Regions!P$3</f>
        <v>IE-WW</v>
      </c>
      <c r="Z10" s="16" t="str">
        <f>Regions!Q$3</f>
        <v>IE-CE</v>
      </c>
      <c r="AA10" s="16" t="str">
        <f>Regions!R$3</f>
        <v>IE-CO</v>
      </c>
      <c r="AB10" s="16" t="str">
        <f>Regions!S$3</f>
        <v>IE-KY</v>
      </c>
      <c r="AC10" s="16" t="str">
        <f>Regions!T$3</f>
        <v>IE-LK</v>
      </c>
      <c r="AD10" s="16" t="str">
        <f>Regions!U$3</f>
        <v>IE-TA</v>
      </c>
      <c r="AE10" s="16" t="str">
        <f>Regions!V$3</f>
        <v>IE-WD</v>
      </c>
      <c r="AF10" s="16" t="str">
        <f>Regions!W$3</f>
        <v>IE-G</v>
      </c>
      <c r="AG10" s="16" t="str">
        <f>Regions!X$3</f>
        <v>IE-LM</v>
      </c>
      <c r="AH10" s="16" t="str">
        <f>Regions!Y$3</f>
        <v>IE-MO</v>
      </c>
      <c r="AI10" s="16" t="str">
        <f>Regions!Z$3</f>
        <v>IE-RN</v>
      </c>
      <c r="AJ10" s="16" t="str">
        <f>Regions!AA$3</f>
        <v>IE-SO</v>
      </c>
      <c r="AK10" s="16" t="str">
        <f>Regions!AB$3</f>
        <v>IE-CN</v>
      </c>
      <c r="AL10" s="16" t="str">
        <f>Regions!AC$3</f>
        <v>IE-DL</v>
      </c>
      <c r="AM10" s="16" t="str">
        <f>Regions!AD$3</f>
        <v>IE-MN</v>
      </c>
      <c r="AN10" s="16" t="s">
        <v>30</v>
      </c>
    </row>
    <row r="11" spans="2:40" x14ac:dyDescent="0.3">
      <c r="C11" t="s">
        <v>108</v>
      </c>
      <c r="E11" t="s">
        <v>106</v>
      </c>
      <c r="J11">
        <v>2020</v>
      </c>
      <c r="K11" t="s">
        <v>97</v>
      </c>
      <c r="L11" t="s">
        <v>109</v>
      </c>
      <c r="M11" s="26">
        <f>1-$G$51</f>
        <v>0.98</v>
      </c>
      <c r="N11" s="26">
        <f t="shared" ref="N11:AM11" si="0">1-$G$51</f>
        <v>0.98</v>
      </c>
      <c r="O11" s="26">
        <f t="shared" si="0"/>
        <v>0.98</v>
      </c>
      <c r="P11" s="26">
        <f t="shared" si="0"/>
        <v>0.98</v>
      </c>
      <c r="Q11" s="26">
        <f t="shared" si="0"/>
        <v>0.98</v>
      </c>
      <c r="R11" s="26">
        <f t="shared" si="0"/>
        <v>0.98</v>
      </c>
      <c r="S11" s="26">
        <f t="shared" si="0"/>
        <v>0.98</v>
      </c>
      <c r="T11" s="26">
        <f t="shared" si="0"/>
        <v>0.98</v>
      </c>
      <c r="U11" s="26">
        <f t="shared" si="0"/>
        <v>0.98</v>
      </c>
      <c r="V11" s="26">
        <f t="shared" si="0"/>
        <v>0.98</v>
      </c>
      <c r="W11" s="26">
        <f t="shared" si="0"/>
        <v>0.98</v>
      </c>
      <c r="X11" s="26">
        <f t="shared" si="0"/>
        <v>0.98</v>
      </c>
      <c r="Y11" s="26">
        <f t="shared" si="0"/>
        <v>0.98</v>
      </c>
      <c r="Z11" s="26">
        <f t="shared" si="0"/>
        <v>0.98</v>
      </c>
      <c r="AA11" s="26">
        <f t="shared" si="0"/>
        <v>0.98</v>
      </c>
      <c r="AB11" s="26">
        <f t="shared" si="0"/>
        <v>0.98</v>
      </c>
      <c r="AC11" s="26">
        <f t="shared" si="0"/>
        <v>0.98</v>
      </c>
      <c r="AD11" s="26">
        <f t="shared" si="0"/>
        <v>0.98</v>
      </c>
      <c r="AE11" s="26">
        <f t="shared" si="0"/>
        <v>0.98</v>
      </c>
      <c r="AF11" s="26">
        <f t="shared" si="0"/>
        <v>0.98</v>
      </c>
      <c r="AG11" s="26">
        <f t="shared" si="0"/>
        <v>0.98</v>
      </c>
      <c r="AH11" s="26">
        <f t="shared" si="0"/>
        <v>0.98</v>
      </c>
      <c r="AI11" s="26">
        <f t="shared" si="0"/>
        <v>0.98</v>
      </c>
      <c r="AJ11" s="26">
        <f t="shared" si="0"/>
        <v>0.98</v>
      </c>
      <c r="AK11" s="26">
        <f t="shared" si="0"/>
        <v>0.98</v>
      </c>
      <c r="AL11" s="26">
        <f t="shared" si="0"/>
        <v>0.98</v>
      </c>
      <c r="AM11" s="26">
        <f t="shared" si="0"/>
        <v>0.98</v>
      </c>
      <c r="AN11" s="19">
        <v>0</v>
      </c>
    </row>
    <row r="12" spans="2:40" s="27" customFormat="1" x14ac:dyDescent="0.3">
      <c r="E12" s="27" t="s">
        <v>107</v>
      </c>
      <c r="J12" s="27">
        <v>2020</v>
      </c>
      <c r="M12" s="26">
        <f>-$G$51</f>
        <v>-0.02</v>
      </c>
      <c r="N12" s="26">
        <f t="shared" ref="N12:AM12" si="1">-$G$51</f>
        <v>-0.02</v>
      </c>
      <c r="O12" s="26">
        <f t="shared" si="1"/>
        <v>-0.02</v>
      </c>
      <c r="P12" s="26">
        <f t="shared" si="1"/>
        <v>-0.02</v>
      </c>
      <c r="Q12" s="26">
        <f t="shared" si="1"/>
        <v>-0.02</v>
      </c>
      <c r="R12" s="26">
        <f t="shared" si="1"/>
        <v>-0.02</v>
      </c>
      <c r="S12" s="26">
        <f t="shared" si="1"/>
        <v>-0.02</v>
      </c>
      <c r="T12" s="26">
        <f t="shared" si="1"/>
        <v>-0.02</v>
      </c>
      <c r="U12" s="26">
        <f t="shared" si="1"/>
        <v>-0.02</v>
      </c>
      <c r="V12" s="26">
        <f t="shared" si="1"/>
        <v>-0.02</v>
      </c>
      <c r="W12" s="26">
        <f t="shared" si="1"/>
        <v>-0.02</v>
      </c>
      <c r="X12" s="26">
        <f t="shared" si="1"/>
        <v>-0.02</v>
      </c>
      <c r="Y12" s="26">
        <f t="shared" si="1"/>
        <v>-0.02</v>
      </c>
      <c r="Z12" s="26">
        <f t="shared" si="1"/>
        <v>-0.02</v>
      </c>
      <c r="AA12" s="26">
        <f t="shared" si="1"/>
        <v>-0.02</v>
      </c>
      <c r="AB12" s="26">
        <f t="shared" si="1"/>
        <v>-0.02</v>
      </c>
      <c r="AC12" s="26">
        <f t="shared" si="1"/>
        <v>-0.02</v>
      </c>
      <c r="AD12" s="26">
        <f t="shared" si="1"/>
        <v>-0.02</v>
      </c>
      <c r="AE12" s="26">
        <f t="shared" si="1"/>
        <v>-0.02</v>
      </c>
      <c r="AF12" s="26">
        <f t="shared" si="1"/>
        <v>-0.02</v>
      </c>
      <c r="AG12" s="26">
        <f t="shared" si="1"/>
        <v>-0.02</v>
      </c>
      <c r="AH12" s="26">
        <f t="shared" si="1"/>
        <v>-0.02</v>
      </c>
      <c r="AI12" s="26">
        <f t="shared" si="1"/>
        <v>-0.02</v>
      </c>
      <c r="AJ12" s="26">
        <f t="shared" si="1"/>
        <v>-0.02</v>
      </c>
      <c r="AK12" s="26">
        <f t="shared" si="1"/>
        <v>-0.02</v>
      </c>
      <c r="AL12" s="26">
        <f t="shared" si="1"/>
        <v>-0.02</v>
      </c>
      <c r="AM12" s="26">
        <f t="shared" si="1"/>
        <v>-0.02</v>
      </c>
      <c r="AN12" s="19"/>
    </row>
    <row r="13" spans="2:40" s="27" customFormat="1" x14ac:dyDescent="0.3">
      <c r="E13" s="27" t="s">
        <v>106</v>
      </c>
      <c r="J13" s="27">
        <v>2025</v>
      </c>
      <c r="K13" s="27" t="s">
        <v>97</v>
      </c>
      <c r="M13" s="26">
        <f>1-$G$52</f>
        <v>0.9</v>
      </c>
      <c r="N13" s="26">
        <f t="shared" ref="N13:AM13" si="2">1-$G$52</f>
        <v>0.9</v>
      </c>
      <c r="O13" s="26">
        <f t="shared" si="2"/>
        <v>0.9</v>
      </c>
      <c r="P13" s="26">
        <f t="shared" si="2"/>
        <v>0.9</v>
      </c>
      <c r="Q13" s="26">
        <f t="shared" si="2"/>
        <v>0.9</v>
      </c>
      <c r="R13" s="26">
        <f t="shared" si="2"/>
        <v>0.9</v>
      </c>
      <c r="S13" s="26">
        <f t="shared" si="2"/>
        <v>0.9</v>
      </c>
      <c r="T13" s="26">
        <f t="shared" si="2"/>
        <v>0.9</v>
      </c>
      <c r="U13" s="26">
        <f t="shared" si="2"/>
        <v>0.9</v>
      </c>
      <c r="V13" s="26">
        <f t="shared" si="2"/>
        <v>0.9</v>
      </c>
      <c r="W13" s="26">
        <f t="shared" si="2"/>
        <v>0.9</v>
      </c>
      <c r="X13" s="26">
        <f t="shared" si="2"/>
        <v>0.9</v>
      </c>
      <c r="Y13" s="26">
        <f t="shared" si="2"/>
        <v>0.9</v>
      </c>
      <c r="Z13" s="26">
        <f t="shared" si="2"/>
        <v>0.9</v>
      </c>
      <c r="AA13" s="26">
        <f t="shared" si="2"/>
        <v>0.9</v>
      </c>
      <c r="AB13" s="26">
        <f t="shared" si="2"/>
        <v>0.9</v>
      </c>
      <c r="AC13" s="26">
        <f t="shared" si="2"/>
        <v>0.9</v>
      </c>
      <c r="AD13" s="26">
        <f t="shared" si="2"/>
        <v>0.9</v>
      </c>
      <c r="AE13" s="26">
        <f t="shared" si="2"/>
        <v>0.9</v>
      </c>
      <c r="AF13" s="26">
        <f t="shared" si="2"/>
        <v>0.9</v>
      </c>
      <c r="AG13" s="26">
        <f t="shared" si="2"/>
        <v>0.9</v>
      </c>
      <c r="AH13" s="26">
        <f t="shared" si="2"/>
        <v>0.9</v>
      </c>
      <c r="AI13" s="26">
        <f t="shared" si="2"/>
        <v>0.9</v>
      </c>
      <c r="AJ13" s="26">
        <f t="shared" si="2"/>
        <v>0.9</v>
      </c>
      <c r="AK13" s="26">
        <f t="shared" si="2"/>
        <v>0.9</v>
      </c>
      <c r="AL13" s="26">
        <f t="shared" si="2"/>
        <v>0.9</v>
      </c>
      <c r="AM13" s="26">
        <f t="shared" si="2"/>
        <v>0.9</v>
      </c>
      <c r="AN13" s="19">
        <v>0</v>
      </c>
    </row>
    <row r="14" spans="2:40" s="27" customFormat="1" x14ac:dyDescent="0.3">
      <c r="E14" s="27" t="s">
        <v>107</v>
      </c>
      <c r="J14" s="27">
        <v>2025</v>
      </c>
      <c r="M14" s="26">
        <f>-$G$52</f>
        <v>-0.1</v>
      </c>
      <c r="N14" s="26">
        <f t="shared" ref="N14:AM14" si="3">-$G$52</f>
        <v>-0.1</v>
      </c>
      <c r="O14" s="26">
        <f t="shared" si="3"/>
        <v>-0.1</v>
      </c>
      <c r="P14" s="26">
        <f t="shared" si="3"/>
        <v>-0.1</v>
      </c>
      <c r="Q14" s="26">
        <f t="shared" si="3"/>
        <v>-0.1</v>
      </c>
      <c r="R14" s="26">
        <f t="shared" si="3"/>
        <v>-0.1</v>
      </c>
      <c r="S14" s="26">
        <f t="shared" si="3"/>
        <v>-0.1</v>
      </c>
      <c r="T14" s="26">
        <f t="shared" si="3"/>
        <v>-0.1</v>
      </c>
      <c r="U14" s="26">
        <f t="shared" si="3"/>
        <v>-0.1</v>
      </c>
      <c r="V14" s="26">
        <f t="shared" si="3"/>
        <v>-0.1</v>
      </c>
      <c r="W14" s="26">
        <f t="shared" si="3"/>
        <v>-0.1</v>
      </c>
      <c r="X14" s="26">
        <f t="shared" si="3"/>
        <v>-0.1</v>
      </c>
      <c r="Y14" s="26">
        <f t="shared" si="3"/>
        <v>-0.1</v>
      </c>
      <c r="Z14" s="26">
        <f t="shared" si="3"/>
        <v>-0.1</v>
      </c>
      <c r="AA14" s="26">
        <f t="shared" si="3"/>
        <v>-0.1</v>
      </c>
      <c r="AB14" s="26">
        <f t="shared" si="3"/>
        <v>-0.1</v>
      </c>
      <c r="AC14" s="26">
        <f t="shared" si="3"/>
        <v>-0.1</v>
      </c>
      <c r="AD14" s="26">
        <f t="shared" si="3"/>
        <v>-0.1</v>
      </c>
      <c r="AE14" s="26">
        <f t="shared" si="3"/>
        <v>-0.1</v>
      </c>
      <c r="AF14" s="26">
        <f t="shared" si="3"/>
        <v>-0.1</v>
      </c>
      <c r="AG14" s="26">
        <f t="shared" si="3"/>
        <v>-0.1</v>
      </c>
      <c r="AH14" s="26">
        <f t="shared" si="3"/>
        <v>-0.1</v>
      </c>
      <c r="AI14" s="26">
        <f t="shared" si="3"/>
        <v>-0.1</v>
      </c>
      <c r="AJ14" s="26">
        <f t="shared" si="3"/>
        <v>-0.1</v>
      </c>
      <c r="AK14" s="26">
        <f t="shared" si="3"/>
        <v>-0.1</v>
      </c>
      <c r="AL14" s="26">
        <f t="shared" si="3"/>
        <v>-0.1</v>
      </c>
      <c r="AM14" s="26">
        <f t="shared" si="3"/>
        <v>-0.1</v>
      </c>
      <c r="AN14" s="19"/>
    </row>
    <row r="15" spans="2:40" s="27" customFormat="1" x14ac:dyDescent="0.3">
      <c r="E15" s="27" t="s">
        <v>106</v>
      </c>
      <c r="J15" s="27">
        <v>2030</v>
      </c>
      <c r="K15" s="27" t="s">
        <v>97</v>
      </c>
      <c r="M15" s="26">
        <f>1-$G$53</f>
        <v>0.8</v>
      </c>
      <c r="N15" s="26">
        <f t="shared" ref="N15:AM15" si="4">1-$G$53</f>
        <v>0.8</v>
      </c>
      <c r="O15" s="26">
        <f t="shared" si="4"/>
        <v>0.8</v>
      </c>
      <c r="P15" s="26">
        <f t="shared" si="4"/>
        <v>0.8</v>
      </c>
      <c r="Q15" s="26">
        <f t="shared" si="4"/>
        <v>0.8</v>
      </c>
      <c r="R15" s="26">
        <f t="shared" si="4"/>
        <v>0.8</v>
      </c>
      <c r="S15" s="26">
        <f t="shared" si="4"/>
        <v>0.8</v>
      </c>
      <c r="T15" s="26">
        <f t="shared" si="4"/>
        <v>0.8</v>
      </c>
      <c r="U15" s="26">
        <f t="shared" si="4"/>
        <v>0.8</v>
      </c>
      <c r="V15" s="26">
        <f t="shared" si="4"/>
        <v>0.8</v>
      </c>
      <c r="W15" s="26">
        <f t="shared" si="4"/>
        <v>0.8</v>
      </c>
      <c r="X15" s="26">
        <f t="shared" si="4"/>
        <v>0.8</v>
      </c>
      <c r="Y15" s="26">
        <f t="shared" si="4"/>
        <v>0.8</v>
      </c>
      <c r="Z15" s="26">
        <f t="shared" si="4"/>
        <v>0.8</v>
      </c>
      <c r="AA15" s="26">
        <f t="shared" si="4"/>
        <v>0.8</v>
      </c>
      <c r="AB15" s="26">
        <f t="shared" si="4"/>
        <v>0.8</v>
      </c>
      <c r="AC15" s="26">
        <f t="shared" si="4"/>
        <v>0.8</v>
      </c>
      <c r="AD15" s="26">
        <f t="shared" si="4"/>
        <v>0.8</v>
      </c>
      <c r="AE15" s="26">
        <f t="shared" si="4"/>
        <v>0.8</v>
      </c>
      <c r="AF15" s="26">
        <f t="shared" si="4"/>
        <v>0.8</v>
      </c>
      <c r="AG15" s="26">
        <f t="shared" si="4"/>
        <v>0.8</v>
      </c>
      <c r="AH15" s="26">
        <f t="shared" si="4"/>
        <v>0.8</v>
      </c>
      <c r="AI15" s="26">
        <f t="shared" si="4"/>
        <v>0.8</v>
      </c>
      <c r="AJ15" s="26">
        <f t="shared" si="4"/>
        <v>0.8</v>
      </c>
      <c r="AK15" s="26">
        <f t="shared" si="4"/>
        <v>0.8</v>
      </c>
      <c r="AL15" s="26">
        <f t="shared" si="4"/>
        <v>0.8</v>
      </c>
      <c r="AM15" s="26">
        <f t="shared" si="4"/>
        <v>0.8</v>
      </c>
      <c r="AN15" s="19">
        <v>0</v>
      </c>
    </row>
    <row r="16" spans="2:40" s="27" customFormat="1" x14ac:dyDescent="0.3">
      <c r="E16" s="27" t="s">
        <v>107</v>
      </c>
      <c r="J16" s="27">
        <v>2030</v>
      </c>
      <c r="M16" s="26">
        <f>-$G$53</f>
        <v>-0.2</v>
      </c>
      <c r="N16" s="26">
        <f t="shared" ref="N16:AM16" si="5">-$G$53</f>
        <v>-0.2</v>
      </c>
      <c r="O16" s="26">
        <f t="shared" si="5"/>
        <v>-0.2</v>
      </c>
      <c r="P16" s="26">
        <f t="shared" si="5"/>
        <v>-0.2</v>
      </c>
      <c r="Q16" s="26">
        <f t="shared" si="5"/>
        <v>-0.2</v>
      </c>
      <c r="R16" s="26">
        <f t="shared" si="5"/>
        <v>-0.2</v>
      </c>
      <c r="S16" s="26">
        <f t="shared" si="5"/>
        <v>-0.2</v>
      </c>
      <c r="T16" s="26">
        <f t="shared" si="5"/>
        <v>-0.2</v>
      </c>
      <c r="U16" s="26">
        <f t="shared" si="5"/>
        <v>-0.2</v>
      </c>
      <c r="V16" s="26">
        <f t="shared" si="5"/>
        <v>-0.2</v>
      </c>
      <c r="W16" s="26">
        <f t="shared" si="5"/>
        <v>-0.2</v>
      </c>
      <c r="X16" s="26">
        <f t="shared" si="5"/>
        <v>-0.2</v>
      </c>
      <c r="Y16" s="26">
        <f t="shared" si="5"/>
        <v>-0.2</v>
      </c>
      <c r="Z16" s="26">
        <f t="shared" si="5"/>
        <v>-0.2</v>
      </c>
      <c r="AA16" s="26">
        <f t="shared" si="5"/>
        <v>-0.2</v>
      </c>
      <c r="AB16" s="26">
        <f t="shared" si="5"/>
        <v>-0.2</v>
      </c>
      <c r="AC16" s="26">
        <f t="shared" si="5"/>
        <v>-0.2</v>
      </c>
      <c r="AD16" s="26">
        <f t="shared" si="5"/>
        <v>-0.2</v>
      </c>
      <c r="AE16" s="26">
        <f t="shared" si="5"/>
        <v>-0.2</v>
      </c>
      <c r="AF16" s="26">
        <f t="shared" si="5"/>
        <v>-0.2</v>
      </c>
      <c r="AG16" s="26">
        <f t="shared" si="5"/>
        <v>-0.2</v>
      </c>
      <c r="AH16" s="26">
        <f t="shared" si="5"/>
        <v>-0.2</v>
      </c>
      <c r="AI16" s="26">
        <f t="shared" si="5"/>
        <v>-0.2</v>
      </c>
      <c r="AJ16" s="26">
        <f t="shared" si="5"/>
        <v>-0.2</v>
      </c>
      <c r="AK16" s="26">
        <f t="shared" si="5"/>
        <v>-0.2</v>
      </c>
      <c r="AL16" s="26">
        <f t="shared" si="5"/>
        <v>-0.2</v>
      </c>
      <c r="AM16" s="26">
        <f t="shared" si="5"/>
        <v>-0.2</v>
      </c>
      <c r="AN16" s="19"/>
    </row>
    <row r="17" spans="3:42" s="27" customFormat="1" x14ac:dyDescent="0.3">
      <c r="E17" s="27" t="s">
        <v>106</v>
      </c>
      <c r="J17" s="27">
        <v>2035</v>
      </c>
      <c r="K17" s="27" t="s">
        <v>97</v>
      </c>
      <c r="M17" s="26">
        <f>1-$G$54</f>
        <v>0.66999999999999993</v>
      </c>
      <c r="N17" s="26">
        <f t="shared" ref="N17:AM17" si="6">1-$G$54</f>
        <v>0.66999999999999993</v>
      </c>
      <c r="O17" s="26">
        <f t="shared" si="6"/>
        <v>0.66999999999999993</v>
      </c>
      <c r="P17" s="26">
        <f t="shared" si="6"/>
        <v>0.66999999999999993</v>
      </c>
      <c r="Q17" s="26">
        <f t="shared" si="6"/>
        <v>0.66999999999999993</v>
      </c>
      <c r="R17" s="26">
        <f t="shared" si="6"/>
        <v>0.66999999999999993</v>
      </c>
      <c r="S17" s="26">
        <f t="shared" si="6"/>
        <v>0.66999999999999993</v>
      </c>
      <c r="T17" s="26">
        <f t="shared" si="6"/>
        <v>0.66999999999999993</v>
      </c>
      <c r="U17" s="26">
        <f t="shared" si="6"/>
        <v>0.66999999999999993</v>
      </c>
      <c r="V17" s="26">
        <f t="shared" si="6"/>
        <v>0.66999999999999993</v>
      </c>
      <c r="W17" s="26">
        <f t="shared" si="6"/>
        <v>0.66999999999999993</v>
      </c>
      <c r="X17" s="26">
        <f t="shared" si="6"/>
        <v>0.66999999999999993</v>
      </c>
      <c r="Y17" s="26">
        <f t="shared" si="6"/>
        <v>0.66999999999999993</v>
      </c>
      <c r="Z17" s="26">
        <f t="shared" si="6"/>
        <v>0.66999999999999993</v>
      </c>
      <c r="AA17" s="26">
        <f t="shared" si="6"/>
        <v>0.66999999999999993</v>
      </c>
      <c r="AB17" s="26">
        <f t="shared" si="6"/>
        <v>0.66999999999999993</v>
      </c>
      <c r="AC17" s="26">
        <f t="shared" si="6"/>
        <v>0.66999999999999993</v>
      </c>
      <c r="AD17" s="26">
        <f t="shared" si="6"/>
        <v>0.66999999999999993</v>
      </c>
      <c r="AE17" s="26">
        <f t="shared" si="6"/>
        <v>0.66999999999999993</v>
      </c>
      <c r="AF17" s="26">
        <f t="shared" si="6"/>
        <v>0.66999999999999993</v>
      </c>
      <c r="AG17" s="26">
        <f t="shared" si="6"/>
        <v>0.66999999999999993</v>
      </c>
      <c r="AH17" s="26">
        <f t="shared" si="6"/>
        <v>0.66999999999999993</v>
      </c>
      <c r="AI17" s="26">
        <f t="shared" si="6"/>
        <v>0.66999999999999993</v>
      </c>
      <c r="AJ17" s="26">
        <f t="shared" si="6"/>
        <v>0.66999999999999993</v>
      </c>
      <c r="AK17" s="26">
        <f t="shared" si="6"/>
        <v>0.66999999999999993</v>
      </c>
      <c r="AL17" s="26">
        <f t="shared" si="6"/>
        <v>0.66999999999999993</v>
      </c>
      <c r="AM17" s="26">
        <f t="shared" si="6"/>
        <v>0.66999999999999993</v>
      </c>
      <c r="AN17" s="19">
        <v>0</v>
      </c>
    </row>
    <row r="18" spans="3:42" s="27" customFormat="1" x14ac:dyDescent="0.3">
      <c r="E18" s="27" t="s">
        <v>107</v>
      </c>
      <c r="J18" s="27">
        <v>2035</v>
      </c>
      <c r="M18" s="26">
        <f>-$G$54</f>
        <v>-0.33</v>
      </c>
      <c r="N18" s="26">
        <f t="shared" ref="N18:AM18" si="7">-$G$54</f>
        <v>-0.33</v>
      </c>
      <c r="O18" s="26">
        <f t="shared" si="7"/>
        <v>-0.33</v>
      </c>
      <c r="P18" s="26">
        <f t="shared" si="7"/>
        <v>-0.33</v>
      </c>
      <c r="Q18" s="26">
        <f t="shared" si="7"/>
        <v>-0.33</v>
      </c>
      <c r="R18" s="26">
        <f t="shared" si="7"/>
        <v>-0.33</v>
      </c>
      <c r="S18" s="26">
        <f t="shared" si="7"/>
        <v>-0.33</v>
      </c>
      <c r="T18" s="26">
        <f t="shared" si="7"/>
        <v>-0.33</v>
      </c>
      <c r="U18" s="26">
        <f t="shared" si="7"/>
        <v>-0.33</v>
      </c>
      <c r="V18" s="26">
        <f t="shared" si="7"/>
        <v>-0.33</v>
      </c>
      <c r="W18" s="26">
        <f t="shared" si="7"/>
        <v>-0.33</v>
      </c>
      <c r="X18" s="26">
        <f t="shared" si="7"/>
        <v>-0.33</v>
      </c>
      <c r="Y18" s="26">
        <f t="shared" si="7"/>
        <v>-0.33</v>
      </c>
      <c r="Z18" s="26">
        <f t="shared" si="7"/>
        <v>-0.33</v>
      </c>
      <c r="AA18" s="26">
        <f t="shared" si="7"/>
        <v>-0.33</v>
      </c>
      <c r="AB18" s="26">
        <f t="shared" si="7"/>
        <v>-0.33</v>
      </c>
      <c r="AC18" s="26">
        <f t="shared" si="7"/>
        <v>-0.33</v>
      </c>
      <c r="AD18" s="26">
        <f t="shared" si="7"/>
        <v>-0.33</v>
      </c>
      <c r="AE18" s="26">
        <f t="shared" si="7"/>
        <v>-0.33</v>
      </c>
      <c r="AF18" s="26">
        <f t="shared" si="7"/>
        <v>-0.33</v>
      </c>
      <c r="AG18" s="26">
        <f t="shared" si="7"/>
        <v>-0.33</v>
      </c>
      <c r="AH18" s="26">
        <f t="shared" si="7"/>
        <v>-0.33</v>
      </c>
      <c r="AI18" s="26">
        <f t="shared" si="7"/>
        <v>-0.33</v>
      </c>
      <c r="AJ18" s="26">
        <f t="shared" si="7"/>
        <v>-0.33</v>
      </c>
      <c r="AK18" s="26">
        <f t="shared" si="7"/>
        <v>-0.33</v>
      </c>
      <c r="AL18" s="26">
        <f t="shared" si="7"/>
        <v>-0.33</v>
      </c>
      <c r="AM18" s="26">
        <f t="shared" si="7"/>
        <v>-0.33</v>
      </c>
      <c r="AN18" s="19"/>
    </row>
    <row r="19" spans="3:42" s="27" customFormat="1" x14ac:dyDescent="0.3">
      <c r="E19" s="27" t="s">
        <v>106</v>
      </c>
      <c r="J19" s="27">
        <v>2040</v>
      </c>
      <c r="K19" s="27" t="s">
        <v>97</v>
      </c>
      <c r="M19" s="26">
        <f>1-$G$55</f>
        <v>0.55000000000000004</v>
      </c>
      <c r="N19" s="26">
        <f t="shared" ref="N19:AM19" si="8">1-$G$55</f>
        <v>0.55000000000000004</v>
      </c>
      <c r="O19" s="26">
        <f t="shared" si="8"/>
        <v>0.55000000000000004</v>
      </c>
      <c r="P19" s="26">
        <f t="shared" si="8"/>
        <v>0.55000000000000004</v>
      </c>
      <c r="Q19" s="26">
        <f t="shared" si="8"/>
        <v>0.55000000000000004</v>
      </c>
      <c r="R19" s="26">
        <f t="shared" si="8"/>
        <v>0.55000000000000004</v>
      </c>
      <c r="S19" s="26">
        <f t="shared" si="8"/>
        <v>0.55000000000000004</v>
      </c>
      <c r="T19" s="26">
        <f t="shared" si="8"/>
        <v>0.55000000000000004</v>
      </c>
      <c r="U19" s="26">
        <f t="shared" si="8"/>
        <v>0.55000000000000004</v>
      </c>
      <c r="V19" s="26">
        <f t="shared" si="8"/>
        <v>0.55000000000000004</v>
      </c>
      <c r="W19" s="26">
        <f t="shared" si="8"/>
        <v>0.55000000000000004</v>
      </c>
      <c r="X19" s="26">
        <f t="shared" si="8"/>
        <v>0.55000000000000004</v>
      </c>
      <c r="Y19" s="26">
        <f t="shared" si="8"/>
        <v>0.55000000000000004</v>
      </c>
      <c r="Z19" s="26">
        <f t="shared" si="8"/>
        <v>0.55000000000000004</v>
      </c>
      <c r="AA19" s="26">
        <f t="shared" si="8"/>
        <v>0.55000000000000004</v>
      </c>
      <c r="AB19" s="26">
        <f t="shared" si="8"/>
        <v>0.55000000000000004</v>
      </c>
      <c r="AC19" s="26">
        <f t="shared" si="8"/>
        <v>0.55000000000000004</v>
      </c>
      <c r="AD19" s="26">
        <f t="shared" si="8"/>
        <v>0.55000000000000004</v>
      </c>
      <c r="AE19" s="26">
        <f t="shared" si="8"/>
        <v>0.55000000000000004</v>
      </c>
      <c r="AF19" s="26">
        <f t="shared" si="8"/>
        <v>0.55000000000000004</v>
      </c>
      <c r="AG19" s="26">
        <f t="shared" si="8"/>
        <v>0.55000000000000004</v>
      </c>
      <c r="AH19" s="26">
        <f t="shared" si="8"/>
        <v>0.55000000000000004</v>
      </c>
      <c r="AI19" s="26">
        <f t="shared" si="8"/>
        <v>0.55000000000000004</v>
      </c>
      <c r="AJ19" s="26">
        <f t="shared" si="8"/>
        <v>0.55000000000000004</v>
      </c>
      <c r="AK19" s="26">
        <f t="shared" si="8"/>
        <v>0.55000000000000004</v>
      </c>
      <c r="AL19" s="26">
        <f t="shared" si="8"/>
        <v>0.55000000000000004</v>
      </c>
      <c r="AM19" s="26">
        <f t="shared" si="8"/>
        <v>0.55000000000000004</v>
      </c>
      <c r="AN19" s="19">
        <v>0</v>
      </c>
    </row>
    <row r="20" spans="3:42" s="27" customFormat="1" x14ac:dyDescent="0.3">
      <c r="E20" s="27" t="s">
        <v>107</v>
      </c>
      <c r="J20" s="27">
        <v>2040</v>
      </c>
      <c r="M20" s="26">
        <f>-$G$55</f>
        <v>-0.45</v>
      </c>
      <c r="N20" s="26">
        <f t="shared" ref="N20:AM20" si="9">-$G$55</f>
        <v>-0.45</v>
      </c>
      <c r="O20" s="26">
        <f t="shared" si="9"/>
        <v>-0.45</v>
      </c>
      <c r="P20" s="26">
        <f t="shared" si="9"/>
        <v>-0.45</v>
      </c>
      <c r="Q20" s="26">
        <f t="shared" si="9"/>
        <v>-0.45</v>
      </c>
      <c r="R20" s="26">
        <f t="shared" si="9"/>
        <v>-0.45</v>
      </c>
      <c r="S20" s="26">
        <f t="shared" si="9"/>
        <v>-0.45</v>
      </c>
      <c r="T20" s="26">
        <f t="shared" si="9"/>
        <v>-0.45</v>
      </c>
      <c r="U20" s="26">
        <f t="shared" si="9"/>
        <v>-0.45</v>
      </c>
      <c r="V20" s="26">
        <f t="shared" si="9"/>
        <v>-0.45</v>
      </c>
      <c r="W20" s="26">
        <f t="shared" si="9"/>
        <v>-0.45</v>
      </c>
      <c r="X20" s="26">
        <f t="shared" si="9"/>
        <v>-0.45</v>
      </c>
      <c r="Y20" s="26">
        <f t="shared" si="9"/>
        <v>-0.45</v>
      </c>
      <c r="Z20" s="26">
        <f t="shared" si="9"/>
        <v>-0.45</v>
      </c>
      <c r="AA20" s="26">
        <f t="shared" si="9"/>
        <v>-0.45</v>
      </c>
      <c r="AB20" s="26">
        <f t="shared" si="9"/>
        <v>-0.45</v>
      </c>
      <c r="AC20" s="26">
        <f t="shared" si="9"/>
        <v>-0.45</v>
      </c>
      <c r="AD20" s="26">
        <f t="shared" si="9"/>
        <v>-0.45</v>
      </c>
      <c r="AE20" s="26">
        <f t="shared" si="9"/>
        <v>-0.45</v>
      </c>
      <c r="AF20" s="26">
        <f t="shared" si="9"/>
        <v>-0.45</v>
      </c>
      <c r="AG20" s="26">
        <f t="shared" si="9"/>
        <v>-0.45</v>
      </c>
      <c r="AH20" s="26">
        <f t="shared" si="9"/>
        <v>-0.45</v>
      </c>
      <c r="AI20" s="26">
        <f t="shared" si="9"/>
        <v>-0.45</v>
      </c>
      <c r="AJ20" s="26">
        <f t="shared" si="9"/>
        <v>-0.45</v>
      </c>
      <c r="AK20" s="26">
        <f t="shared" si="9"/>
        <v>-0.45</v>
      </c>
      <c r="AL20" s="26">
        <f t="shared" si="9"/>
        <v>-0.45</v>
      </c>
      <c r="AM20" s="26">
        <f t="shared" si="9"/>
        <v>-0.45</v>
      </c>
      <c r="AN20" s="19"/>
    </row>
    <row r="21" spans="3:42" s="27" customFormat="1" x14ac:dyDescent="0.3">
      <c r="E21" s="27" t="s">
        <v>106</v>
      </c>
      <c r="J21" s="27">
        <v>2045</v>
      </c>
      <c r="K21" s="27" t="s">
        <v>97</v>
      </c>
      <c r="M21" s="26">
        <f>1-$G$56</f>
        <v>0.4</v>
      </c>
      <c r="N21" s="26">
        <f t="shared" ref="N21:AM21" si="10">1-$G$56</f>
        <v>0.4</v>
      </c>
      <c r="O21" s="26">
        <f t="shared" si="10"/>
        <v>0.4</v>
      </c>
      <c r="P21" s="26">
        <f t="shared" si="10"/>
        <v>0.4</v>
      </c>
      <c r="Q21" s="26">
        <f t="shared" si="10"/>
        <v>0.4</v>
      </c>
      <c r="R21" s="26">
        <f t="shared" si="10"/>
        <v>0.4</v>
      </c>
      <c r="S21" s="26">
        <f t="shared" si="10"/>
        <v>0.4</v>
      </c>
      <c r="T21" s="26">
        <f t="shared" si="10"/>
        <v>0.4</v>
      </c>
      <c r="U21" s="26">
        <f t="shared" si="10"/>
        <v>0.4</v>
      </c>
      <c r="V21" s="26">
        <f t="shared" si="10"/>
        <v>0.4</v>
      </c>
      <c r="W21" s="26">
        <f t="shared" si="10"/>
        <v>0.4</v>
      </c>
      <c r="X21" s="26">
        <f t="shared" si="10"/>
        <v>0.4</v>
      </c>
      <c r="Y21" s="26">
        <f t="shared" si="10"/>
        <v>0.4</v>
      </c>
      <c r="Z21" s="26">
        <f t="shared" si="10"/>
        <v>0.4</v>
      </c>
      <c r="AA21" s="26">
        <f t="shared" si="10"/>
        <v>0.4</v>
      </c>
      <c r="AB21" s="26">
        <f t="shared" si="10"/>
        <v>0.4</v>
      </c>
      <c r="AC21" s="26">
        <f t="shared" si="10"/>
        <v>0.4</v>
      </c>
      <c r="AD21" s="26">
        <f t="shared" si="10"/>
        <v>0.4</v>
      </c>
      <c r="AE21" s="26">
        <f t="shared" si="10"/>
        <v>0.4</v>
      </c>
      <c r="AF21" s="26">
        <f t="shared" si="10"/>
        <v>0.4</v>
      </c>
      <c r="AG21" s="26">
        <f t="shared" si="10"/>
        <v>0.4</v>
      </c>
      <c r="AH21" s="26">
        <f t="shared" si="10"/>
        <v>0.4</v>
      </c>
      <c r="AI21" s="26">
        <f t="shared" si="10"/>
        <v>0.4</v>
      </c>
      <c r="AJ21" s="26">
        <f t="shared" si="10"/>
        <v>0.4</v>
      </c>
      <c r="AK21" s="26">
        <f t="shared" si="10"/>
        <v>0.4</v>
      </c>
      <c r="AL21" s="26">
        <f t="shared" si="10"/>
        <v>0.4</v>
      </c>
      <c r="AM21" s="26">
        <f t="shared" si="10"/>
        <v>0.4</v>
      </c>
      <c r="AN21" s="19">
        <v>0</v>
      </c>
    </row>
    <row r="22" spans="3:42" s="27" customFormat="1" x14ac:dyDescent="0.3">
      <c r="E22" s="27" t="s">
        <v>107</v>
      </c>
      <c r="J22" s="27">
        <v>2045</v>
      </c>
      <c r="M22" s="26">
        <f>-$G$56</f>
        <v>-0.6</v>
      </c>
      <c r="N22" s="26">
        <f t="shared" ref="N22:AM22" si="11">-$G$56</f>
        <v>-0.6</v>
      </c>
      <c r="O22" s="26">
        <f t="shared" si="11"/>
        <v>-0.6</v>
      </c>
      <c r="P22" s="26">
        <f t="shared" si="11"/>
        <v>-0.6</v>
      </c>
      <c r="Q22" s="26">
        <f t="shared" si="11"/>
        <v>-0.6</v>
      </c>
      <c r="R22" s="26">
        <f t="shared" si="11"/>
        <v>-0.6</v>
      </c>
      <c r="S22" s="26">
        <f t="shared" si="11"/>
        <v>-0.6</v>
      </c>
      <c r="T22" s="26">
        <f t="shared" si="11"/>
        <v>-0.6</v>
      </c>
      <c r="U22" s="26">
        <f t="shared" si="11"/>
        <v>-0.6</v>
      </c>
      <c r="V22" s="26">
        <f t="shared" si="11"/>
        <v>-0.6</v>
      </c>
      <c r="W22" s="26">
        <f t="shared" si="11"/>
        <v>-0.6</v>
      </c>
      <c r="X22" s="26">
        <f t="shared" si="11"/>
        <v>-0.6</v>
      </c>
      <c r="Y22" s="26">
        <f t="shared" si="11"/>
        <v>-0.6</v>
      </c>
      <c r="Z22" s="26">
        <f t="shared" si="11"/>
        <v>-0.6</v>
      </c>
      <c r="AA22" s="26">
        <f t="shared" si="11"/>
        <v>-0.6</v>
      </c>
      <c r="AB22" s="26">
        <f t="shared" si="11"/>
        <v>-0.6</v>
      </c>
      <c r="AC22" s="26">
        <f t="shared" si="11"/>
        <v>-0.6</v>
      </c>
      <c r="AD22" s="26">
        <f t="shared" si="11"/>
        <v>-0.6</v>
      </c>
      <c r="AE22" s="26">
        <f t="shared" si="11"/>
        <v>-0.6</v>
      </c>
      <c r="AF22" s="26">
        <f t="shared" si="11"/>
        <v>-0.6</v>
      </c>
      <c r="AG22" s="26">
        <f t="shared" si="11"/>
        <v>-0.6</v>
      </c>
      <c r="AH22" s="26">
        <f t="shared" si="11"/>
        <v>-0.6</v>
      </c>
      <c r="AI22" s="26">
        <f t="shared" si="11"/>
        <v>-0.6</v>
      </c>
      <c r="AJ22" s="26">
        <f t="shared" si="11"/>
        <v>-0.6</v>
      </c>
      <c r="AK22" s="26">
        <f t="shared" si="11"/>
        <v>-0.6</v>
      </c>
      <c r="AL22" s="26">
        <f t="shared" si="11"/>
        <v>-0.6</v>
      </c>
      <c r="AM22" s="26">
        <f t="shared" si="11"/>
        <v>-0.6</v>
      </c>
      <c r="AN22" s="19"/>
    </row>
    <row r="23" spans="3:42" s="27" customFormat="1" x14ac:dyDescent="0.3">
      <c r="E23" s="27" t="s">
        <v>106</v>
      </c>
      <c r="J23" s="27">
        <v>2050</v>
      </c>
      <c r="K23" s="27" t="s">
        <v>97</v>
      </c>
      <c r="M23" s="26">
        <f>1-$G$57</f>
        <v>0.4</v>
      </c>
      <c r="N23" s="26">
        <f t="shared" ref="N23:AM23" si="12">1-$G$57</f>
        <v>0.4</v>
      </c>
      <c r="O23" s="26">
        <f t="shared" si="12"/>
        <v>0.4</v>
      </c>
      <c r="P23" s="26">
        <f t="shared" si="12"/>
        <v>0.4</v>
      </c>
      <c r="Q23" s="26">
        <f t="shared" si="12"/>
        <v>0.4</v>
      </c>
      <c r="R23" s="26">
        <f t="shared" si="12"/>
        <v>0.4</v>
      </c>
      <c r="S23" s="26">
        <f t="shared" si="12"/>
        <v>0.4</v>
      </c>
      <c r="T23" s="26">
        <f t="shared" si="12"/>
        <v>0.4</v>
      </c>
      <c r="U23" s="26">
        <f t="shared" si="12"/>
        <v>0.4</v>
      </c>
      <c r="V23" s="26">
        <f t="shared" si="12"/>
        <v>0.4</v>
      </c>
      <c r="W23" s="26">
        <f t="shared" si="12"/>
        <v>0.4</v>
      </c>
      <c r="X23" s="26">
        <f t="shared" si="12"/>
        <v>0.4</v>
      </c>
      <c r="Y23" s="26">
        <f t="shared" si="12"/>
        <v>0.4</v>
      </c>
      <c r="Z23" s="26">
        <f t="shared" si="12"/>
        <v>0.4</v>
      </c>
      <c r="AA23" s="26">
        <f t="shared" si="12"/>
        <v>0.4</v>
      </c>
      <c r="AB23" s="26">
        <f t="shared" si="12"/>
        <v>0.4</v>
      </c>
      <c r="AC23" s="26">
        <f t="shared" si="12"/>
        <v>0.4</v>
      </c>
      <c r="AD23" s="26">
        <f t="shared" si="12"/>
        <v>0.4</v>
      </c>
      <c r="AE23" s="26">
        <f t="shared" si="12"/>
        <v>0.4</v>
      </c>
      <c r="AF23" s="26">
        <f t="shared" si="12"/>
        <v>0.4</v>
      </c>
      <c r="AG23" s="26">
        <f t="shared" si="12"/>
        <v>0.4</v>
      </c>
      <c r="AH23" s="26">
        <f t="shared" si="12"/>
        <v>0.4</v>
      </c>
      <c r="AI23" s="26">
        <f t="shared" si="12"/>
        <v>0.4</v>
      </c>
      <c r="AJ23" s="26">
        <f t="shared" si="12"/>
        <v>0.4</v>
      </c>
      <c r="AK23" s="26">
        <f t="shared" si="12"/>
        <v>0.4</v>
      </c>
      <c r="AL23" s="26">
        <f t="shared" si="12"/>
        <v>0.4</v>
      </c>
      <c r="AM23" s="26">
        <f t="shared" si="12"/>
        <v>0.4</v>
      </c>
      <c r="AN23" s="19">
        <v>0</v>
      </c>
    </row>
    <row r="24" spans="3:42" s="27" customFormat="1" x14ac:dyDescent="0.3">
      <c r="E24" s="27" t="s">
        <v>107</v>
      </c>
      <c r="J24" s="27">
        <v>2050</v>
      </c>
      <c r="M24" s="26">
        <f>-$G$57</f>
        <v>-0.6</v>
      </c>
      <c r="N24" s="26">
        <f t="shared" ref="N24:AM24" si="13">-$G$57</f>
        <v>-0.6</v>
      </c>
      <c r="O24" s="26">
        <f t="shared" si="13"/>
        <v>-0.6</v>
      </c>
      <c r="P24" s="26">
        <f t="shared" si="13"/>
        <v>-0.6</v>
      </c>
      <c r="Q24" s="26">
        <f t="shared" si="13"/>
        <v>-0.6</v>
      </c>
      <c r="R24" s="26">
        <f t="shared" si="13"/>
        <v>-0.6</v>
      </c>
      <c r="S24" s="26">
        <f t="shared" si="13"/>
        <v>-0.6</v>
      </c>
      <c r="T24" s="26">
        <f t="shared" si="13"/>
        <v>-0.6</v>
      </c>
      <c r="U24" s="26">
        <f t="shared" si="13"/>
        <v>-0.6</v>
      </c>
      <c r="V24" s="26">
        <f t="shared" si="13"/>
        <v>-0.6</v>
      </c>
      <c r="W24" s="26">
        <f t="shared" si="13"/>
        <v>-0.6</v>
      </c>
      <c r="X24" s="26">
        <f t="shared" si="13"/>
        <v>-0.6</v>
      </c>
      <c r="Y24" s="26">
        <f t="shared" si="13"/>
        <v>-0.6</v>
      </c>
      <c r="Z24" s="26">
        <f t="shared" si="13"/>
        <v>-0.6</v>
      </c>
      <c r="AA24" s="26">
        <f t="shared" si="13"/>
        <v>-0.6</v>
      </c>
      <c r="AB24" s="26">
        <f t="shared" si="13"/>
        <v>-0.6</v>
      </c>
      <c r="AC24" s="26">
        <f t="shared" si="13"/>
        <v>-0.6</v>
      </c>
      <c r="AD24" s="26">
        <f t="shared" si="13"/>
        <v>-0.6</v>
      </c>
      <c r="AE24" s="26">
        <f t="shared" si="13"/>
        <v>-0.6</v>
      </c>
      <c r="AF24" s="26">
        <f t="shared" si="13"/>
        <v>-0.6</v>
      </c>
      <c r="AG24" s="26">
        <f t="shared" si="13"/>
        <v>-0.6</v>
      </c>
      <c r="AH24" s="26">
        <f t="shared" si="13"/>
        <v>-0.6</v>
      </c>
      <c r="AI24" s="26">
        <f t="shared" si="13"/>
        <v>-0.6</v>
      </c>
      <c r="AJ24" s="26">
        <f t="shared" si="13"/>
        <v>-0.6</v>
      </c>
      <c r="AK24" s="26">
        <f t="shared" si="13"/>
        <v>-0.6</v>
      </c>
      <c r="AL24" s="26">
        <f t="shared" si="13"/>
        <v>-0.6</v>
      </c>
      <c r="AM24" s="26">
        <f t="shared" si="13"/>
        <v>-0.6</v>
      </c>
      <c r="AN24" s="19"/>
    </row>
    <row r="25" spans="3:42" s="27" customFormat="1" x14ac:dyDescent="0.3">
      <c r="J25" s="27">
        <v>0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19">
        <v>5</v>
      </c>
    </row>
    <row r="26" spans="3:42" s="27" customFormat="1" x14ac:dyDescent="0.3"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19"/>
    </row>
    <row r="27" spans="3:42" s="27" customFormat="1" x14ac:dyDescent="0.3"/>
    <row r="28" spans="3:42" s="27" customFormat="1" x14ac:dyDescent="0.3"/>
    <row r="29" spans="3:42" s="27" customFormat="1" x14ac:dyDescent="0.3"/>
    <row r="30" spans="3:42" s="27" customFormat="1" x14ac:dyDescent="0.3"/>
    <row r="31" spans="3:42" x14ac:dyDescent="0.3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3:42" x14ac:dyDescent="0.3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</row>
    <row r="33" spans="1:61" x14ac:dyDescent="0.3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</row>
    <row r="34" spans="1:61" x14ac:dyDescent="0.3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61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61" x14ac:dyDescent="0.3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61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61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61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61" x14ac:dyDescent="0.3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61" x14ac:dyDescent="0.3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61" x14ac:dyDescent="0.3"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61" x14ac:dyDescent="0.3"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61" x14ac:dyDescent="0.3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61" x14ac:dyDescent="0.3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61" x14ac:dyDescent="0.3"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61" x14ac:dyDescent="0.3">
      <c r="C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61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</row>
    <row r="49" spans="1:61" x14ac:dyDescent="0.3">
      <c r="A49" s="27"/>
      <c r="B49" s="27"/>
      <c r="C49" s="29" t="s">
        <v>98</v>
      </c>
      <c r="D49" s="28"/>
      <c r="E49" s="28"/>
      <c r="F49" s="28"/>
      <c r="G49" s="28"/>
      <c r="H49" s="28"/>
      <c r="I49" s="30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</row>
    <row r="50" spans="1:61" ht="15" thickBot="1" x14ac:dyDescent="0.35">
      <c r="A50" s="27"/>
      <c r="B50" s="27"/>
      <c r="C50" s="34"/>
      <c r="D50" s="35" t="s">
        <v>99</v>
      </c>
      <c r="E50" s="35" t="s">
        <v>100</v>
      </c>
      <c r="F50" s="35" t="s">
        <v>101</v>
      </c>
      <c r="G50" s="35" t="s">
        <v>102</v>
      </c>
      <c r="H50" s="35" t="s">
        <v>103</v>
      </c>
      <c r="I50" s="35" t="s">
        <v>104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</row>
    <row r="51" spans="1:61" ht="15" thickTop="1" x14ac:dyDescent="0.3">
      <c r="A51" s="27"/>
      <c r="B51" s="27"/>
      <c r="C51" s="38">
        <v>2020</v>
      </c>
      <c r="D51" s="32">
        <v>0.8</v>
      </c>
      <c r="E51" s="32">
        <v>0.15</v>
      </c>
      <c r="F51" s="32">
        <v>0.03</v>
      </c>
      <c r="G51" s="32">
        <v>0.02</v>
      </c>
      <c r="H51" s="31">
        <v>0</v>
      </c>
      <c r="I51" s="33">
        <v>1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</row>
    <row r="52" spans="1:61" x14ac:dyDescent="0.3">
      <c r="A52" s="27"/>
      <c r="B52" s="27"/>
      <c r="C52" s="38">
        <v>2025</v>
      </c>
      <c r="D52" s="32">
        <v>0.5</v>
      </c>
      <c r="E52" s="32">
        <v>0.25</v>
      </c>
      <c r="F52" s="32">
        <v>0.15</v>
      </c>
      <c r="G52" s="32">
        <v>0.1</v>
      </c>
      <c r="H52" s="31">
        <v>0</v>
      </c>
      <c r="I52" s="33">
        <v>1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</row>
    <row r="53" spans="1:61" x14ac:dyDescent="0.3">
      <c r="A53" s="27"/>
      <c r="B53" s="27"/>
      <c r="C53" s="38">
        <v>2030</v>
      </c>
      <c r="D53" s="32">
        <v>0.25</v>
      </c>
      <c r="E53" s="32">
        <v>0.3</v>
      </c>
      <c r="F53" s="32">
        <v>0.25</v>
      </c>
      <c r="G53" s="32">
        <v>0.2</v>
      </c>
      <c r="H53" s="32">
        <v>0</v>
      </c>
      <c r="I53" s="33">
        <v>1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</row>
    <row r="54" spans="1:61" x14ac:dyDescent="0.3">
      <c r="A54" s="27"/>
      <c r="B54" s="27"/>
      <c r="C54" s="38">
        <v>2035</v>
      </c>
      <c r="D54" s="32">
        <v>0.1</v>
      </c>
      <c r="E54" s="32">
        <v>0.3</v>
      </c>
      <c r="F54" s="32">
        <v>0.25</v>
      </c>
      <c r="G54" s="32">
        <v>0.33</v>
      </c>
      <c r="H54" s="32">
        <v>0.02</v>
      </c>
      <c r="I54" s="33">
        <v>1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</row>
    <row r="55" spans="1:61" x14ac:dyDescent="0.3">
      <c r="A55" s="27"/>
      <c r="B55" s="27"/>
      <c r="C55" s="38">
        <v>2040</v>
      </c>
      <c r="D55" s="32">
        <v>0</v>
      </c>
      <c r="E55" s="32">
        <v>0.3</v>
      </c>
      <c r="F55" s="32">
        <v>0.2</v>
      </c>
      <c r="G55" s="32">
        <v>0.45</v>
      </c>
      <c r="H55" s="32">
        <v>0.05</v>
      </c>
      <c r="I55" s="33">
        <v>1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</row>
    <row r="56" spans="1:61" x14ac:dyDescent="0.3">
      <c r="A56" s="27"/>
      <c r="B56" s="27"/>
      <c r="C56" s="38">
        <v>2045</v>
      </c>
      <c r="D56" s="32">
        <v>0</v>
      </c>
      <c r="E56" s="32">
        <v>0.1</v>
      </c>
      <c r="F56" s="32">
        <v>0.2</v>
      </c>
      <c r="G56" s="32">
        <v>0.6</v>
      </c>
      <c r="H56" s="32">
        <v>0.1</v>
      </c>
      <c r="I56" s="33">
        <v>1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</row>
    <row r="57" spans="1:61" x14ac:dyDescent="0.3">
      <c r="A57" s="27"/>
      <c r="B57" s="27"/>
      <c r="C57" s="39">
        <v>2050</v>
      </c>
      <c r="D57" s="36">
        <v>0</v>
      </c>
      <c r="E57" s="36">
        <v>0</v>
      </c>
      <c r="F57" s="36">
        <v>0.2</v>
      </c>
      <c r="G57" s="36">
        <v>0.6</v>
      </c>
      <c r="H57" s="36">
        <v>0.2</v>
      </c>
      <c r="I57" s="37">
        <v>1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</row>
    <row r="58" spans="1:61" ht="13.95" customHeight="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</row>
    <row r="59" spans="1:61" ht="13.95" customHeight="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</row>
    <row r="60" spans="1:6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</row>
    <row r="61" spans="1:6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</row>
    <row r="62" spans="1:6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</row>
    <row r="63" spans="1:61" x14ac:dyDescent="0.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</row>
    <row r="64" spans="1:61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</row>
    <row r="65" spans="1:61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</row>
    <row r="66" spans="1:61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</row>
    <row r="67" spans="1:6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</row>
    <row r="68" spans="1:6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</row>
    <row r="69" spans="1:61" x14ac:dyDescent="0.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</row>
    <row r="70" spans="1:61" x14ac:dyDescent="0.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</row>
    <row r="71" spans="1:61" x14ac:dyDescent="0.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</row>
    <row r="72" spans="1:61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</row>
    <row r="73" spans="1:61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</row>
    <row r="74" spans="1:61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</row>
    <row r="75" spans="1:6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</row>
    <row r="76" spans="1:61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</row>
    <row r="77" spans="1:61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</row>
    <row r="78" spans="1:61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</row>
    <row r="79" spans="1:61" s="15" customFormat="1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</row>
    <row r="80" spans="1:61" s="15" customFormat="1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</row>
    <row r="81" spans="1:61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</row>
    <row r="82" spans="1:61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</row>
    <row r="83" spans="1:61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spans="1:61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</row>
    <row r="85" spans="1:61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</row>
    <row r="86" spans="1:61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</row>
    <row r="87" spans="1:61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</row>
    <row r="88" spans="1:61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</row>
    <row r="89" spans="1:61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</row>
    <row r="90" spans="1:61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</row>
    <row r="91" spans="1:61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</row>
    <row r="92" spans="1:61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</row>
    <row r="93" spans="1:61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</row>
    <row r="94" spans="1:61" s="15" customFormat="1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</row>
    <row r="95" spans="1:61" s="15" customFormat="1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</row>
    <row r="96" spans="1:61" s="15" customFormat="1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</row>
    <row r="97" spans="1:61" s="15" customFormat="1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</row>
    <row r="98" spans="1:61" s="15" customFormat="1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</row>
    <row r="99" spans="1:61" s="15" customFormat="1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</row>
    <row r="100" spans="1:61" s="15" customFormat="1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</row>
    <row r="101" spans="1:61" s="15" customFormat="1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</row>
    <row r="102" spans="1:61" s="15" customFormat="1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</row>
    <row r="103" spans="1:61" s="15" customFormat="1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</row>
    <row r="104" spans="1:61" s="15" customFormat="1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</row>
    <row r="105" spans="1:61" s="15" customFormat="1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</row>
    <row r="106" spans="1:61" s="15" customFormat="1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</row>
    <row r="107" spans="1:61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</row>
    <row r="108" spans="1:61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</row>
    <row r="109" spans="1:61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</row>
    <row r="110" spans="1:61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</row>
    <row r="111" spans="1:61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</row>
    <row r="112" spans="1:61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</row>
    <row r="113" spans="1:61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</row>
    <row r="114" spans="1:61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</row>
    <row r="115" spans="1:61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</row>
    <row r="116" spans="1:61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</row>
    <row r="117" spans="1:61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</row>
    <row r="118" spans="1:61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</row>
    <row r="119" spans="1:61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</row>
    <row r="120" spans="1:61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</row>
    <row r="121" spans="1:61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</row>
    <row r="122" spans="1:61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</row>
    <row r="123" spans="1:61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</row>
    <row r="124" spans="1:61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</row>
    <row r="125" spans="1:61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</row>
    <row r="126" spans="1:61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</row>
    <row r="127" spans="1:61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</row>
    <row r="128" spans="1:61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</row>
    <row r="129" spans="1:61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</row>
    <row r="130" spans="1:61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</row>
    <row r="131" spans="1:61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</row>
    <row r="132" spans="1:61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</row>
    <row r="133" spans="1:6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</row>
    <row r="134" spans="1:6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</row>
    <row r="135" spans="1:61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</row>
    <row r="136" spans="1:61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</row>
    <row r="137" spans="1:61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</row>
    <row r="138" spans="1:61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</row>
    <row r="139" spans="1:61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</row>
    <row r="140" spans="1:61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</row>
    <row r="141" spans="1:61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</row>
    <row r="142" spans="1:61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</row>
    <row r="143" spans="1:61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</row>
    <row r="144" spans="1:61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</row>
    <row r="145" spans="1:61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</row>
    <row r="146" spans="1:61" s="15" customFormat="1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</row>
    <row r="147" spans="1:61" s="15" customFormat="1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</row>
    <row r="148" spans="1:61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</row>
    <row r="149" spans="1:61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</row>
    <row r="150" spans="1:61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</row>
    <row r="151" spans="1:61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</row>
    <row r="152" spans="1:61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</row>
    <row r="153" spans="1:61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</row>
    <row r="154" spans="1:61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</row>
    <row r="155" spans="1:61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</row>
    <row r="156" spans="1:61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</row>
    <row r="157" spans="1:61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</row>
    <row r="158" spans="1:61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</row>
    <row r="159" spans="1:61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</row>
    <row r="160" spans="1:61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</row>
    <row r="161" spans="1:61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</row>
    <row r="162" spans="1:61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</row>
    <row r="163" spans="1:61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</row>
    <row r="164" spans="1:61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</row>
    <row r="165" spans="1:61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</row>
    <row r="166" spans="1:61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</row>
    <row r="167" spans="1:61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</row>
    <row r="168" spans="1:61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</row>
    <row r="169" spans="1:61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</row>
    <row r="170" spans="1:61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</row>
    <row r="171" spans="1:61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</row>
    <row r="172" spans="1:61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</row>
    <row r="173" spans="1:61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</row>
    <row r="174" spans="1:61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</row>
    <row r="175" spans="1:61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</row>
    <row r="176" spans="1:61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</row>
    <row r="177" spans="1:61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</row>
    <row r="178" spans="1:61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</row>
    <row r="179" spans="1:61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</row>
    <row r="180" spans="1:61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</row>
    <row r="181" spans="1:61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</row>
    <row r="182" spans="1:61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</row>
    <row r="183" spans="1:61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</row>
    <row r="184" spans="1:61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</row>
    <row r="185" spans="1:61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</row>
    <row r="186" spans="1:61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</row>
    <row r="187" spans="1:61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</row>
    <row r="188" spans="1:61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</row>
    <row r="189" spans="1:61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</row>
    <row r="190" spans="1:61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</row>
    <row r="191" spans="1:61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</row>
    <row r="192" spans="1:61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</row>
    <row r="193" spans="1:61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</row>
    <row r="194" spans="1:61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</row>
    <row r="195" spans="1:61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</row>
    <row r="196" spans="1:61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</row>
    <row r="197" spans="1:61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</row>
    <row r="198" spans="1:61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</row>
    <row r="199" spans="1:61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</row>
    <row r="200" spans="1:61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</row>
    <row r="201" spans="1:61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</row>
    <row r="202" spans="1:61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</row>
    <row r="203" spans="1:61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</row>
    <row r="204" spans="1:61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</row>
    <row r="205" spans="1:61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</row>
    <row r="206" spans="1:61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</row>
    <row r="207" spans="1:61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</row>
    <row r="208" spans="1:61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</row>
    <row r="209" spans="1:61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</row>
    <row r="210" spans="1:61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</row>
    <row r="211" spans="1:61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</row>
    <row r="212" spans="1:61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</row>
    <row r="213" spans="1:61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</row>
    <row r="214" spans="1:61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</row>
    <row r="215" spans="1:61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</row>
    <row r="216" spans="1:61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</row>
    <row r="217" spans="1:6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</row>
    <row r="218" spans="1:61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</row>
    <row r="219" spans="1:61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</row>
    <row r="220" spans="1:61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</row>
    <row r="221" spans="1:61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</row>
    <row r="222" spans="1:61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</row>
    <row r="223" spans="1:61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</row>
    <row r="224" spans="1:61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</row>
    <row r="225" spans="1:61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</row>
    <row r="226" spans="1:61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</row>
    <row r="227" spans="1:61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</row>
    <row r="228" spans="1:61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</row>
    <row r="229" spans="1:61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</row>
    <row r="230" spans="1:61" s="15" customFormat="1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</row>
    <row r="231" spans="1:61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</row>
    <row r="232" spans="1:61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</row>
    <row r="233" spans="1:61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</row>
    <row r="234" spans="1:61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</row>
    <row r="235" spans="1:61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</row>
    <row r="236" spans="1:61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</row>
    <row r="237" spans="1:61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</row>
    <row r="238" spans="1:61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</row>
    <row r="239" spans="1:61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</row>
    <row r="240" spans="1:61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</row>
    <row r="241" spans="1:61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</row>
    <row r="242" spans="1:61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</row>
    <row r="243" spans="1:61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</row>
    <row r="244" spans="1:61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</row>
    <row r="245" spans="1:61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</row>
    <row r="246" spans="1:61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</row>
    <row r="247" spans="1:61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</row>
    <row r="248" spans="1:61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</row>
    <row r="249" spans="1:61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</row>
    <row r="250" spans="1:61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</row>
    <row r="251" spans="1:61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</row>
    <row r="252" spans="1:61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</row>
    <row r="253" spans="1:61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</row>
    <row r="254" spans="1:61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</row>
    <row r="255" spans="1:61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</row>
    <row r="256" spans="1:61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</row>
    <row r="257" spans="1:61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</row>
    <row r="258" spans="1:61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</row>
    <row r="259" spans="1:61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</row>
    <row r="260" spans="1:61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</row>
    <row r="261" spans="1:61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</row>
    <row r="262" spans="1:61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</row>
    <row r="263" spans="1:61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</row>
    <row r="264" spans="1:61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</row>
    <row r="265" spans="1:61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</row>
    <row r="266" spans="1:61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</row>
    <row r="267" spans="1:61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865200221538543</vt:r8>
  </property>
</Properties>
</file>