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01A34C77-5589-4085-B0C3-BAEF676133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6" sheetId="6" r:id="rId7"/>
    <sheet name="Sheet7" sheetId="7" r:id="rId8"/>
    <sheet name="Sheet8" sheetId="8" r:id="rId9"/>
    <sheet name="Sheet9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F29" i="2"/>
  <c r="F26" i="2"/>
  <c r="F23" i="2"/>
  <c r="F20" i="2"/>
  <c r="F17" i="2"/>
  <c r="F11" i="2"/>
  <c r="F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<sst xmlns="http://schemas.openxmlformats.org/spreadsheetml/2006/main" count="207" uniqueCount="49">
  <si>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</si>
  <si>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</si>
  <si>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</si>
  <si>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</si>
  <si>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</si>
  <si>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</si>
  <si>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</si>
  <si>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</si>
  <si>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</si>
  <si>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</si>
  <si>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</si>
  <si>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</si>
  <si>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</si>
  <si>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</si>
  <si>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</si>
  <si>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</si>
  <si>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</si>
  <si>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</si>
  <si>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</si>
  <si>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</si>
  <si>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</si>
  <si>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</si>
  <si>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</si>
  <si>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</si>
  <si>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</si>
  <si>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</si>
  <si>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</si>
  <si>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</si>
  <si>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</si>
  <si>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</si>
  <si>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</si>
  <si>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</si>
  <si>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</si>
  <si>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</si>
  <si>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</si>
  <si>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</si>
  <si>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CAP_BND</t>
  </si>
  <si>
    <t>*New</t>
  </si>
  <si>
    <t>T-CAR*</t>
  </si>
  <si>
    <t>UP</t>
  </si>
  <si>
    <t>TRABDL</t>
  </si>
  <si>
    <t>TRAHYD</t>
  </si>
  <si>
    <t>Capacity bound on investment for new AFVs</t>
  </si>
  <si>
    <t>T-CAR-BEV*</t>
  </si>
  <si>
    <t>T-TAX-BEV*</t>
  </si>
  <si>
    <t>T-CAR-ICE_B*</t>
  </si>
  <si>
    <t>T-LGT-BEV*</t>
  </si>
  <si>
    <t>T-LGT-FCV*</t>
  </si>
  <si>
    <t>T-MGT-BEV*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</si>
</sst>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6">
    <xf numFmtId="0" fontId="0" fillId="0" borderId="0"/>
    <xf numFmtId="0" fontId="5" fillId="0" borderId="0"/>
    <xf numFmtId="0" fontId="2" fillId="0" borderId="0"/>
    <xf numFmtId="0" fontId="11" fillId="0" borderId="0"/>
    <xf numFmtId="9" fontId="5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1" fillId="0" borderId="0"/>
    <xf numFmtId="9" fontId="5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5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1" fontId="0" fillId="0" borderId="0" xfId="0" applyNumberFormat="1"/>
    <xf numFmtId="0" fontId="0" fillId="0" borderId="2" xfId="0" applyBorder="1"/>
    <xf numFmtId="0" fontId="9" fillId="5" borderId="0" xfId="0" applyFont="1" applyFill="1"/>
    <xf numFmtId="0" fontId="0" fillId="5" borderId="0" xfId="0" applyFill="1"/>
    <xf numFmtId="0" fontId="0" fillId="0" borderId="0" xfId="0" applyFill="1" applyBorder="1"/>
    <xf numFmtId="0" fontId="0" fillId="0" borderId="2" xfId="0" applyFill="1" applyBorder="1"/>
  </cellXfs>
  <cellStyles count="216">
    <cellStyle name="20% - Accent5 2" xfId="9" xr:uid="{A97093D3-CE49-486A-A32D-15660CDAC88C}"/>
    <cellStyle name="20% - Accent5 2 2" xfId="24" xr:uid="{F33118E6-D0B9-4185-8362-DC2C6190E52C}"/>
    <cellStyle name="20% - Accent5 2 2 2" xfId="79" xr:uid="{C16EB643-A323-40A0-86D6-0EC69202E019}"/>
    <cellStyle name="20% - Accent5 2 2 2 2" xfId="184" xr:uid="{103CF526-13CD-4397-A0DE-98A30E62B96D}"/>
    <cellStyle name="20% - Accent5 2 2 3" xfId="131" xr:uid="{BCFDA904-1389-45A5-A507-32BDDE4C07E2}"/>
    <cellStyle name="20% - Accent5 2 3" xfId="37" xr:uid="{117B293F-9478-4367-B7E2-442487988DF6}"/>
    <cellStyle name="20% - Accent5 2 3 2" xfId="92" xr:uid="{9C28C4D7-CA33-4ACE-A469-7F7E4484F565}"/>
    <cellStyle name="20% - Accent5 2 3 2 2" xfId="197" xr:uid="{9EADC50E-640A-4942-9520-6F6EBF5675F8}"/>
    <cellStyle name="20% - Accent5 2 3 3" xfId="144" xr:uid="{E55271A4-565F-4942-BA36-67F0DD50CC41}"/>
    <cellStyle name="20% - Accent5 2 4" xfId="50" xr:uid="{C8ACF3A0-928C-4BE2-AECA-E0EE34AB98E6}"/>
    <cellStyle name="20% - Accent5 2 4 2" xfId="105" xr:uid="{65462D84-7CD9-4E90-9A05-E1928A390C85}"/>
    <cellStyle name="20% - Accent5 2 4 2 2" xfId="210" xr:uid="{6778371B-E834-4EF9-AE0C-8DABBF43246D}"/>
    <cellStyle name="20% - Accent5 2 4 3" xfId="157" xr:uid="{4EA3CBC5-AA39-42FA-B6E5-3E22A4C195AA}"/>
    <cellStyle name="20% - Accent5 2 5" xfId="65" xr:uid="{010EAC8C-8013-4208-B670-F4E73FE58127}"/>
    <cellStyle name="20% - Accent5 2 5 2" xfId="171" xr:uid="{98E600F5-60B7-497D-A8AB-C76E13D17D20}"/>
    <cellStyle name="20% - Accent5 2 6" xfId="118" xr:uid="{BFA34109-C4AA-43A4-88A4-3CB47B15B34B}"/>
    <cellStyle name="20% - Accent5 3" xfId="13" xr:uid="{70C21000-BC0B-4FE8-859E-4A596DC3D43E}"/>
    <cellStyle name="20% - Accent5 3 2" xfId="28" xr:uid="{84EC9D4E-80B2-40C8-93B7-80CE516127AD}"/>
    <cellStyle name="20% - Accent5 3 2 2" xfId="83" xr:uid="{2E77BD47-8E66-40AF-8D7F-E5E36B06870D}"/>
    <cellStyle name="20% - Accent5 3 2 2 2" xfId="188" xr:uid="{D705DB89-4700-4365-9A0C-0E7A2894BF8B}"/>
    <cellStyle name="20% - Accent5 3 2 3" xfId="135" xr:uid="{5194582A-B232-4B84-BFB8-8053CF90ACD0}"/>
    <cellStyle name="20% - Accent5 3 3" xfId="41" xr:uid="{E55A5FFF-3C62-4B7D-98DB-896FEB92677E}"/>
    <cellStyle name="20% - Accent5 3 3 2" xfId="96" xr:uid="{A620CAD3-4C15-4135-9A2F-582D2EB97D56}"/>
    <cellStyle name="20% - Accent5 3 3 2 2" xfId="201" xr:uid="{4C975156-9968-43E0-9263-2CEB1C256D11}"/>
    <cellStyle name="20% - Accent5 3 3 3" xfId="148" xr:uid="{9B68E956-45D7-4343-86AB-8156DBAA8675}"/>
    <cellStyle name="20% - Accent5 3 4" xfId="54" xr:uid="{F751C1FB-15E9-42F9-BD33-103ACC6436F7}"/>
    <cellStyle name="20% - Accent5 3 4 2" xfId="109" xr:uid="{D67C28DA-8525-45BA-88C3-0DE505AEF00F}"/>
    <cellStyle name="20% - Accent5 3 4 2 2" xfId="214" xr:uid="{4800A159-402C-4C1E-9C41-B43D3AC52B44}"/>
    <cellStyle name="20% - Accent5 3 4 3" xfId="161" xr:uid="{63AACA99-F544-4121-9881-72E6FCAB7C18}"/>
    <cellStyle name="20% - Accent5 3 5" xfId="69" xr:uid="{64F691B5-D827-40A9-BE10-006F89CCE382}"/>
    <cellStyle name="20% - Accent5 3 5 2" xfId="175" xr:uid="{D5C38EC1-C845-4CB9-B6CD-E4882AE66915}"/>
    <cellStyle name="20% - Accent5 3 6" xfId="122" xr:uid="{8D25B40F-EAE4-4856-A373-6E81AE061D20}"/>
    <cellStyle name="20% - Accent5 4" xfId="17" xr:uid="{3F010A31-9615-4487-A291-A0AB5F1BC9B3}"/>
    <cellStyle name="20% - Accent5 4 2" xfId="73" xr:uid="{784A21F4-009A-4131-9853-F708E77B7F1B}"/>
    <cellStyle name="20% - Accent5 4 2 2" xfId="179" xr:uid="{736D6816-4545-4B45-9693-580D5A774314}"/>
    <cellStyle name="20% - Accent5 4 3" xfId="126" xr:uid="{FFF59A12-E46B-4C82-98C9-9587864DC24E}"/>
    <cellStyle name="20% - Accent5 5" xfId="32" xr:uid="{79BCCEAB-22D0-47FF-9099-5DF4E4AC8AAF}"/>
    <cellStyle name="20% - Accent5 5 2" xfId="87" xr:uid="{F43ADE72-540D-4CAB-BFCB-1C6AE0BD0003}"/>
    <cellStyle name="20% - Accent5 5 2 2" xfId="192" xr:uid="{9C1914E0-7934-41B9-8577-1D3FB3D94CC3}"/>
    <cellStyle name="20% - Accent5 5 3" xfId="139" xr:uid="{6174CDCA-5E32-432B-8573-A892314CB52A}"/>
    <cellStyle name="20% - Accent5 6" xfId="45" xr:uid="{7D69EC34-06BD-44CE-83E4-F1472B2264A3}"/>
    <cellStyle name="20% - Accent5 6 2" xfId="100" xr:uid="{47A856E2-224C-4017-A999-E8563BF5845F}"/>
    <cellStyle name="20% - Accent5 6 2 2" xfId="205" xr:uid="{FD0E27A4-60E0-4566-B40F-A32C7374BEE0}"/>
    <cellStyle name="20% - Accent5 6 3" xfId="152" xr:uid="{2D8325BB-14D6-4787-BBAC-848F796D9755}"/>
    <cellStyle name="20% - Accent5 7" xfId="58" xr:uid="{6356D4FB-2BCC-4B5D-9017-E9E48036694F}"/>
    <cellStyle name="20% - Accent5 7 2" xfId="166" xr:uid="{0F99A98A-A61A-4CA4-87BA-515F7F02BF3E}"/>
    <cellStyle name="Comma 2" xfId="7" xr:uid="{8B4EA9BA-39FB-4EAF-9A47-62BD7457D8AE}"/>
    <cellStyle name="Comma 2 2" xfId="22" xr:uid="{F6E6F040-9F66-42BE-B8BD-9AFF96F4E455}"/>
    <cellStyle name="Comma 2 2 2" xfId="77" xr:uid="{6FC870A9-DCA5-4227-877D-4246106C49CE}"/>
    <cellStyle name="Comma 2 2 2 2" xfId="182" xr:uid="{2C338400-7045-46FA-8EB8-14855465565D}"/>
    <cellStyle name="Comma 2 2 3" xfId="129" xr:uid="{9557D8B1-8309-48D1-BD88-14910ACEF104}"/>
    <cellStyle name="Comma 2 3" xfId="35" xr:uid="{344DFFEF-863B-4D23-8DB1-33C4BF1A6739}"/>
    <cellStyle name="Comma 2 3 2" xfId="90" xr:uid="{2712A1D0-52B3-469B-8ADD-D0DA76E8C57F}"/>
    <cellStyle name="Comma 2 3 2 2" xfId="195" xr:uid="{C6AB4D82-FFB0-4E1C-9369-42D3A327027F}"/>
    <cellStyle name="Comma 2 3 3" xfId="142" xr:uid="{10F6E7AE-9CAC-4FBC-9F0F-D38C03C20E36}"/>
    <cellStyle name="Comma 2 4" xfId="48" xr:uid="{B10E00DF-6AB8-4431-9AF0-C87A0BD74A59}"/>
    <cellStyle name="Comma 2 4 2" xfId="103" xr:uid="{BEABAD4A-B580-47A5-8A08-F45F727E021F}"/>
    <cellStyle name="Comma 2 4 2 2" xfId="208" xr:uid="{FC32E61F-2668-43FD-AFB5-89E80390EFF9}"/>
    <cellStyle name="Comma 2 4 3" xfId="155" xr:uid="{72A07234-3154-4AF7-B251-AA528CEA7AF5}"/>
    <cellStyle name="Comma 2 5" xfId="63" xr:uid="{80AFA4B5-AC9E-40A3-8833-EE55FE8DB8E2}"/>
    <cellStyle name="Comma 2 5 2" xfId="169" xr:uid="{EA6E4138-92B1-4510-859D-2D0061DFE836}"/>
    <cellStyle name="Comma 2 6" xfId="116" xr:uid="{0B6C57F2-658D-4053-A3C3-3D7C8072ED15}"/>
    <cellStyle name="Comma 3" xfId="11" xr:uid="{137D3D34-40C2-4BA5-B062-9E4D1AC55BAA}"/>
    <cellStyle name="Comma 3 2" xfId="26" xr:uid="{CC09F67C-7E2A-4033-AD3B-D444C2EB5389}"/>
    <cellStyle name="Comma 3 2 2" xfId="81" xr:uid="{BD881B09-C5E9-4C51-88A4-32F19A44B16F}"/>
    <cellStyle name="Comma 3 2 2 2" xfId="186" xr:uid="{930C79C2-CA13-4683-A701-C0EE059E8048}"/>
    <cellStyle name="Comma 3 2 3" xfId="133" xr:uid="{F78C22A7-7FAE-45D3-85F6-4BC27ABB4D14}"/>
    <cellStyle name="Comma 3 3" xfId="39" xr:uid="{2A1B7D14-EAE0-4A2C-9EAB-F02809B8B00D}"/>
    <cellStyle name="Comma 3 3 2" xfId="94" xr:uid="{A2ED483E-7524-4B0F-86C2-2FEF29F2A126}"/>
    <cellStyle name="Comma 3 3 2 2" xfId="199" xr:uid="{7BF93B54-0F8C-4459-8CDA-B12E505F6BD8}"/>
    <cellStyle name="Comma 3 3 3" xfId="146" xr:uid="{F3588280-D7C4-4C66-9607-28E20A431FB2}"/>
    <cellStyle name="Comma 3 4" xfId="52" xr:uid="{285C9F7C-A15F-44B3-897A-43D5CA1B435B}"/>
    <cellStyle name="Comma 3 4 2" xfId="107" xr:uid="{FA6C59F0-2EAD-497A-BAF7-78A70ECB0DC7}"/>
    <cellStyle name="Comma 3 4 2 2" xfId="212" xr:uid="{83E1F21B-D937-4BAB-8F0F-2C6947A242DA}"/>
    <cellStyle name="Comma 3 4 3" xfId="159" xr:uid="{3631F6EB-7E23-4730-A566-1B21A59241E0}"/>
    <cellStyle name="Comma 3 5" xfId="67" xr:uid="{76AB98A6-E046-481E-871F-FA2E6FB7F517}"/>
    <cellStyle name="Comma 3 5 2" xfId="173" xr:uid="{83BD218D-B401-42AA-BC00-E3854A76E5C5}"/>
    <cellStyle name="Comma 3 6" xfId="120" xr:uid="{F8450F40-23E6-4873-B890-0A8E34A83B2E}"/>
    <cellStyle name="Comma 4" xfId="15" xr:uid="{4C503D5A-8B59-4DF8-A857-287DB904CF3E}"/>
    <cellStyle name="Comma 4 2" xfId="71" xr:uid="{5A7BCB82-4B37-42D9-A87B-F9C6D6107765}"/>
    <cellStyle name="Comma 4 2 2" xfId="177" xr:uid="{5886C7B9-7C32-4FBF-89BC-6945CBCE951C}"/>
    <cellStyle name="Comma 4 3" xfId="124" xr:uid="{F1FEF28B-3DDF-432C-A1BA-B1D06C8E5751}"/>
    <cellStyle name="Comma 5" xfId="30" xr:uid="{E37DB98D-AC2B-41C3-A4BD-FCBDC8A4B66C}"/>
    <cellStyle name="Comma 5 2" xfId="85" xr:uid="{AB46146F-68B6-4C63-817F-8CCC0EB13AB4}"/>
    <cellStyle name="Comma 5 2 2" xfId="190" xr:uid="{2A5396FF-57AD-421C-9257-2056D8225C11}"/>
    <cellStyle name="Comma 5 3" xfId="137" xr:uid="{E64D4C1F-D276-45FD-95FF-22496D4FFC2E}"/>
    <cellStyle name="Comma 6" xfId="43" xr:uid="{5312D4BF-9FA2-4A66-A9D2-C72AC9766BBF}"/>
    <cellStyle name="Comma 6 2" xfId="98" xr:uid="{BC5C811A-8806-4846-97AA-1E14E6EF9F7F}"/>
    <cellStyle name="Comma 6 2 2" xfId="203" xr:uid="{33FBBFB0-4E6A-4B10-9ED4-3B8BD8B7B023}"/>
    <cellStyle name="Comma 6 3" xfId="150" xr:uid="{0811A67C-24E7-4604-9CDC-C9BF0FDC56AC}"/>
    <cellStyle name="Comma 7" xfId="56" xr:uid="{A7488161-92CA-4C58-A206-39348DCBF3D1}"/>
    <cellStyle name="Comma 7 2" xfId="164" xr:uid="{36A38A8D-2A4B-457A-8FA7-DF7403933FB5}"/>
    <cellStyle name="Comma 8" xfId="112" xr:uid="{8220641B-3346-47BA-A07B-0BC9B740C6E1}"/>
    <cellStyle name="Normal" xfId="0" builtinId="0"/>
    <cellStyle name="Normal 10" xfId="1" xr:uid="{00000000-0005-0000-0000-000001000000}"/>
    <cellStyle name="Normal 10 2" xfId="163" xr:uid="{2EE28BCB-51B0-48FF-90C9-9FC339438B57}"/>
    <cellStyle name="Normal 10 3" xfId="55" xr:uid="{EBE86EAB-B1A8-4A6D-9E13-C65302E89520}"/>
    <cellStyle name="Normal 11" xfId="162" xr:uid="{9842AFD1-89AB-49D5-A425-189E5CB9465D}"/>
    <cellStyle name="Normal 12" xfId="111" xr:uid="{813C70A9-E7A7-469F-8E30-7C9B7F300373}"/>
    <cellStyle name="Normal 13" xfId="110" xr:uid="{4F2B4935-A2E4-4617-BA13-636DB873AA67}"/>
    <cellStyle name="Normal 13 2" xfId="215" xr:uid="{B38C59B9-9524-4D98-B60C-D2850E0209DA}"/>
    <cellStyle name="Normal 14" xfId="3" xr:uid="{1D7E75E9-75D3-45AB-9CBD-BC39982AACC9}"/>
    <cellStyle name="Normal 2" xfId="5" xr:uid="{811219D2-F3EE-48F1-AD1F-31A7E6247D39}"/>
    <cellStyle name="Normal 2 2" xfId="20" xr:uid="{22BA9EBF-ED5B-4FC1-9AE0-ADE33C6A7A67}"/>
    <cellStyle name="Normal 2 2 2" xfId="75" xr:uid="{C025B75A-D800-4AB7-BD6B-A3AD65D92553}"/>
    <cellStyle name="Normal 2 2 2 2" xfId="180" xr:uid="{ACDA7C87-D48A-4952-A677-1FE568E96141}"/>
    <cellStyle name="Normal 2 2 3" xfId="127" xr:uid="{167626F3-4338-4FAE-821F-C8BD43EA0035}"/>
    <cellStyle name="Normal 2 3" xfId="33" xr:uid="{AC31E038-0DD7-45D4-9CE6-B9BC674E19BC}"/>
    <cellStyle name="Normal 2 3 2" xfId="88" xr:uid="{4E767FD0-ACCC-460E-9BB3-BB13676C2652}"/>
    <cellStyle name="Normal 2 3 2 2" xfId="193" xr:uid="{87A7BF6B-29DF-4B65-B29A-DA0AA178B6FF}"/>
    <cellStyle name="Normal 2 3 3" xfId="140" xr:uid="{DFFA343A-D04A-40D5-822D-ADDECAF82B76}"/>
    <cellStyle name="Normal 2 4" xfId="46" xr:uid="{F629EA97-D495-4CBF-8340-C69B5CC0E679}"/>
    <cellStyle name="Normal 2 4 2" xfId="101" xr:uid="{0E05CF34-E49D-4B0D-B4C1-1F7A12E4D025}"/>
    <cellStyle name="Normal 2 4 2 2" xfId="206" xr:uid="{7B2B01DF-9838-4352-81C4-84685C8B1CDE}"/>
    <cellStyle name="Normal 2 4 3" xfId="153" xr:uid="{15FEBD4B-E8DD-49DD-8894-85E4076B4DDC}"/>
    <cellStyle name="Normal 2 5" xfId="61" xr:uid="{58B9DEB4-237E-457D-AB46-389247C11E53}"/>
    <cellStyle name="Normal 2 5 2" xfId="167" xr:uid="{E5BB3308-E32D-48D3-93D0-79AB38C3A16A}"/>
    <cellStyle name="Normal 2 6" xfId="114" xr:uid="{50C21A17-E23B-409A-B6E5-967E026C0E88}"/>
    <cellStyle name="Normal 3" xfId="6" xr:uid="{893B4116-EF3A-4438-BC51-756ADF9767C0}"/>
    <cellStyle name="Normal 3 2" xfId="21" xr:uid="{3A6CA7B6-4959-4080-B2FD-81880BD8FDA9}"/>
    <cellStyle name="Normal 3 2 2" xfId="76" xr:uid="{AA1DEE8F-1EB4-4221-9C45-05540405D654}"/>
    <cellStyle name="Normal 3 2 2 2" xfId="181" xr:uid="{D89517AD-0D96-4D6E-8BF4-28DCA14504BA}"/>
    <cellStyle name="Normal 3 2 3" xfId="128" xr:uid="{52BEB60B-A48A-46FA-BC6F-E68175626318}"/>
    <cellStyle name="Normal 3 3" xfId="34" xr:uid="{89CE16CA-B40A-4CDE-8C4D-CDC001B3E8F0}"/>
    <cellStyle name="Normal 3 3 2" xfId="89" xr:uid="{92276732-7CE2-4C40-8A5C-324D463C8C88}"/>
    <cellStyle name="Normal 3 3 2 2" xfId="194" xr:uid="{98019917-C2EA-4DC4-A586-19F4886B1EB5}"/>
    <cellStyle name="Normal 3 3 3" xfId="141" xr:uid="{2028C3FE-D588-40C1-A3E1-0315B32969D3}"/>
    <cellStyle name="Normal 3 4" xfId="47" xr:uid="{6FBE294D-DD5D-4D4C-886F-DE412CA6D296}"/>
    <cellStyle name="Normal 3 4 2" xfId="102" xr:uid="{E4E2E3C7-C480-49C0-B577-22015C391997}"/>
    <cellStyle name="Normal 3 4 2 2" xfId="207" xr:uid="{D0C97741-F5FF-48B6-B7DE-E3980B6FABFC}"/>
    <cellStyle name="Normal 3 4 3" xfId="154" xr:uid="{9FCC632A-9203-4F1A-89C9-2E16FA374BED}"/>
    <cellStyle name="Normal 3 5" xfId="62" xr:uid="{5AC8DD48-398B-402B-BE20-ED806DA795E8}"/>
    <cellStyle name="Normal 3 5 2" xfId="168" xr:uid="{13EB208A-8056-4866-A0F1-A20AE77076AC}"/>
    <cellStyle name="Normal 3 6" xfId="115" xr:uid="{20491558-CF9B-4220-8D65-8EBA62CDF163}"/>
    <cellStyle name="Normal 4" xfId="10" xr:uid="{6D25B09B-585E-4884-9D8F-545053AAB325}"/>
    <cellStyle name="Normal 4 2" xfId="25" xr:uid="{FBD8755E-D492-49E1-BFBE-1861CABA6E63}"/>
    <cellStyle name="Normal 4 2 2" xfId="80" xr:uid="{519FCEEC-A3DD-48B0-BE1B-034CD3C2C74F}"/>
    <cellStyle name="Normal 4 2 2 2" xfId="185" xr:uid="{228C615A-FCE8-4487-A654-CF96AE841800}"/>
    <cellStyle name="Normal 4 2 3" xfId="132" xr:uid="{40CB319A-846C-4A02-AB1C-BBCA386EC855}"/>
    <cellStyle name="Normal 4 3" xfId="38" xr:uid="{3B3022EE-DE5C-4642-A7DB-DEF272F490AC}"/>
    <cellStyle name="Normal 4 3 2" xfId="93" xr:uid="{FD0761C6-2086-426F-8DB7-901DC7DC3BE9}"/>
    <cellStyle name="Normal 4 3 2 2" xfId="198" xr:uid="{ED29D04E-0AD0-4027-9795-99BBA0E5CC68}"/>
    <cellStyle name="Normal 4 3 3" xfId="145" xr:uid="{ED1E8B3D-3521-4883-B8FD-A27785B881B8}"/>
    <cellStyle name="Normal 4 4" xfId="51" xr:uid="{2B5987BD-6257-4ABE-803B-2B658F352663}"/>
    <cellStyle name="Normal 4 4 2" xfId="106" xr:uid="{87255751-278F-48E9-87B9-DE52DCA14E39}"/>
    <cellStyle name="Normal 4 4 2 2" xfId="211" xr:uid="{B6886C20-DC4F-4040-B92F-2FFEF3C94ECB}"/>
    <cellStyle name="Normal 4 4 3" xfId="158" xr:uid="{D23A9EEC-D3B0-488A-B410-22737BE52543}"/>
    <cellStyle name="Normal 4 5" xfId="66" xr:uid="{199C5A47-6469-463E-A369-B8909DC0F6E0}"/>
    <cellStyle name="Normal 4 5 2" xfId="172" xr:uid="{DDB4DB8F-6FF4-49C2-ADCD-49D8D367297D}"/>
    <cellStyle name="Normal 4 6" xfId="119" xr:uid="{B8C869CF-977F-4787-BB74-8F185A0DAEC9}"/>
    <cellStyle name="Normal 5" xfId="18" xr:uid="{8D289CB0-B5C3-4373-BC8A-0534F867B1EA}"/>
    <cellStyle name="Normal 5 2" xfId="74" xr:uid="{9BFEA157-128D-487C-B175-1266617F1C62}"/>
    <cellStyle name="Normal 6" xfId="14" xr:uid="{CBBBE237-8DBE-482D-AB17-0DD89AD3E35B}"/>
    <cellStyle name="Normal 6 2" xfId="70" xr:uid="{E137D22E-8017-439D-A52D-7CEDC7179A87}"/>
    <cellStyle name="Normal 6 2 2" xfId="176" xr:uid="{71DEEBAB-2E32-4CFF-8244-7AF08386494C}"/>
    <cellStyle name="Normal 6 3" xfId="123" xr:uid="{FB5A4301-B9CB-43EB-AA27-1CF497AD09DD}"/>
    <cellStyle name="Normal 7" xfId="29" xr:uid="{E9635D3B-36AF-4CC6-9AAF-D58C3C4B2AFB}"/>
    <cellStyle name="Normal 7 2" xfId="84" xr:uid="{0663DEC5-6EE5-4D60-A3F1-3A45846B2378}"/>
    <cellStyle name="Normal 7 2 2" xfId="189" xr:uid="{C7FD86AB-1B4E-4568-B301-E321FD0D3876}"/>
    <cellStyle name="Normal 7 3" xfId="136" xr:uid="{C486568F-F0E7-4BAF-946B-92DE179E5A2F}"/>
    <cellStyle name="Normal 8" xfId="42" xr:uid="{58F21194-185C-4BFE-BF9A-5D8237E632A9}"/>
    <cellStyle name="Normal 8 2" xfId="97" xr:uid="{35C3E3FA-58BC-481A-8963-ABEFF8F41486}"/>
    <cellStyle name="Normal 8 2 2" xfId="202" xr:uid="{2BC0967F-DC22-4D89-AC64-F7DE00B7FF91}"/>
    <cellStyle name="Normal 8 3" xfId="149" xr:uid="{D91F41D1-69C2-403E-A173-6C8CB90606A8}"/>
    <cellStyle name="Normal 9" xfId="59" xr:uid="{BB850A14-ECD0-4E7F-AEB8-CE19274A40B5}"/>
    <cellStyle name="Normale_Scen_UC_IND-StrucConst" xfId="2" xr:uid="{00000000-0005-0000-0000-000002000000}"/>
    <cellStyle name="Percent 10" xfId="113" xr:uid="{B73D9893-6CA3-4980-BBAA-9BFC319E1B07}"/>
    <cellStyle name="Percent 11" xfId="4" xr:uid="{A29C12FF-2681-40F0-933A-75F85EF245FB}"/>
    <cellStyle name="Percent 2" xfId="8" xr:uid="{22587FEB-AACE-4AB5-BFEB-D49BC9715948}"/>
    <cellStyle name="Percent 2 2" xfId="23" xr:uid="{E35DA6C2-426C-488E-B2E2-33A4C8504CD8}"/>
    <cellStyle name="Percent 2 2 2" xfId="78" xr:uid="{A872125F-9F14-4EAF-B98E-7DA4145A9604}"/>
    <cellStyle name="Percent 2 2 2 2" xfId="183" xr:uid="{D248C1DC-2CBB-468E-8FAD-B7575C9B9009}"/>
    <cellStyle name="Percent 2 2 3" xfId="130" xr:uid="{1D6E7649-676C-4260-A647-89C828AD6D5A}"/>
    <cellStyle name="Percent 2 3" xfId="36" xr:uid="{28C075EE-0D84-474D-B3A3-F34AFEB72F09}"/>
    <cellStyle name="Percent 2 3 2" xfId="91" xr:uid="{8FB1DC38-6A91-431F-8D7B-181863EC0707}"/>
    <cellStyle name="Percent 2 3 2 2" xfId="196" xr:uid="{22F01D9A-8896-4A10-B785-1B0E4E27AC5A}"/>
    <cellStyle name="Percent 2 3 3" xfId="143" xr:uid="{387B6E8F-1424-4706-88CC-0A6EED1E0B2B}"/>
    <cellStyle name="Percent 2 4" xfId="49" xr:uid="{86696210-8B21-4300-811D-1A2F8B39C07B}"/>
    <cellStyle name="Percent 2 4 2" xfId="104" xr:uid="{50FF5ABF-59A6-4E55-A533-DD0BE0D2E15E}"/>
    <cellStyle name="Percent 2 4 2 2" xfId="209" xr:uid="{5958FB38-4446-40BE-8A34-1DB370B8FE2C}"/>
    <cellStyle name="Percent 2 4 3" xfId="156" xr:uid="{82EBDF0A-A181-42CA-800F-9A992425911E}"/>
    <cellStyle name="Percent 2 5" xfId="64" xr:uid="{3B291B6D-AF60-418E-976E-4445272483F8}"/>
    <cellStyle name="Percent 2 5 2" xfId="170" xr:uid="{F58AF1E0-5B14-45DB-81D1-6707DC13CF2E}"/>
    <cellStyle name="Percent 2 6" xfId="117" xr:uid="{23AFF066-E4FF-4C99-ABCD-C05BCF3E9DCF}"/>
    <cellStyle name="Percent 3" xfId="12" xr:uid="{5B6399CC-E9A5-4991-AD2C-FEB685B5412F}"/>
    <cellStyle name="Percent 3 2" xfId="27" xr:uid="{159A29D3-2C67-4D35-B38B-992D44E8BA38}"/>
    <cellStyle name="Percent 3 2 2" xfId="82" xr:uid="{69B87ADA-5154-4EE2-A05A-E1A02D311658}"/>
    <cellStyle name="Percent 3 2 2 2" xfId="187" xr:uid="{A5111F75-77C0-4F95-9AA8-79CF283EFA8E}"/>
    <cellStyle name="Percent 3 2 3" xfId="134" xr:uid="{0E2ECD88-617C-4281-88D0-1C4C0134B88B}"/>
    <cellStyle name="Percent 3 3" xfId="40" xr:uid="{931014E1-2D5B-4E0E-8B20-20BC3C490018}"/>
    <cellStyle name="Percent 3 3 2" xfId="95" xr:uid="{51944EFE-BD6E-4C5F-86A6-F5243442F382}"/>
    <cellStyle name="Percent 3 3 2 2" xfId="200" xr:uid="{43D438E1-834E-42D8-A628-FDB7D9EA68C4}"/>
    <cellStyle name="Percent 3 3 3" xfId="147" xr:uid="{9AE7D7F6-1956-49B2-94D9-853DC8C85DFA}"/>
    <cellStyle name="Percent 3 4" xfId="53" xr:uid="{456F2CE9-D634-4B1D-A069-F8279C215B55}"/>
    <cellStyle name="Percent 3 4 2" xfId="108" xr:uid="{8A74A87A-9A00-4E80-82BB-E56B455889EF}"/>
    <cellStyle name="Percent 3 4 2 2" xfId="213" xr:uid="{E6C725E7-2F8B-4A1C-B5F3-36D668387462}"/>
    <cellStyle name="Percent 3 4 3" xfId="160" xr:uid="{F825BAC7-6B78-4C9D-9AA6-E82967AB73EB}"/>
    <cellStyle name="Percent 3 5" xfId="68" xr:uid="{699861D6-7290-45B4-82FA-B18E1C7C847B}"/>
    <cellStyle name="Percent 3 5 2" xfId="174" xr:uid="{3181DEE5-2088-48EC-B93D-A3229C70F7B9}"/>
    <cellStyle name="Percent 3 6" xfId="121" xr:uid="{63A436AF-2840-4394-B4F7-88B9A2CFBE03}"/>
    <cellStyle name="Percent 4" xfId="19" xr:uid="{3C416216-6B20-434B-B5BC-D9DF7878DA3A}"/>
    <cellStyle name="Percent 5" xfId="16" xr:uid="{110E3AB3-2C48-4933-BFA6-65D4CFCCF94F}"/>
    <cellStyle name="Percent 5 2" xfId="72" xr:uid="{854A8FF3-01EA-4EC6-9152-D4FA850232BB}"/>
    <cellStyle name="Percent 5 2 2" xfId="178" xr:uid="{20489C46-6BD4-454F-8B81-70E03216DFEA}"/>
    <cellStyle name="Percent 5 3" xfId="125" xr:uid="{3CDC2FA2-A97C-4955-AE23-9EBDDCE9E151}"/>
    <cellStyle name="Percent 6" xfId="31" xr:uid="{DF915978-4F59-4EC4-B8A3-B053D7149F18}"/>
    <cellStyle name="Percent 6 2" xfId="86" xr:uid="{8E57E4E5-A786-4635-9899-9E87A64249A5}"/>
    <cellStyle name="Percent 6 2 2" xfId="191" xr:uid="{565785BB-23EC-4DEC-9EFD-F8EFEE02F224}"/>
    <cellStyle name="Percent 6 3" xfId="138" xr:uid="{8F8F58F5-5940-467B-B73A-A29AAB33F604}"/>
    <cellStyle name="Percent 7" xfId="44" xr:uid="{3FD46079-ECE2-40FA-ABDA-C8C4D72BDB17}"/>
    <cellStyle name="Percent 7 2" xfId="99" xr:uid="{1553A5FA-8BAC-41AC-954D-760A4CF0CDF4}"/>
    <cellStyle name="Percent 7 2 2" xfId="204" xr:uid="{A528BEEB-83B7-4154-947F-156F4AE8D8B6}"/>
    <cellStyle name="Percent 7 3" xfId="151" xr:uid="{DB04D84E-C462-4EE9-8735-565BCDAB11F3}"/>
    <cellStyle name="Percent 8" xfId="60" xr:uid="{917E6606-B416-4FF3-9A19-813851F2FF7E}"/>
    <cellStyle name="Percent 9" xfId="57" xr:uid="{3F00A222-F89A-4A46-85AD-D0045DD9386C}"/>
    <cellStyle name="Percent 9 2" xfId="165" xr:uid="{C2787E54-A7C4-4D50-A835-B0D462D2EEC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7" workbookViewId="0">
      <selection activeCell="F29" sqref="F29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8.109375" customWidth="1"/>
    <col min="6" max="6" width="10.6640625" bestFit="1" customWidth="1"/>
    <col min="7" max="7" width="8.6640625" bestFit="1" customWidth="1"/>
    <col min="8" max="8" width="21" bestFit="1" customWidth="1"/>
    <col min="9" max="9" width="8.44140625" bestFit="1" customWidth="1"/>
    <col min="10" max="10" width="7.5546875" bestFit="1" customWidth="1"/>
    <col min="11" max="11" width="8.5546875" bestFit="1" customWidth="1"/>
    <col min="12" max="12" width="8.6640625" bestFit="1" customWidth="1"/>
    <col min="13" max="14" width="8.44140625" bestFit="1" customWidth="1"/>
  </cols>
  <sheetData>
    <row r="1" spans="1:14" ht="15.6" x14ac:dyDescent="0.3">
      <c r="A1" s="17" t="s">
        <v>42</v>
      </c>
      <c r="B1" s="17"/>
      <c r="C1" s="17"/>
      <c r="D1" s="17"/>
      <c r="E1" s="18"/>
    </row>
    <row r="4" spans="1:14" x14ac:dyDescent="0.3">
      <c r="A4" t="s">
        <v>34</v>
      </c>
    </row>
    <row r="5" spans="1:14" x14ac:dyDescent="0.3">
      <c r="B5" s="9" t="s">
        <v>16</v>
      </c>
      <c r="G5" s="10"/>
      <c r="H5" s="11"/>
      <c r="I5" s="11"/>
      <c r="J5" s="11"/>
      <c r="K5" s="11"/>
      <c r="L5" s="11"/>
      <c r="M5" s="11"/>
      <c r="N5" s="11"/>
    </row>
    <row r="6" spans="1:14" ht="15" thickBot="1" x14ac:dyDescent="0.35">
      <c r="B6" s="12" t="s">
        <v>17</v>
      </c>
      <c r="C6" s="12" t="s">
        <v>12</v>
      </c>
      <c r="D6" s="12" t="s">
        <v>11</v>
      </c>
      <c r="E6" s="12" t="s">
        <v>3</v>
      </c>
      <c r="F6" s="13" t="s">
        <v>18</v>
      </c>
      <c r="G6" s="14" t="s">
        <v>5</v>
      </c>
      <c r="H6" s="14" t="s">
        <v>4</v>
      </c>
      <c r="I6" s="14" t="s">
        <v>19</v>
      </c>
      <c r="J6" s="14" t="s">
        <v>2</v>
      </c>
      <c r="K6" s="14" t="s">
        <v>7</v>
      </c>
      <c r="L6" s="14" t="s">
        <v>20</v>
      </c>
      <c r="M6" s="14" t="s">
        <v>6</v>
      </c>
      <c r="N6" s="14" t="s">
        <v>21</v>
      </c>
    </row>
    <row r="7" spans="1:14" x14ac:dyDescent="0.3">
      <c r="C7" t="s">
        <v>39</v>
      </c>
      <c r="D7" t="s">
        <v>36</v>
      </c>
      <c r="E7">
        <v>2019</v>
      </c>
      <c r="F7">
        <v>15</v>
      </c>
      <c r="H7" t="s">
        <v>45</v>
      </c>
      <c r="I7" t="s">
        <v>37</v>
      </c>
      <c r="J7" t="s">
        <v>40</v>
      </c>
    </row>
    <row r="8" spans="1:14" x14ac:dyDescent="0.3">
      <c r="C8" t="s">
        <v>39</v>
      </c>
      <c r="D8" t="s">
        <v>36</v>
      </c>
      <c r="E8">
        <v>2050</v>
      </c>
      <c r="F8" s="15">
        <f>F7*(1.15^32)</f>
        <v>1313.4760261927368</v>
      </c>
      <c r="H8" t="s">
        <v>45</v>
      </c>
      <c r="I8" t="s">
        <v>37</v>
      </c>
      <c r="J8" t="s">
        <v>40</v>
      </c>
    </row>
    <row r="9" spans="1:14" x14ac:dyDescent="0.3">
      <c r="B9" s="16"/>
      <c r="C9" s="16" t="s">
        <v>39</v>
      </c>
      <c r="D9" s="16" t="s">
        <v>36</v>
      </c>
      <c r="E9" s="16">
        <v>0</v>
      </c>
      <c r="F9" s="16">
        <v>5</v>
      </c>
      <c r="G9" s="16"/>
      <c r="H9" s="16" t="s">
        <v>45</v>
      </c>
      <c r="I9" s="16" t="s">
        <v>37</v>
      </c>
      <c r="J9" s="16" t="s">
        <v>40</v>
      </c>
      <c r="K9" s="16"/>
      <c r="L9" s="16"/>
      <c r="M9" s="16"/>
      <c r="N9" s="16"/>
    </row>
    <row r="10" spans="1:14" x14ac:dyDescent="0.3">
      <c r="C10" t="s">
        <v>39</v>
      </c>
      <c r="D10" t="s">
        <v>36</v>
      </c>
      <c r="E10">
        <v>2019</v>
      </c>
      <c r="F10">
        <v>15</v>
      </c>
      <c r="H10" t="s">
        <v>38</v>
      </c>
      <c r="I10" t="s">
        <v>37</v>
      </c>
      <c r="J10" t="s">
        <v>41</v>
      </c>
    </row>
    <row r="11" spans="1:14" x14ac:dyDescent="0.3">
      <c r="C11" t="s">
        <v>39</v>
      </c>
      <c r="D11" t="s">
        <v>36</v>
      </c>
      <c r="E11">
        <v>2050</v>
      </c>
      <c r="F11" s="15">
        <f>F10*(1.15^32)</f>
        <v>1313.4760261927368</v>
      </c>
      <c r="H11" t="s">
        <v>38</v>
      </c>
      <c r="I11" t="s">
        <v>37</v>
      </c>
      <c r="J11" t="s">
        <v>41</v>
      </c>
    </row>
    <row r="12" spans="1:14" x14ac:dyDescent="0.3">
      <c r="B12" s="16"/>
      <c r="C12" s="16" t="s">
        <v>39</v>
      </c>
      <c r="D12" s="16" t="s">
        <v>36</v>
      </c>
      <c r="E12" s="16">
        <v>0</v>
      </c>
      <c r="F12" s="16">
        <v>5</v>
      </c>
      <c r="G12" s="16"/>
      <c r="H12" s="16" t="s">
        <v>38</v>
      </c>
      <c r="I12" s="16" t="s">
        <v>37</v>
      </c>
      <c r="J12" s="16" t="s">
        <v>41</v>
      </c>
      <c r="K12" s="16"/>
      <c r="L12" s="16"/>
      <c r="M12" s="16"/>
      <c r="N12" s="16"/>
    </row>
    <row r="13" spans="1:14" x14ac:dyDescent="0.3">
      <c r="C13" t="s">
        <v>39</v>
      </c>
      <c r="D13" t="s">
        <v>36</v>
      </c>
      <c r="E13">
        <v>2019</v>
      </c>
      <c r="F13">
        <v>4.53</v>
      </c>
      <c r="H13" t="s">
        <v>43</v>
      </c>
      <c r="I13" t="s">
        <v>37</v>
      </c>
    </row>
    <row r="14" spans="1:14" x14ac:dyDescent="0.3">
      <c r="C14" t="s">
        <v>39</v>
      </c>
      <c r="D14" t="s">
        <v>36</v>
      </c>
      <c r="E14">
        <v>2050</v>
      </c>
      <c r="F14" s="15">
        <f>F13*(1.17^32)</f>
        <v>688.72488927817881</v>
      </c>
      <c r="H14" t="s">
        <v>43</v>
      </c>
      <c r="I14" t="s">
        <v>37</v>
      </c>
    </row>
    <row r="15" spans="1:14" x14ac:dyDescent="0.3">
      <c r="B15" s="16"/>
      <c r="C15" s="16" t="s">
        <v>39</v>
      </c>
      <c r="D15" s="16" t="s">
        <v>36</v>
      </c>
      <c r="E15" s="16">
        <v>0</v>
      </c>
      <c r="F15" s="16">
        <v>5</v>
      </c>
      <c r="G15" s="16"/>
      <c r="H15" s="16" t="s">
        <v>43</v>
      </c>
      <c r="I15" s="16" t="s">
        <v>37</v>
      </c>
      <c r="J15" s="16"/>
      <c r="K15" s="16"/>
      <c r="L15" s="16"/>
      <c r="M15" s="16"/>
      <c r="N15" s="16"/>
    </row>
    <row r="16" spans="1:14" x14ac:dyDescent="0.3">
      <c r="C16" t="s">
        <v>39</v>
      </c>
      <c r="D16" t="s">
        <v>36</v>
      </c>
      <c r="E16">
        <v>2019</v>
      </c>
      <c r="F16">
        <v>1.35</v>
      </c>
      <c r="H16" t="s">
        <v>44</v>
      </c>
      <c r="I16" t="s">
        <v>37</v>
      </c>
    </row>
    <row r="17" spans="2:14" x14ac:dyDescent="0.3">
      <c r="C17" t="s">
        <v>39</v>
      </c>
      <c r="D17" t="s">
        <v>36</v>
      </c>
      <c r="E17">
        <v>2050</v>
      </c>
      <c r="F17" s="15">
        <f>F16*(1.12^32)</f>
        <v>50.735330516435766</v>
      </c>
      <c r="H17" t="s">
        <v>44</v>
      </c>
      <c r="I17" t="s">
        <v>37</v>
      </c>
    </row>
    <row r="18" spans="2:14" x14ac:dyDescent="0.3">
      <c r="B18" s="16"/>
      <c r="C18" s="16" t="s">
        <v>39</v>
      </c>
      <c r="D18" s="16" t="s">
        <v>36</v>
      </c>
      <c r="E18" s="16">
        <v>0</v>
      </c>
      <c r="F18" s="16">
        <v>5</v>
      </c>
      <c r="G18" s="16"/>
      <c r="H18" s="16" t="s">
        <v>44</v>
      </c>
      <c r="I18" s="16" t="s">
        <v>37</v>
      </c>
      <c r="J18" s="16"/>
      <c r="K18" s="16"/>
      <c r="L18" s="16"/>
      <c r="M18" s="16"/>
      <c r="N18" s="16"/>
    </row>
    <row r="19" spans="2:14" x14ac:dyDescent="0.3">
      <c r="C19" t="s">
        <v>39</v>
      </c>
      <c r="D19" t="s">
        <v>36</v>
      </c>
      <c r="E19">
        <v>2019</v>
      </c>
      <c r="F19">
        <v>4</v>
      </c>
      <c r="H19" s="19" t="s">
        <v>46</v>
      </c>
      <c r="I19" t="s">
        <v>37</v>
      </c>
    </row>
    <row r="20" spans="2:14" x14ac:dyDescent="0.3">
      <c r="C20" t="s">
        <v>39</v>
      </c>
      <c r="D20" t="s">
        <v>36</v>
      </c>
      <c r="E20">
        <v>2050</v>
      </c>
      <c r="F20" s="15">
        <f>F19*(1.15^32)</f>
        <v>350.26027365139646</v>
      </c>
      <c r="H20" s="19" t="s">
        <v>46</v>
      </c>
      <c r="I20" t="s">
        <v>37</v>
      </c>
    </row>
    <row r="21" spans="2:14" x14ac:dyDescent="0.3">
      <c r="B21" s="16"/>
      <c r="C21" s="16" t="s">
        <v>39</v>
      </c>
      <c r="D21" s="16" t="s">
        <v>36</v>
      </c>
      <c r="E21" s="16">
        <v>0</v>
      </c>
      <c r="F21" s="16">
        <v>5</v>
      </c>
      <c r="G21" s="16"/>
      <c r="H21" s="20" t="s">
        <v>46</v>
      </c>
      <c r="I21" s="16" t="s">
        <v>37</v>
      </c>
      <c r="J21" s="16"/>
      <c r="K21" s="16"/>
      <c r="L21" s="16"/>
      <c r="M21" s="16"/>
      <c r="N21" s="16"/>
    </row>
    <row r="22" spans="2:14" x14ac:dyDescent="0.3">
      <c r="C22" t="s">
        <v>39</v>
      </c>
      <c r="D22" t="s">
        <v>36</v>
      </c>
      <c r="E22">
        <v>2019</v>
      </c>
      <c r="F22">
        <v>4</v>
      </c>
      <c r="H22" s="19" t="s">
        <v>47</v>
      </c>
      <c r="I22" t="s">
        <v>37</v>
      </c>
    </row>
    <row r="23" spans="2:14" x14ac:dyDescent="0.3">
      <c r="C23" t="s">
        <v>39</v>
      </c>
      <c r="D23" t="s">
        <v>36</v>
      </c>
      <c r="E23">
        <v>2050</v>
      </c>
      <c r="F23" s="15">
        <f>F22*(1.15^32)</f>
        <v>350.26027365139646</v>
      </c>
      <c r="H23" s="19" t="s">
        <v>47</v>
      </c>
      <c r="I23" t="s">
        <v>37</v>
      </c>
    </row>
    <row r="24" spans="2:14" x14ac:dyDescent="0.3">
      <c r="B24" s="16"/>
      <c r="C24" s="16" t="s">
        <v>39</v>
      </c>
      <c r="D24" s="16" t="s">
        <v>36</v>
      </c>
      <c r="E24" s="16">
        <v>0</v>
      </c>
      <c r="F24" s="16">
        <v>5</v>
      </c>
      <c r="G24" s="16"/>
      <c r="H24" s="20" t="s">
        <v>47</v>
      </c>
      <c r="I24" s="16" t="s">
        <v>37</v>
      </c>
      <c r="J24" s="16"/>
      <c r="K24" s="16"/>
      <c r="L24" s="16"/>
      <c r="M24" s="16"/>
      <c r="N24" s="16"/>
    </row>
    <row r="25" spans="2:14" x14ac:dyDescent="0.3">
      <c r="C25" t="s">
        <v>39</v>
      </c>
      <c r="D25" t="s">
        <v>36</v>
      </c>
      <c r="E25">
        <v>2019</v>
      </c>
      <c r="F25">
        <v>0.4</v>
      </c>
      <c r="H25" s="19" t="s">
        <v>48</v>
      </c>
      <c r="I25" t="s">
        <v>37</v>
      </c>
    </row>
    <row r="26" spans="2:14" x14ac:dyDescent="0.3">
      <c r="C26" t="s">
        <v>39</v>
      </c>
      <c r="D26" t="s">
        <v>36</v>
      </c>
      <c r="E26">
        <v>2050</v>
      </c>
      <c r="F26" s="15">
        <f>F25*(1.15^32)</f>
        <v>35.026027365139647</v>
      </c>
      <c r="H26" s="19" t="s">
        <v>48</v>
      </c>
      <c r="I26" t="s">
        <v>37</v>
      </c>
    </row>
    <row r="27" spans="2:14" x14ac:dyDescent="0.3">
      <c r="B27" s="16"/>
      <c r="C27" s="16" t="s">
        <v>39</v>
      </c>
      <c r="D27" s="16" t="s">
        <v>36</v>
      </c>
      <c r="E27" s="16">
        <v>0</v>
      </c>
      <c r="F27" s="16">
        <v>5</v>
      </c>
      <c r="G27" s="16"/>
      <c r="H27" s="20" t="s">
        <v>48</v>
      </c>
      <c r="I27" s="16" t="s">
        <v>37</v>
      </c>
      <c r="J27" s="16"/>
      <c r="K27" s="16"/>
      <c r="L27" s="16"/>
      <c r="M27" s="16"/>
      <c r="N27" s="16"/>
    </row>
    <row r="28" spans="2:14" x14ac:dyDescent="0.3">
      <c r="C28" t="s">
        <v>39</v>
      </c>
      <c r="D28" t="s">
        <v>36</v>
      </c>
      <c r="E28">
        <v>2019</v>
      </c>
      <c r="F28">
        <v>0.4</v>
      </c>
      <c r="H28" s="19" t="s">
        <v>48</v>
      </c>
      <c r="I28" t="s">
        <v>37</v>
      </c>
    </row>
    <row r="29" spans="2:14" x14ac:dyDescent="0.3">
      <c r="C29" t="s">
        <v>39</v>
      </c>
      <c r="D29" t="s">
        <v>36</v>
      </c>
      <c r="E29">
        <v>2050</v>
      </c>
      <c r="F29" s="15">
        <f>F28*(1.15^32)</f>
        <v>35.026027365139647</v>
      </c>
      <c r="H29" s="19" t="s">
        <v>48</v>
      </c>
      <c r="I29" t="s">
        <v>37</v>
      </c>
    </row>
    <row r="30" spans="2:14" x14ac:dyDescent="0.3">
      <c r="B30" s="16"/>
      <c r="C30" s="16" t="s">
        <v>39</v>
      </c>
      <c r="D30" s="16" t="s">
        <v>36</v>
      </c>
      <c r="E30" s="16">
        <v>0</v>
      </c>
      <c r="F30" s="16">
        <v>5</v>
      </c>
      <c r="G30" s="16"/>
      <c r="H30" s="20" t="s">
        <v>48</v>
      </c>
      <c r="I30" s="16" t="s">
        <v>37</v>
      </c>
      <c r="J30" s="16"/>
      <c r="K30" s="16"/>
      <c r="L30" s="16"/>
      <c r="M30" s="16"/>
      <c r="N30" s="16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2" spans="1:16" x14ac:dyDescent="0.3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2021-03-01T16:31:52Z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586712062358856</vt:r8>
  </property>
</Properties>
</file>