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EBB9A6C-F3CB-4172-80EC-D909338AD7D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ShortRange" sheetId="17" r:id="rId2"/>
    <sheet name="MediumRange" sheetId="1" r:id="rId3"/>
    <sheet name="LongRange" sheetId="16" r:id="rId4"/>
    <sheet name="TOPINS" sheetId="20" r:id="rId5"/>
    <sheet name="common" sheetId="18" r:id="rId6"/>
  </sheets>
  <definedNames>
    <definedName name="__123Graph_AEUMILKPN" localSheetId="1" hidden="1">#REF!</definedName>
    <definedName name="__123Graph_AEUMILKPN" hidden="1">#REF!</definedName>
    <definedName name="_Regression_Y" localSheetId="1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6" l="1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9" i="17" s="1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H16" i="1" l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<sst xmlns="http://schemas.openxmlformats.org/spreadsheetml/2006/main" count="714" uniqueCount="210">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</sst>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2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8" fillId="0" borderId="0" xfId="0" applyFont="1"/>
    <xf numFmtId="0" fontId="2" fillId="13" borderId="1" xfId="0" applyFont="1" applyFill="1" applyBorder="1"/>
    <xf numFmtId="0" fontId="2" fillId="14" borderId="1" xfId="0" applyFont="1" applyFill="1" applyBorder="1"/>
    <xf numFmtId="0" fontId="3" fillId="13" borderId="1" xfId="0" applyFont="1" applyFill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2" customWidth="1"/>
    <col min="2" max="2" width="11.710937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7109375" style="2" bestFit="1" customWidth="1"/>
    <col min="8" max="8" width="5.85546875" style="2" bestFit="1" customWidth="1"/>
    <col min="9" max="9" width="5.42578125" style="2" bestFit="1" customWidth="1"/>
    <col min="10" max="11" width="5.7109375" style="2" bestFit="1" customWidth="1"/>
    <col min="12" max="12" width="6.5703125" style="2" bestFit="1" customWidth="1"/>
    <col min="13" max="13" width="6.140625" style="2" bestFit="1" customWidth="1"/>
    <col min="14" max="14" width="6.7109375" style="2" bestFit="1" customWidth="1"/>
    <col min="15" max="15" width="6.5703125" style="2" bestFit="1" customWidth="1"/>
    <col min="16" max="16" width="7.28515625" style="2" bestFit="1" customWidth="1"/>
    <col min="17" max="17" width="5.7109375" style="2" bestFit="1" customWidth="1"/>
    <col min="18" max="18" width="6.140625" style="2" bestFit="1" customWidth="1"/>
    <col min="19" max="19" width="5.7109375" style="2" bestFit="1" customWidth="1"/>
    <col min="20" max="20" width="5.5703125" style="2" bestFit="1" customWidth="1"/>
    <col min="21" max="21" width="5.85546875" style="2" bestFit="1" customWidth="1"/>
    <col min="22" max="22" width="6.7109375" style="2" bestFit="1" customWidth="1"/>
    <col min="23" max="23" width="4.85546875" style="2" bestFit="1" customWidth="1"/>
    <col min="24" max="24" width="7.5703125" style="2" customWidth="1"/>
    <col min="25" max="25" width="6.7109375" style="2" bestFit="1" customWidth="1"/>
    <col min="26" max="26" width="6.140625" style="2" bestFit="1" customWidth="1"/>
    <col min="27" max="28" width="6" style="2" bestFit="1" customWidth="1"/>
    <col min="29" max="29" width="5.7109375" style="2" bestFit="1" customWidth="1"/>
    <col min="30" max="30" width="6.7109375" style="2" bestFit="1" customWidth="1"/>
    <col min="31" max="16384" width="9.140625" style="2"/>
  </cols>
  <sheetData>
    <row r="3" spans="1:30" x14ac:dyDescent="0.2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5">
      <c r="A4" s="2">
        <v>1</v>
      </c>
    </row>
    <row r="5" spans="1:30" x14ac:dyDescent="0.25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66</v>
      </c>
      <c r="B10" s="13" t="s">
        <v>67</v>
      </c>
    </row>
    <row r="11" spans="1:30" x14ac:dyDescent="0.25">
      <c r="A11" s="14" t="s">
        <v>68</v>
      </c>
      <c r="B11" s="14" t="s">
        <v>39</v>
      </c>
    </row>
    <row r="12" spans="1:30" x14ac:dyDescent="0.25">
      <c r="A12" s="15" t="s">
        <v>69</v>
      </c>
      <c r="B12" s="15" t="s">
        <v>38</v>
      </c>
    </row>
    <row r="13" spans="1:30" x14ac:dyDescent="0.25">
      <c r="A13" s="15" t="s">
        <v>70</v>
      </c>
      <c r="B13" s="15" t="s">
        <v>37</v>
      </c>
    </row>
    <row r="14" spans="1:30" x14ac:dyDescent="0.25">
      <c r="A14" s="15" t="s">
        <v>71</v>
      </c>
      <c r="B14" s="15" t="s">
        <v>36</v>
      </c>
    </row>
    <row r="15" spans="1:30" x14ac:dyDescent="0.25">
      <c r="A15" s="15" t="s">
        <v>72</v>
      </c>
      <c r="B15" s="15" t="s">
        <v>35</v>
      </c>
    </row>
    <row r="16" spans="1:30" x14ac:dyDescent="0.25">
      <c r="A16" s="15" t="s">
        <v>73</v>
      </c>
      <c r="B16" s="15" t="s">
        <v>34</v>
      </c>
    </row>
    <row r="17" spans="1:2" x14ac:dyDescent="0.25">
      <c r="A17" s="15" t="s">
        <v>74</v>
      </c>
      <c r="B17" s="15" t="s">
        <v>33</v>
      </c>
    </row>
    <row r="18" spans="1:2" x14ac:dyDescent="0.25">
      <c r="A18" s="15" t="s">
        <v>75</v>
      </c>
      <c r="B18" s="15" t="s">
        <v>32</v>
      </c>
    </row>
    <row r="19" spans="1:2" x14ac:dyDescent="0.25">
      <c r="A19" s="15" t="s">
        <v>76</v>
      </c>
      <c r="B19" s="15" t="s">
        <v>31</v>
      </c>
    </row>
    <row r="20" spans="1:2" x14ac:dyDescent="0.25">
      <c r="A20" s="15" t="s">
        <v>77</v>
      </c>
      <c r="B20" s="15" t="s">
        <v>30</v>
      </c>
    </row>
    <row r="21" spans="1:2" x14ac:dyDescent="0.25">
      <c r="A21" s="15" t="s">
        <v>78</v>
      </c>
      <c r="B21" s="15" t="s">
        <v>29</v>
      </c>
    </row>
    <row r="22" spans="1:2" x14ac:dyDescent="0.25">
      <c r="A22" s="15" t="s">
        <v>79</v>
      </c>
      <c r="B22" s="15" t="s">
        <v>28</v>
      </c>
    </row>
    <row r="23" spans="1:2" x14ac:dyDescent="0.25">
      <c r="A23" s="15" t="s">
        <v>80</v>
      </c>
      <c r="B23" s="15" t="s">
        <v>27</v>
      </c>
    </row>
    <row r="24" spans="1:2" x14ac:dyDescent="0.25">
      <c r="A24" s="15" t="s">
        <v>81</v>
      </c>
      <c r="B24" s="15" t="s">
        <v>26</v>
      </c>
    </row>
    <row r="25" spans="1:2" x14ac:dyDescent="0.25">
      <c r="A25" s="15" t="s">
        <v>82</v>
      </c>
      <c r="B25" s="15" t="s">
        <v>25</v>
      </c>
    </row>
    <row r="26" spans="1:2" x14ac:dyDescent="0.25">
      <c r="A26" s="15" t="s">
        <v>83</v>
      </c>
      <c r="B26" s="15" t="s">
        <v>24</v>
      </c>
    </row>
    <row r="27" spans="1:2" x14ac:dyDescent="0.25">
      <c r="A27" s="15" t="s">
        <v>84</v>
      </c>
      <c r="B27" s="15" t="s">
        <v>23</v>
      </c>
    </row>
    <row r="28" spans="1:2" x14ac:dyDescent="0.25">
      <c r="A28" s="15" t="s">
        <v>85</v>
      </c>
      <c r="B28" s="15" t="s">
        <v>22</v>
      </c>
    </row>
    <row r="29" spans="1:2" x14ac:dyDescent="0.25">
      <c r="A29" s="15" t="s">
        <v>86</v>
      </c>
      <c r="B29" s="15" t="s">
        <v>21</v>
      </c>
    </row>
    <row r="30" spans="1:2" x14ac:dyDescent="0.25">
      <c r="A30" s="15" t="s">
        <v>87</v>
      </c>
      <c r="B30" s="15" t="s">
        <v>20</v>
      </c>
    </row>
    <row r="31" spans="1:2" x14ac:dyDescent="0.25">
      <c r="A31" s="15" t="s">
        <v>88</v>
      </c>
      <c r="B31" s="15" t="s">
        <v>19</v>
      </c>
    </row>
    <row r="32" spans="1:2" x14ac:dyDescent="0.25">
      <c r="A32" s="15" t="s">
        <v>89</v>
      </c>
      <c r="B32" s="15" t="s">
        <v>18</v>
      </c>
    </row>
    <row r="33" spans="1:2" x14ac:dyDescent="0.25">
      <c r="A33" s="15" t="s">
        <v>90</v>
      </c>
      <c r="B33" s="15" t="s">
        <v>17</v>
      </c>
    </row>
    <row r="34" spans="1:2" x14ac:dyDescent="0.25">
      <c r="A34" s="15" t="s">
        <v>91</v>
      </c>
      <c r="B34" s="15" t="s">
        <v>16</v>
      </c>
    </row>
    <row r="35" spans="1:2" x14ac:dyDescent="0.25">
      <c r="A35" s="15" t="s">
        <v>92</v>
      </c>
      <c r="B35" s="15" t="s">
        <v>15</v>
      </c>
    </row>
    <row r="36" spans="1:2" x14ac:dyDescent="0.25">
      <c r="A36" s="15" t="s">
        <v>93</v>
      </c>
      <c r="B36" s="15" t="s">
        <v>14</v>
      </c>
    </row>
    <row r="37" spans="1:2" x14ac:dyDescent="0.25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dimension ref="A3:AO111"/>
  <sheetViews>
    <sheetView tabSelected="1" zoomScale="60" zoomScaleNormal="60" workbookViewId="0">
      <selection activeCell="H55" sqref="H55"/>
    </sheetView>
  </sheetViews>
  <sheetFormatPr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5" width="14.42578125" style="43" bestFit="1" customWidth="1"/>
    <col min="6" max="12" width="10.7109375" style="43" bestFit="1" customWidth="1"/>
    <col min="13" max="13" width="16.4257812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9.140625" style="43"/>
  </cols>
  <sheetData>
    <row r="3" spans="2:41" ht="21" x14ac:dyDescent="0.35">
      <c r="C3" s="47" t="s">
        <v>195</v>
      </c>
      <c r="D3" s="48"/>
      <c r="E3" s="48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Q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25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25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0.35599999999999998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25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0.48499999999999999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Q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25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25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0.1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25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0.13500000000000001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25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25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0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25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Q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25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25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0.36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25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0.2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25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Q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25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25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0.04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25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0.02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25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Q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25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25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0.13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25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0.13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25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25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Q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25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25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1.7000000000000001E-2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25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0.03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25">
      <c r="N46" s="6"/>
    </row>
    <row r="47" spans="3:41" x14ac:dyDescent="0.25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25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25">
      <c r="N49" s="40">
        <f t="shared" ref="N49:AN49" si="53">SUM(N13,N18,N23,N28,N33,N38,N43)</f>
        <v>1.0029999999999999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25">
      <c r="C50" s="1"/>
      <c r="N50" s="40">
        <f t="shared" ref="N50:AN50" si="54">SUM(N14,N19,N24,N29,N34,N39,N44)</f>
        <v>1.0012999999999999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25">
      <c r="C51" s="1"/>
    </row>
    <row r="57" spans="1:40" ht="19.5" thickBot="1" x14ac:dyDescent="0.3">
      <c r="A57" s="29" t="s">
        <v>187</v>
      </c>
      <c r="B57" s="29"/>
      <c r="C57" s="29"/>
      <c r="D57" s="29"/>
      <c r="E57" s="29"/>
    </row>
    <row r="59" spans="1:40" ht="15.75" x14ac:dyDescent="0.25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25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25">
      <c r="A62" s="31"/>
      <c r="B62" s="31" t="s">
        <v>178</v>
      </c>
      <c r="C62" s="49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25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25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25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25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25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25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75" x14ac:dyDescent="0.25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25">
      <c r="A75" s="31" t="s">
        <v>176</v>
      </c>
      <c r="B75" s="31" t="s">
        <v>177</v>
      </c>
      <c r="C75" s="34">
        <v>0.35599999999999998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25">
      <c r="A76" s="31"/>
      <c r="B76" s="31" t="s">
        <v>178</v>
      </c>
      <c r="C76" s="46">
        <v>0.1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25">
      <c r="A77" s="31" t="s">
        <v>179</v>
      </c>
      <c r="B77" s="31" t="s">
        <v>180</v>
      </c>
      <c r="C77" s="45">
        <v>0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25">
      <c r="A78" s="31"/>
      <c r="B78" s="31" t="s">
        <v>181</v>
      </c>
      <c r="C78" s="34">
        <v>0.36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25">
      <c r="A79" s="31" t="s">
        <v>182</v>
      </c>
      <c r="B79" s="31" t="s">
        <v>183</v>
      </c>
      <c r="C79" s="34">
        <v>0.04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25">
      <c r="A80" s="31"/>
      <c r="B80" s="31" t="s">
        <v>184</v>
      </c>
      <c r="C80" s="34">
        <v>0.13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25">
      <c r="A81" s="31"/>
      <c r="B81" s="31" t="s">
        <v>185</v>
      </c>
      <c r="C81" s="34">
        <v>1.7000000000000001E-2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25">
      <c r="A82" s="31"/>
      <c r="B82" s="31" t="s">
        <v>186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25">
      <c r="A83" s="36"/>
      <c r="B83" s="37" t="s">
        <v>188</v>
      </c>
      <c r="C83" s="38"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75" x14ac:dyDescent="0.25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25">
      <c r="A89" s="31" t="s">
        <v>176</v>
      </c>
      <c r="B89" s="31" t="s">
        <v>177</v>
      </c>
      <c r="C89" s="34">
        <v>0.48499999999999999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25">
      <c r="A90" s="31"/>
      <c r="B90" s="31" t="s">
        <v>178</v>
      </c>
      <c r="C90" s="46">
        <v>0.13500000000000001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25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25">
      <c r="A92" s="31"/>
      <c r="B92" s="31" t="s">
        <v>181</v>
      </c>
      <c r="C92" s="34">
        <v>0.2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25">
      <c r="A93" s="31" t="s">
        <v>182</v>
      </c>
      <c r="B93" s="31" t="s">
        <v>183</v>
      </c>
      <c r="C93" s="34">
        <v>0.02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25">
      <c r="A94" s="31"/>
      <c r="B94" s="31" t="s">
        <v>184</v>
      </c>
      <c r="C94" s="34">
        <v>0.13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25">
      <c r="A95" s="31"/>
      <c r="B95" s="31" t="s">
        <v>185</v>
      </c>
      <c r="C95" s="34">
        <v>0.03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25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25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zoomScale="60" zoomScaleNormal="60" workbookViewId="0">
      <selection activeCell="M52" sqref="M52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5" width="14.42578125" bestFit="1" customWidth="1"/>
    <col min="6" max="12" width="10.7109375" bestFit="1" customWidth="1"/>
    <col min="13" max="13" width="16.4257812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  <col min="41" max="41" width="15.28515625" bestFit="1" customWidth="1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25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25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0.02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25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0.01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25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25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25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25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0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25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0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Q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25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25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0.74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25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0.65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25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25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Q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25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25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0.05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25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0.01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25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Q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25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25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0.18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25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0.27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25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Q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25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25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7.0000000000000001E-3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25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0.04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25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25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Q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25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25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3.0000000000000001E-3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25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0.02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25">
      <c r="N46" s="6"/>
    </row>
    <row r="47" spans="3:41" s="43" customFormat="1" x14ac:dyDescent="0.25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25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25">
      <c r="N49" s="40">
        <f t="shared" ref="N49:AN49" si="55">SUM(N13,N18,N23,N28,N33,N38,N43)</f>
        <v>1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25">
      <c r="C50" s="1"/>
      <c r="N50" s="40">
        <f t="shared" ref="N50:AN50" si="56">SUM(N14,N19,N24,N29,N34,N39,N44)</f>
        <v>1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25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25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25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25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9.5" thickBot="1" x14ac:dyDescent="0.3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75" x14ac:dyDescent="0.25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25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25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25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25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25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25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25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25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75" x14ac:dyDescent="0.25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25">
      <c r="A75" s="31" t="s">
        <v>176</v>
      </c>
      <c r="B75" s="31" t="s">
        <v>177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25">
      <c r="A76" s="31"/>
      <c r="B76" s="31" t="s">
        <v>178</v>
      </c>
      <c r="C76" s="35">
        <v>0.02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25">
      <c r="A77" s="31" t="s">
        <v>179</v>
      </c>
      <c r="B77" s="31" t="s">
        <v>180</v>
      </c>
      <c r="C77" s="35">
        <v>0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25">
      <c r="A78" s="31"/>
      <c r="B78" s="31" t="s">
        <v>181</v>
      </c>
      <c r="C78" s="34">
        <v>0.74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25">
      <c r="A79" s="31" t="s">
        <v>182</v>
      </c>
      <c r="B79" s="31" t="s">
        <v>183</v>
      </c>
      <c r="C79" s="34">
        <v>0.05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25">
      <c r="A80" s="31"/>
      <c r="B80" s="31" t="s">
        <v>184</v>
      </c>
      <c r="C80" s="34">
        <v>0.18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25">
      <c r="A81" s="31"/>
      <c r="B81" s="31" t="s">
        <v>185</v>
      </c>
      <c r="C81" s="34">
        <v>6.559186931581344E-3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25">
      <c r="A82" s="31"/>
      <c r="B82" s="31" t="s">
        <v>186</v>
      </c>
      <c r="C82" s="34">
        <v>3.0000000000000001E-3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25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75" x14ac:dyDescent="0.25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25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25">
      <c r="A90" s="31"/>
      <c r="B90" s="31" t="s">
        <v>178</v>
      </c>
      <c r="C90" s="34">
        <v>0.01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25">
      <c r="A91" s="31" t="s">
        <v>179</v>
      </c>
      <c r="B91" s="31" t="s">
        <v>180</v>
      </c>
      <c r="C91" s="35">
        <v>0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25">
      <c r="A92" s="31"/>
      <c r="B92" s="31" t="s">
        <v>181</v>
      </c>
      <c r="C92" s="34">
        <v>0.65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25">
      <c r="A93" s="31" t="s">
        <v>182</v>
      </c>
      <c r="B93" s="31" t="s">
        <v>183</v>
      </c>
      <c r="C93" s="34">
        <v>0.01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25">
      <c r="A94" s="31"/>
      <c r="B94" s="31" t="s">
        <v>184</v>
      </c>
      <c r="C94" s="34">
        <v>0.27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25">
      <c r="A95" s="31"/>
      <c r="B95" s="31" t="s">
        <v>185</v>
      </c>
      <c r="C95" s="34">
        <v>0.04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25">
      <c r="A96" s="31"/>
      <c r="B96" s="31" t="s">
        <v>186</v>
      </c>
      <c r="C96" s="34">
        <v>0.02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25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dimension ref="A3:AO82"/>
  <sheetViews>
    <sheetView zoomScale="70" zoomScaleNormal="70" workbookViewId="0">
      <selection activeCell="V36" sqref="V36"/>
    </sheetView>
  </sheetViews>
  <sheetFormatPr defaultColWidth="8.7109375"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13" width="10.710937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8.7109375" style="43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Q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25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25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0.72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25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0.62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Q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25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25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0.02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25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0.01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Q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25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25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25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0.24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Q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25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25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8.5000000000000006E-2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25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0.13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25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25">
      <c r="N31" s="6"/>
    </row>
    <row r="32" spans="3:41" x14ac:dyDescent="0.25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25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25">
      <c r="N34" s="40">
        <f t="shared" ref="N34:AN34" si="30">SUM(,N13,N18,N23,N28)</f>
        <v>1.0049999999999999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25">
      <c r="C35" s="1"/>
      <c r="N35" s="40">
        <f t="shared" ref="N35:AN35" si="31">SUM(,N14,N19,N24,N29)</f>
        <v>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25">
      <c r="C36" s="1"/>
    </row>
    <row r="42" spans="1:40" ht="19.5" thickBot="1" x14ac:dyDescent="0.3">
      <c r="A42" s="29" t="s">
        <v>187</v>
      </c>
      <c r="B42" s="29"/>
      <c r="C42" s="29"/>
      <c r="D42" s="29"/>
      <c r="E42" s="29"/>
    </row>
    <row r="44" spans="1:40" ht="15.75" x14ac:dyDescent="0.25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25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25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25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25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25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25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25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25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25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25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75" x14ac:dyDescent="0.25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25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25">
      <c r="A60" s="31" t="s">
        <v>176</v>
      </c>
      <c r="B60" s="31" t="s">
        <v>177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25">
      <c r="A61" s="31"/>
      <c r="B61" s="31" t="s">
        <v>178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25">
      <c r="A62" s="31" t="s">
        <v>179</v>
      </c>
      <c r="B62" s="31" t="s">
        <v>180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25">
      <c r="A63" s="31"/>
      <c r="B63" s="31" t="s">
        <v>181</v>
      </c>
      <c r="C63" s="34">
        <v>0.72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25">
      <c r="A64" s="31" t="s">
        <v>182</v>
      </c>
      <c r="B64" s="31" t="s">
        <v>183</v>
      </c>
      <c r="C64" s="34">
        <v>0.02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25">
      <c r="A65" s="31"/>
      <c r="B65" s="31" t="s">
        <v>184</v>
      </c>
      <c r="C65" s="34">
        <v>0.18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25">
      <c r="A66" s="31"/>
      <c r="B66" s="31" t="s">
        <v>185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25">
      <c r="A67" s="31"/>
      <c r="B67" s="31" t="s">
        <v>186</v>
      </c>
      <c r="C67" s="34">
        <v>8.4074838493522847E-2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25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75" x14ac:dyDescent="0.25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25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25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25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25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25">
      <c r="A77" s="31"/>
      <c r="B77" s="31" t="s">
        <v>181</v>
      </c>
      <c r="C77" s="34">
        <v>0.62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25">
      <c r="A78" s="31" t="s">
        <v>182</v>
      </c>
      <c r="B78" s="31" t="s">
        <v>183</v>
      </c>
      <c r="C78" s="34">
        <v>0.01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25">
      <c r="A79" s="31"/>
      <c r="B79" s="31" t="s">
        <v>184</v>
      </c>
      <c r="C79" s="34">
        <v>0.24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25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25">
      <c r="A81" s="31"/>
      <c r="B81" s="31" t="s">
        <v>186</v>
      </c>
      <c r="C81" s="34">
        <v>0.13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25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8" max="33" width="9.140625" style="43"/>
    <col min="34" max="34" width="10.28515625" bestFit="1" customWidth="1"/>
    <col min="35" max="35" width="8.42578125" bestFit="1" customWidth="1"/>
  </cols>
  <sheetData>
    <row r="2" spans="2:35" x14ac:dyDescent="0.25">
      <c r="B2" s="50" t="s">
        <v>207</v>
      </c>
      <c r="C2" s="43"/>
      <c r="D2" s="43"/>
      <c r="E2" s="43"/>
      <c r="F2" s="43"/>
      <c r="G2" s="43"/>
      <c r="AH2" s="43"/>
      <c r="AI2" s="43"/>
    </row>
    <row r="3" spans="2:35" ht="15.75" thickBot="1" x14ac:dyDescent="0.3">
      <c r="B3" s="51" t="s">
        <v>208</v>
      </c>
      <c r="C3" s="51" t="s">
        <v>9</v>
      </c>
      <c r="D3" s="51" t="s">
        <v>8</v>
      </c>
      <c r="E3" s="51" t="s">
        <v>2</v>
      </c>
      <c r="F3" s="52" t="str">
        <f>IF(Regions!C$3&lt;&gt;"",Regions!C$3,"*")</f>
        <v>IE</v>
      </c>
      <c r="G3" s="52" t="str">
        <f>IF(Regions!D$3&lt;&gt;"",Regions!D$3,"*")</f>
        <v>National</v>
      </c>
      <c r="H3" s="52" t="str">
        <f>IF(Regions!E$3&lt;&gt;"",Regions!E$3,"*")</f>
        <v>IE-CW</v>
      </c>
      <c r="I3" s="52" t="str">
        <f>IF(Regions!F$3&lt;&gt;"",Regions!F$3,"*")</f>
        <v>IE-D</v>
      </c>
      <c r="J3" s="52" t="str">
        <f>IF(Regions!G$3&lt;&gt;"",Regions!G$3,"*")</f>
        <v>IE-KE</v>
      </c>
      <c r="K3" s="52" t="str">
        <f>IF(Regions!H$3&lt;&gt;"",Regions!H$3,"*")</f>
        <v>IE-KK</v>
      </c>
      <c r="L3" s="52" t="str">
        <f>IF(Regions!I$3&lt;&gt;"",Regions!I$3,"*")</f>
        <v>IE-LS</v>
      </c>
      <c r="M3" s="52" t="str">
        <f>IF(Regions!J$3&lt;&gt;"",Regions!J$3,"*")</f>
        <v>IE-LD</v>
      </c>
      <c r="N3" s="52" t="str">
        <f>IF(Regions!K$3&lt;&gt;"",Regions!K$3,"*")</f>
        <v>IE-LH</v>
      </c>
      <c r="O3" s="52" t="str">
        <f>IF(Regions!L$3&lt;&gt;"",Regions!L$3,"*")</f>
        <v>IE-MH</v>
      </c>
      <c r="P3" s="52" t="str">
        <f>IF(Regions!M$3&lt;&gt;"",Regions!M$3,"*")</f>
        <v>IE-OY</v>
      </c>
      <c r="Q3" s="52" t="str">
        <f>IF(Regions!N$3&lt;&gt;"",Regions!N$3,"*")</f>
        <v>IE-WH</v>
      </c>
      <c r="R3" s="52" t="str">
        <f>IF(Regions!O$3&lt;&gt;"",Regions!O$3,"*")</f>
        <v>IE-WX</v>
      </c>
      <c r="S3" s="52" t="str">
        <f>IF(Regions!P$3&lt;&gt;"",Regions!P$3,"*")</f>
        <v>IE-WW</v>
      </c>
      <c r="T3" s="52" t="str">
        <f>IF(Regions!Q$3&lt;&gt;"",Regions!Q$3,"*")</f>
        <v>IE-CE</v>
      </c>
      <c r="U3" s="52" t="str">
        <f>IF(Regions!R$3&lt;&gt;"",Regions!R$3,"*")</f>
        <v>IE-CO</v>
      </c>
      <c r="V3" s="52" t="str">
        <f>IF(Regions!S$3&lt;&gt;"",Regions!S$3,"*")</f>
        <v>IE-KY</v>
      </c>
      <c r="W3" s="52" t="str">
        <f>IF(Regions!T$3&lt;&gt;"",Regions!T$3,"*")</f>
        <v>IE-LK</v>
      </c>
      <c r="X3" s="52" t="str">
        <f>IF(Regions!U$3&lt;&gt;"",Regions!U$3,"*")</f>
        <v>IE-TA</v>
      </c>
      <c r="Y3" s="52" t="str">
        <f>IF(Regions!V$3&lt;&gt;"",Regions!V$3,"*")</f>
        <v>IE-WD</v>
      </c>
      <c r="Z3" s="52" t="str">
        <f>IF(Regions!W$3&lt;&gt;"",Regions!W$3,"*")</f>
        <v>IE-G</v>
      </c>
      <c r="AA3" s="52" t="str">
        <f>IF(Regions!X$3&lt;&gt;"",Regions!X$3,"*")</f>
        <v>IE-LM</v>
      </c>
      <c r="AB3" s="52" t="str">
        <f>IF(Regions!Y$3&lt;&gt;"",Regions!Y$3,"*")</f>
        <v>IE-MO</v>
      </c>
      <c r="AC3" s="52" t="str">
        <f>IF(Regions!Z$3&lt;&gt;"",Regions!Z$3,"*")</f>
        <v>IE-RN</v>
      </c>
      <c r="AD3" s="52" t="str">
        <f>IF(Regions!AA$3&lt;&gt;"",Regions!AA$3,"*")</f>
        <v>IE-SO</v>
      </c>
      <c r="AE3" s="52" t="str">
        <f>IF(Regions!AB$3&lt;&gt;"",Regions!AB$3,"*")</f>
        <v>IE-CN</v>
      </c>
      <c r="AF3" s="52" t="str">
        <f>IF(Regions!AC$3&lt;&gt;"",Regions!AC$3,"*")</f>
        <v>IE-DL</v>
      </c>
      <c r="AG3" s="52" t="str">
        <f>IF(Regions!AD$3&lt;&gt;"",Regions!AD$3,"*")</f>
        <v>IE-MN</v>
      </c>
      <c r="AH3" s="53" t="s">
        <v>3</v>
      </c>
      <c r="AI3" s="53" t="s">
        <v>5</v>
      </c>
    </row>
    <row r="4" spans="2:35" x14ac:dyDescent="0.25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25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3" t="s">
        <v>95</v>
      </c>
      <c r="C2" s="23"/>
      <c r="D2" s="23"/>
      <c r="E2" s="23"/>
      <c r="F2" s="23"/>
      <c r="G2" s="23"/>
    </row>
    <row r="3" spans="2:7" ht="15.75" thickBot="1" x14ac:dyDescent="0.3">
      <c r="B3" s="17" t="s">
        <v>96</v>
      </c>
      <c r="C3" s="17" t="s">
        <v>97</v>
      </c>
      <c r="D3" s="17"/>
      <c r="E3" s="17"/>
      <c r="F3" s="17"/>
      <c r="G3" s="17"/>
    </row>
    <row r="4" spans="2:7" x14ac:dyDescent="0.25">
      <c r="B4" s="18" t="s">
        <v>98</v>
      </c>
      <c r="C4" s="18"/>
      <c r="D4" s="18"/>
      <c r="E4" s="18"/>
      <c r="F4" s="18"/>
      <c r="G4" s="18"/>
    </row>
    <row r="5" spans="2:7" x14ac:dyDescent="0.25">
      <c r="B5" s="19" t="s">
        <v>99</v>
      </c>
      <c r="C5" s="19"/>
      <c r="D5" s="19"/>
      <c r="E5" s="19"/>
      <c r="F5" s="19"/>
      <c r="G5" s="19"/>
    </row>
    <row r="6" spans="2:7" x14ac:dyDescent="0.25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25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25">
      <c r="B8" s="19" t="s">
        <v>104</v>
      </c>
      <c r="C8" s="19"/>
      <c r="D8" s="19"/>
      <c r="E8" s="19"/>
      <c r="F8" s="19"/>
      <c r="G8" s="19"/>
    </row>
    <row r="9" spans="2:7" x14ac:dyDescent="0.25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25">
      <c r="B10" s="19" t="s">
        <v>107</v>
      </c>
      <c r="C10" s="19"/>
      <c r="D10" s="19"/>
      <c r="E10" s="19"/>
      <c r="F10" s="19"/>
      <c r="G10" s="19"/>
    </row>
    <row r="11" spans="2:7" x14ac:dyDescent="0.25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25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25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25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25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25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25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25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25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25">
      <c r="B20" s="19" t="s">
        <v>126</v>
      </c>
      <c r="C20" s="19"/>
      <c r="D20" s="19"/>
      <c r="E20" s="19"/>
      <c r="F20" s="19"/>
      <c r="G20" s="19"/>
    </row>
    <row r="21" spans="2:7" x14ac:dyDescent="0.25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25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25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25">
      <c r="B24" s="19" t="s">
        <v>133</v>
      </c>
      <c r="C24" s="19"/>
      <c r="D24" s="19"/>
      <c r="E24" s="19"/>
      <c r="F24" s="19"/>
      <c r="G24" s="19"/>
    </row>
    <row r="25" spans="2:7" x14ac:dyDescent="0.25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25">
      <c r="B26" s="19" t="s">
        <v>136</v>
      </c>
      <c r="C26" s="19"/>
      <c r="D26" s="19"/>
      <c r="E26" s="19"/>
      <c r="F26" s="19"/>
      <c r="G26" s="19"/>
    </row>
    <row r="27" spans="2:7" x14ac:dyDescent="0.25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25">
      <c r="B28" s="20" t="s">
        <v>139</v>
      </c>
      <c r="C28" s="20" t="s">
        <v>140</v>
      </c>
      <c r="D28" s="43"/>
      <c r="E28" s="43"/>
      <c r="F28" s="43"/>
      <c r="G28" s="43"/>
    </row>
    <row r="29" spans="2:7" ht="15.75" thickBot="1" x14ac:dyDescent="0.3">
      <c r="B29" s="20" t="s">
        <v>141</v>
      </c>
      <c r="C29" s="20" t="s">
        <v>142</v>
      </c>
      <c r="D29" s="43"/>
      <c r="E29" s="43"/>
      <c r="F29" s="43"/>
      <c r="G29" s="43"/>
    </row>
    <row r="30" spans="2:7" ht="15.75" thickBot="1" x14ac:dyDescent="0.3">
      <c r="B30" s="21" t="s">
        <v>143</v>
      </c>
      <c r="C30" s="21"/>
      <c r="D30" s="21"/>
      <c r="E30" s="21"/>
      <c r="F30" s="21"/>
      <c r="G30" s="21"/>
    </row>
    <row r="31" spans="2:7" x14ac:dyDescent="0.25">
      <c r="B31" s="19" t="s">
        <v>144</v>
      </c>
      <c r="C31" s="19"/>
      <c r="D31" s="19"/>
      <c r="E31" s="19"/>
      <c r="F31" s="19"/>
      <c r="G31" s="19"/>
    </row>
    <row r="32" spans="2:7" x14ac:dyDescent="0.25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25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25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25">
      <c r="B35" s="20" t="s">
        <v>147</v>
      </c>
      <c r="C35" s="20" t="s">
        <v>148</v>
      </c>
      <c r="D35" s="43"/>
      <c r="E35" s="43"/>
      <c r="F35" s="43"/>
      <c r="G35" s="43"/>
    </row>
    <row r="36" spans="2:7" ht="15.75" thickBot="1" x14ac:dyDescent="0.3">
      <c r="B36" s="20" t="s">
        <v>149</v>
      </c>
      <c r="C36" s="20" t="s">
        <v>150</v>
      </c>
      <c r="D36" s="43"/>
      <c r="E36" s="43"/>
      <c r="F36" s="43"/>
      <c r="G36" s="43"/>
    </row>
    <row r="37" spans="2:7" ht="15.75" thickBot="1" x14ac:dyDescent="0.3">
      <c r="B37" s="21" t="s">
        <v>151</v>
      </c>
      <c r="C37" s="21"/>
      <c r="D37" s="21"/>
      <c r="E37" s="21"/>
      <c r="F37" s="21"/>
      <c r="G37" s="21"/>
    </row>
    <row r="38" spans="2:7" x14ac:dyDescent="0.25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25">
      <c r="B39" s="20" t="s">
        <v>154</v>
      </c>
      <c r="C39" s="20" t="s">
        <v>155</v>
      </c>
      <c r="D39" s="43"/>
      <c r="E39" s="43"/>
      <c r="F39" s="43"/>
      <c r="G39" s="43"/>
    </row>
    <row r="40" spans="2:7" ht="15.75" thickBot="1" x14ac:dyDescent="0.3">
      <c r="B40" s="20" t="s">
        <v>156</v>
      </c>
      <c r="C40" s="20" t="s">
        <v>157</v>
      </c>
      <c r="D40" s="43"/>
      <c r="E40" s="43"/>
      <c r="F40" s="43"/>
      <c r="G40" s="43"/>
    </row>
    <row r="41" spans="2:7" ht="15.75" thickBot="1" x14ac:dyDescent="0.3">
      <c r="B41" s="21" t="s">
        <v>158</v>
      </c>
      <c r="C41" s="21"/>
      <c r="D41" s="21"/>
      <c r="E41" s="21"/>
      <c r="F41" s="21"/>
      <c r="G41" s="21"/>
    </row>
    <row r="42" spans="2:7" x14ac:dyDescent="0.25">
      <c r="B42" s="20" t="s">
        <v>159</v>
      </c>
      <c r="C42" s="20" t="s">
        <v>160</v>
      </c>
      <c r="D42" s="43"/>
      <c r="E42" s="43"/>
      <c r="F42" s="43"/>
      <c r="G42" s="43"/>
    </row>
    <row r="43" spans="2:7" ht="15.75" thickBot="1" x14ac:dyDescent="0.3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ht="15.75" thickBot="1" x14ac:dyDescent="0.3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25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25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.75" thickBot="1" x14ac:dyDescent="0.3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25">
      <c r="B50" s="43"/>
      <c r="C50" s="43"/>
      <c r="D50" s="43"/>
      <c r="E50" s="43"/>
      <c r="F50" s="43"/>
      <c r="G50" s="43"/>
    </row>
    <row r="51" spans="2:7" x14ac:dyDescent="0.25">
      <c r="B51" s="43"/>
      <c r="C51" s="43"/>
      <c r="D51" s="43"/>
      <c r="E51" s="43"/>
      <c r="F51" s="43"/>
      <c r="G51" s="43"/>
    </row>
    <row r="52" spans="2:7" ht="15.75" x14ac:dyDescent="0.25">
      <c r="B52" s="28" t="s">
        <v>174</v>
      </c>
      <c r="C52" s="28"/>
      <c r="D52" s="43"/>
      <c r="E52" s="43"/>
      <c r="F52" s="43"/>
      <c r="G52" s="43"/>
    </row>
    <row r="53" spans="2:7" ht="15.75" thickBot="1" x14ac:dyDescent="0.3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25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25">
      <c r="B55" s="43"/>
      <c r="C55" s="43" t="s">
        <v>178</v>
      </c>
      <c r="D55" s="43"/>
      <c r="E55" s="43"/>
      <c r="F55" s="43"/>
      <c r="G55" s="43"/>
    </row>
    <row r="56" spans="2:7" x14ac:dyDescent="0.25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25">
      <c r="B57" s="43"/>
      <c r="C57" s="43" t="s">
        <v>181</v>
      </c>
      <c r="D57" s="43"/>
      <c r="E57" s="43"/>
      <c r="F57" s="43"/>
      <c r="G57" s="43"/>
    </row>
    <row r="58" spans="2:7" x14ac:dyDescent="0.25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25">
      <c r="B59" s="43"/>
      <c r="C59" s="43" t="s">
        <v>184</v>
      </c>
      <c r="D59" s="43"/>
      <c r="E59" s="43"/>
      <c r="F59" s="43"/>
      <c r="G59" s="43"/>
    </row>
    <row r="60" spans="2:7" x14ac:dyDescent="0.25">
      <c r="B60" s="43"/>
      <c r="C60" s="43" t="s">
        <v>185</v>
      </c>
      <c r="D60" s="43"/>
      <c r="E60" s="43"/>
      <c r="F60" s="43"/>
      <c r="G60" s="43"/>
    </row>
    <row r="61" spans="2:7" ht="15.75" thickBot="1" x14ac:dyDescent="0.3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2021-05-06T22:34:44Z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157475769519805</vt:r8>
  </property>
</Properties>
</file>