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E7031156-6F2A-4357-A5FC-151DAC4FFFDF}" xr6:coauthVersionLast="45" xr6:coauthVersionMax="45" xr10:uidLastSave="{00000000-0000-0000-0000-000000000000}"/>
  <bookViews>
    <workbookView xWindow="-120" yWindow="-16320" windowWidth="29040" windowHeight="15840" tabRatio="819" xr2:uid="{00000000-000D-0000-FFFF-FFFF00000000}"/>
  </bookViews>
  <sheets>
    <sheet name="BY-RSD-OE" sheetId="59" r:id="rId1"/>
    <sheet name="Regions" sheetId="46" r:id="rId2"/>
    <sheet name="TechSelection" sheetId="34" r:id="rId3"/>
    <sheet name="FillTable" sheetId="47" r:id="rId4"/>
    <sheet name="AF" sheetId="48" r:id="rId5"/>
    <sheet name="BY-RSD-OA" sheetId="58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</sheets>
  <externalReferences>
    <externalReference r:id="rId16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48" l="1"/>
  <c r="N18" i="48"/>
  <c r="D59" i="48"/>
  <c r="D58" i="48"/>
  <c r="H82" i="48"/>
  <c r="D82" i="48" s="1"/>
  <c r="H81" i="48"/>
  <c r="D81" i="48" s="1"/>
  <c r="H80" i="48"/>
  <c r="D80" i="48" s="1"/>
  <c r="H79" i="48"/>
  <c r="D79" i="48" s="1"/>
  <c r="H78" i="48"/>
  <c r="D78" i="48" s="1"/>
  <c r="H77" i="48"/>
  <c r="D77" i="48" s="1"/>
  <c r="H76" i="48"/>
  <c r="D76" i="48" s="1"/>
  <c r="H75" i="48"/>
  <c r="D75" i="48" s="1"/>
  <c r="H74" i="48"/>
  <c r="D74" i="48" s="1"/>
  <c r="H73" i="48"/>
  <c r="D73" i="48" s="1"/>
  <c r="H72" i="48"/>
  <c r="D72" i="48" s="1"/>
  <c r="H71" i="48"/>
  <c r="D71" i="48" s="1"/>
  <c r="H69" i="48"/>
  <c r="D69" i="48" s="1"/>
  <c r="H68" i="48"/>
  <c r="D68" i="48" s="1"/>
  <c r="H67" i="48"/>
  <c r="D67" i="48" s="1"/>
  <c r="H66" i="48"/>
  <c r="D66" i="48" s="1"/>
  <c r="H65" i="48"/>
  <c r="D65" i="48" s="1"/>
  <c r="H64" i="48"/>
  <c r="D64" i="48" s="1"/>
  <c r="H63" i="48"/>
  <c r="D63" i="48" s="1"/>
  <c r="H62" i="48"/>
  <c r="D62" i="48" s="1"/>
  <c r="H61" i="48"/>
  <c r="D61" i="48" s="1"/>
  <c r="H60" i="48"/>
  <c r="D60" i="48" s="1"/>
  <c r="H59" i="48"/>
  <c r="H58" i="48"/>
  <c r="H56" i="48"/>
  <c r="D56" i="48" s="1"/>
  <c r="H55" i="48"/>
  <c r="D55" i="48" s="1"/>
  <c r="H54" i="48"/>
  <c r="D54" i="48" s="1"/>
  <c r="H53" i="48"/>
  <c r="D53" i="48" s="1"/>
  <c r="H52" i="48"/>
  <c r="D52" i="48" s="1"/>
  <c r="H51" i="48"/>
  <c r="D51" i="48" s="1"/>
  <c r="H50" i="48"/>
  <c r="D50" i="48" s="1"/>
  <c r="H49" i="48"/>
  <c r="D49" i="48" s="1"/>
  <c r="H48" i="48"/>
  <c r="D48" i="48" s="1"/>
  <c r="H47" i="48"/>
  <c r="D47" i="48" s="1"/>
  <c r="H46" i="48"/>
  <c r="D46" i="48" s="1"/>
  <c r="H45" i="48"/>
  <c r="D45" i="48" s="1"/>
  <c r="H43" i="48"/>
  <c r="D43" i="48" s="1"/>
  <c r="H42" i="48"/>
  <c r="D42" i="48" s="1"/>
  <c r="H41" i="48"/>
  <c r="D41" i="48" s="1"/>
  <c r="H40" i="48"/>
  <c r="D40" i="48" s="1"/>
  <c r="H39" i="48"/>
  <c r="D39" i="48" s="1"/>
  <c r="H38" i="48"/>
  <c r="D38" i="48" s="1"/>
  <c r="H37" i="48"/>
  <c r="D37" i="48" s="1"/>
  <c r="H36" i="48"/>
  <c r="D36" i="48" s="1"/>
  <c r="H35" i="48"/>
  <c r="D35" i="48" s="1"/>
  <c r="H34" i="48"/>
  <c r="D34" i="48" s="1"/>
  <c r="H33" i="48"/>
  <c r="D33" i="48" s="1"/>
  <c r="H32" i="48"/>
  <c r="D32" i="48" s="1"/>
  <c r="H30" i="48"/>
  <c r="D30" i="48" s="1"/>
  <c r="H29" i="48"/>
  <c r="D29" i="48" s="1"/>
  <c r="H28" i="48"/>
  <c r="D28" i="48" s="1"/>
  <c r="H27" i="48"/>
  <c r="D27" i="48" s="1"/>
  <c r="H26" i="48"/>
  <c r="D26" i="48" s="1"/>
  <c r="H25" i="48"/>
  <c r="D25" i="48" s="1"/>
  <c r="H24" i="48"/>
  <c r="D24" i="48" s="1"/>
  <c r="H23" i="48"/>
  <c r="D23" i="48" s="1"/>
  <c r="H22" i="48"/>
  <c r="D22" i="48" s="1"/>
  <c r="H21" i="48"/>
  <c r="D21" i="48" s="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H20" i="48"/>
  <c r="D20" i="48" s="1"/>
  <c r="H19" i="48"/>
  <c r="D19" i="48" s="1"/>
  <c r="H17" i="48"/>
  <c r="D17" i="48" s="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10" i="48"/>
  <c r="D10" i="48" s="1"/>
  <c r="H9" i="48"/>
  <c r="D9" i="48" s="1"/>
  <c r="H8" i="48"/>
  <c r="D8" i="48" s="1"/>
  <c r="H7" i="48"/>
  <c r="D7" i="48" s="1"/>
  <c r="H6" i="48"/>
  <c r="D6" i="48" s="1"/>
  <c r="B82" i="48" l="1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L12" i="48" l="1"/>
  <c r="N12" i="48" s="1"/>
  <c r="L11" i="48"/>
  <c r="L10" i="48"/>
  <c r="N10" i="48" s="1"/>
  <c r="L9" i="48"/>
  <c r="N9" i="48" s="1"/>
  <c r="L8" i="48"/>
  <c r="N8" i="48" s="1"/>
  <c r="L7" i="48"/>
  <c r="N7" i="48" s="1"/>
  <c r="L6" i="48"/>
  <c r="N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K3" i="46" l="1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0" authorId="0" shapeId="0" xr:uid="{E87E9E66-B085-4C35-B4E6-3E638C46D86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<sst xmlns="http://schemas.openxmlformats.org/spreadsheetml/2006/main" count="1604" uniqueCount="240">
  <si>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</si>
  <si>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</si>
  <si>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</si>
  <si>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</si>
  <si>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</si>
  <si>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</si>
  <si>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</si>
  <si>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</si>
  <si>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</si>
  <si>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</si>
  <si>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</si>
  <si>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</si>
  <si>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</si>
  <si>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</si>
  <si>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</si>
  <si>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</si>
  <si>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</si>
  <si>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</si>
  <si>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</si>
  <si>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</si>
  <si>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</si>
  <si>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</si>
  <si>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</si>
  <si>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</si>
  <si>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</si>
  <si>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</si>
  <si>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</si>
  <si>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</si>
  <si>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</si>
  <si>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</si>
  <si>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</si>
  <si>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</si>
  <si>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</si>
  <si>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</si>
  <si>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</si>
  <si>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</si>
  <si>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</si>
  <si>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</si>
  <si>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</si>
  <si>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</si>
  <si>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</si>
  <si>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</si>
  <si>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</si>
  <si>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</si>
  <si>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</si>
  <si>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</si>
  <si>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</si>
  <si>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</si>
  <si>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</si>
  <si>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</si>
  <si>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</si>
  <si>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</si>
  <si>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</si>
  <si>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</si>
  <si>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</si>
  <si>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</si>
  <si>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</si>
  <si>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</si>
  <si>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</si>
  <si>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</si>
  <si>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</si>
  <si>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</si>
  <si>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</si>
  <si>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</si>
  <si>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</si>
  <si>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</si>
  <si>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</si>
  <si>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</si>
  <si>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</si>
  <si>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</si>
  <si>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</si>
  <si>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</si>
  <si>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</si>
  <si>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</si>
  <si>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</si>
  <si>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</si>
  <si>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</si>
  <si>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</si>
  <si>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</si>
  <si>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</si>
  <si>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</si>
  <si>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</si>
  <si>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</si>
  <si>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</si>
  <si>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</si>
  <si>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</si>
  <si>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</si>
  <si>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</si>
  <si>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</si>
  <si>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</si>
  <si>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</si>
  <si>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</si>
  <si>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</si>
  <si>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</si>
  <si>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</si>
  <si>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</si>
  <si>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</si>
  <si>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</si>
  <si>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</si>
  <si>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</si>
  <si>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</si>
  <si>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</si>
  <si>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</si>
  <si>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</si>
  <si>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</si>
  <si>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</si>
  <si>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</si>
  <si>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</si>
  <si>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</si>
  <si>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</si>
  <si>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</si>
  <si>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</si>
  <si>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</si>
  <si>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</si>
  <si>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</si>
  <si>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</si>
  <si>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</si>
  <si>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</si>
  <si>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</si>
  <si>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</si>
  <si>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</si>
  <si>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</si>
  <si>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</si>
  <si>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</si>
  <si>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</si>
  <si>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</si>
  <si>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</si>
  <si>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</si>
  <si>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</si>
  <si>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</si>
  <si>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</si>
  <si>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</si>
  <si>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</si>
  <si>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</si>
  <si>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</si>
  <si>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</si>
  <si>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</si>
  <si>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</si>
  <si>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</si>
  <si>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</si>
  <si>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</si>
  <si>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</si>
  <si>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</si>
  <si>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</si>
  <si>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</si>
  <si>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</si>
  <si>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</si>
  <si>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</si>
  <si>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</si>
  <si>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</si>
  <si>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</si>
  <si>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</si>
  <si>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</si>
  <si>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</si>
  <si>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</si>
  <si>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</si>
  <si>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</si>
  <si>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</si>
  <si>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</si>
  <si>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</si>
  <si>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</si>
  <si>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</si>
  <si>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</si>
  <si>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</si>
  <si>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</si>
  <si>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</si>
  <si>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</si>
  <si>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</si>
  <si>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</si>
  <si>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</si>
  <si>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</si>
  <si>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</si>
  <si>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</si>
  <si>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</si>
  <si>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</si>
  <si>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</si>
  <si>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</si>
  <si>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</si>
  <si>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</si>
  <si>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</si>
  <si>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</si>
  <si>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</si>
  <si>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</si>
  <si>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</si>
  <si>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</si>
  <si>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</si>
  <si>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</si>
  <si>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</si>
  <si>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</si>
  <si>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</si>
  <si>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</si>
  <si>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</si>
  <si>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</si>
  <si>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</si>
  <si>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</si>
  <si>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</si>
  <si>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</si>
  <si>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</si>
  <si>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</si>
  <si>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</si>
  <si>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</si>
  <si>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</si>
  <si>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</si>
  <si>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</si>
  <si>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</si>
  <si>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</si>
  <si>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</si>
  <si>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</si>
  <si>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</si>
  <si>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</si>
  <si>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</si>
  <si>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</si>
  <si>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</si>
  <si>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</si>
  <si>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</si>
  <si>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</si>
  <si>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</si>
  <si>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</si>
  <si>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</si>
  <si>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</si>
  <si>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</si>
  <si>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</si>
  <si>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</si>
  <si>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</si>
  <si>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</si>
  <si>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</si>
  <si>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</si>
  <si>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</si>
  <si>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</si>
  <si>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</si>
  <si>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</si>
  <si>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</si>
  <si>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</si>
  <si>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</si>
  <si>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</si>
  <si>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</si>
  <si>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R-RSDOA_X0</t>
  </si>
  <si>
    <t>~TFM_Fill-R: w=BY-RSD-OE; Hcol=Region</t>
  </si>
  <si>
    <t>**~TFM_Fill-R: w=BY-RSD-OA; Hcol=Region</t>
  </si>
  <si>
    <t>R-RSDOE_X0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</si>
</sst>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6" fillId="6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9" fillId="7" borderId="0" xfId="2" applyFont="1" applyFill="1" applyAlignment="1">
      <alignment horizontal="left" vertical="center"/>
    </xf>
    <xf numFmtId="0" fontId="9" fillId="7" borderId="0" xfId="0" applyFont="1" applyFill="1" applyAlignment="1">
      <alignment horizontal="left"/>
    </xf>
    <xf numFmtId="0" fontId="4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9" fillId="9" borderId="0" xfId="0" applyFont="1" applyFill="1"/>
    <xf numFmtId="0" fontId="9" fillId="0" borderId="0" xfId="0" applyFont="1"/>
    <xf numFmtId="164" fontId="9" fillId="9" borderId="0" xfId="0" applyNumberFormat="1" applyFont="1" applyFill="1"/>
    <xf numFmtId="164" fontId="9" fillId="0" borderId="0" xfId="0" applyNumberFormat="1" applyFont="1"/>
  </cellXfs>
  <cellStyles count="3">
    <cellStyle name="Normal" xfId="0" builtinId="0"/>
    <cellStyle name="Normal 10 2 2" xfId="1" xr:uid="{8A1A0FDE-14DF-42CA-9ABA-0CF68C9F79A0}"/>
    <cellStyle name="Normal 2 7" xfId="2" xr:uid="{784509D5-A0E9-4598-8B9E-9B3373940D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tabSelected="1" workbookViewId="0">
      <selection activeCell="O15" sqref="O15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239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T35"/>
  <sheetViews>
    <sheetView topLeftCell="A5" workbookViewId="0">
      <selection activeCell="G29" sqref="G29"/>
    </sheetView>
  </sheetViews>
  <sheetFormatPr defaultRowHeight="12.75" x14ac:dyDescent="0.2"/>
  <cols>
    <col min="1" max="5" width="9.140625" style="16"/>
    <col min="6" max="6" width="12.85546875" style="16" customWidth="1"/>
    <col min="7" max="16384" width="9.140625" style="16"/>
  </cols>
  <sheetData>
    <row r="1" spans="2:20" ht="23.25" x14ac:dyDescent="0.2">
      <c r="B1" s="15" t="s">
        <v>92</v>
      </c>
    </row>
    <row r="3" spans="2:2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</row>
    <row r="4" spans="2:2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</row>
    <row r="5" spans="2:2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</row>
    <row r="6" spans="2:20" ht="15" x14ac:dyDescent="0.25">
      <c r="B6" s="18"/>
      <c r="C6" s="18"/>
      <c r="D6" s="20"/>
      <c r="E6" s="18"/>
      <c r="F6" s="18"/>
      <c r="G6" s="20"/>
      <c r="H6" s="20"/>
      <c r="I6" s="18"/>
      <c r="J6" s="18"/>
    </row>
    <row r="8" spans="2:2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2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2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2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2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2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237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238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N82"/>
  <sheetViews>
    <sheetView workbookViewId="0">
      <selection activeCell="N11" sqref="N11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10" width="9.140625" style="22"/>
    <col min="11" max="11" width="13.140625" style="22" customWidth="1"/>
    <col min="12" max="12" width="15.140625" style="22" customWidth="1"/>
    <col min="13" max="13" width="13.85546875" style="22" customWidth="1"/>
    <col min="14" max="14" width="13" style="22" customWidth="1"/>
    <col min="15" max="16384" width="9.140625" style="22"/>
  </cols>
  <sheetData>
    <row r="1" spans="1:14" ht="23.25" x14ac:dyDescent="0.2">
      <c r="A1" s="21" t="s">
        <v>110</v>
      </c>
    </row>
    <row r="2" spans="1:14" ht="12" customHeight="1" x14ac:dyDescent="0.2">
      <c r="A2" s="21"/>
      <c r="H2" s="23"/>
    </row>
    <row r="3" spans="1:14" ht="15" x14ac:dyDescent="0.2">
      <c r="A3" s="17" t="s">
        <v>105</v>
      </c>
      <c r="K3" s="17" t="s">
        <v>105</v>
      </c>
    </row>
    <row r="4" spans="1:14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K4" s="24" t="s">
        <v>70</v>
      </c>
      <c r="L4" s="24" t="s">
        <v>81</v>
      </c>
      <c r="M4" s="24" t="s">
        <v>76</v>
      </c>
      <c r="N4" s="24" t="s">
        <v>78</v>
      </c>
    </row>
    <row r="5" spans="1:14" ht="15" x14ac:dyDescent="0.2">
      <c r="A5" s="29" t="s">
        <v>123</v>
      </c>
      <c r="B5" s="30"/>
      <c r="C5" s="30"/>
      <c r="D5" s="31"/>
      <c r="F5" s="30"/>
      <c r="G5" s="30"/>
      <c r="H5" s="30"/>
      <c r="K5" s="29" t="s">
        <v>109</v>
      </c>
      <c r="L5" s="30"/>
      <c r="M5" s="30"/>
      <c r="N5" s="31"/>
    </row>
    <row r="6" spans="1:14" ht="15" x14ac:dyDescent="0.25">
      <c r="A6" s="32" t="s">
        <v>106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K6" s="32" t="s">
        <v>78</v>
      </c>
      <c r="L6" s="32" t="str">
        <f>FillTable!R5</f>
        <v>R-RSDRF*</v>
      </c>
      <c r="M6" s="32"/>
      <c r="N6" s="32">
        <f>SUMIFS('BY-RSD-RF'!$L$2:$L$100,'BY-RSD-RF'!$C$2:$C$100,AF!L6,'BY-RSD-RF'!$A$2:$A$100,"BASE")</f>
        <v>1.0395000000000001E-3</v>
      </c>
    </row>
    <row r="7" spans="1:14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K7" s="33" t="s">
        <v>78</v>
      </c>
      <c r="L7" s="33" t="str">
        <f>FillTable!R10</f>
        <v>R-RSDCK*</v>
      </c>
      <c r="M7" s="33"/>
      <c r="N7" s="32">
        <f>SUMIFS('BY-RSD-CK'!$L$2:$L$100,'BY-RSD-CK'!$C$2:$C$100,AF!L7,'BY-RSD-CK'!$A$2:$A$100,"BASE")</f>
        <v>2.2478349106259698E-3</v>
      </c>
    </row>
    <row r="8" spans="1:14" ht="15" x14ac:dyDescent="0.25">
      <c r="A8" s="32" t="s">
        <v>106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K8" s="32" t="s">
        <v>78</v>
      </c>
      <c r="L8" s="32" t="str">
        <f>FillTable!R15</f>
        <v>R-RSDCW*</v>
      </c>
      <c r="M8" s="32"/>
      <c r="N8" s="32">
        <f>SUMIFS('BY-RSD-CW'!$L$2:$L$100,'BY-RSD-CW'!$C$2:$C$100,AF!L8,'BY-RSD-RF'!$A$2:$A$100,"BASE")</f>
        <v>9.5142857142857095E-4</v>
      </c>
    </row>
    <row r="9" spans="1:14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K9" s="33" t="s">
        <v>78</v>
      </c>
      <c r="L9" s="33" t="str">
        <f>FillTable!R20</f>
        <v>R-RSDCD*</v>
      </c>
      <c r="M9" s="33"/>
      <c r="N9" s="32">
        <f>SUMIFS('BY-RSD-CD'!$L$2:$L$100,'BY-RSD-CD'!$C$2:$C$100,AF!L9,'BY-RSD-CD'!$A$2:$A$100,"BASE")</f>
        <v>2.598E-3</v>
      </c>
    </row>
    <row r="10" spans="1:14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K10" s="32" t="s">
        <v>78</v>
      </c>
      <c r="L10" s="32" t="str">
        <f>FillTable!R25</f>
        <v>R-RSDDW*</v>
      </c>
      <c r="M10" s="32"/>
      <c r="N10" s="32">
        <f>SUMIFS('BY-RSD-DW'!$L$2:$L$100,'BY-RSD-DW'!$C$2:$C$100,AF!L10,'BY-RSD-DW'!$A$2:$A$100,"BASE")</f>
        <v>1.5428571428571401E-3</v>
      </c>
    </row>
    <row r="11" spans="1:14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K11" s="33" t="s">
        <v>78</v>
      </c>
      <c r="L11" s="33" t="str">
        <f>FillTable!R30</f>
        <v>R-RSDOE*</v>
      </c>
      <c r="M11" s="33"/>
      <c r="N11" s="32" t="e">
        <v>#VALUE!</v>
      </c>
    </row>
    <row r="12" spans="1:14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K12" s="32" t="s">
        <v>1</v>
      </c>
      <c r="L12" s="32" t="str">
        <f>FillTable!R35</f>
        <v>R-RSDOA*</v>
      </c>
      <c r="M12" s="32"/>
      <c r="N12" s="32">
        <f>SUMIFS('BY-RSD-RF'!$L$2:$L$100,'BY-RSD-RF'!$C$2:$C$100,AF!L12,'BY-RSD-RF'!$A$2:$A$100,"BASE")</f>
        <v>0</v>
      </c>
    </row>
    <row r="13" spans="1:14" ht="15" x14ac:dyDescent="0.25">
      <c r="A13" s="33" t="s">
        <v>106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4" ht="15" x14ac:dyDescent="0.25">
      <c r="A14" s="32" t="s">
        <v>106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4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K15" s="17" t="s">
        <v>105</v>
      </c>
    </row>
    <row r="16" spans="1:14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K16" s="24" t="s">
        <v>70</v>
      </c>
      <c r="L16" s="24" t="s">
        <v>81</v>
      </c>
      <c r="M16" s="24" t="s">
        <v>76</v>
      </c>
      <c r="N16" s="24" t="s">
        <v>78</v>
      </c>
    </row>
    <row r="17" spans="1:14" ht="15" x14ac:dyDescent="0.25">
      <c r="A17" s="33" t="s">
        <v>106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K17" s="29" t="s">
        <v>109</v>
      </c>
      <c r="L17" s="30"/>
      <c r="M17" s="30"/>
      <c r="N17" s="31"/>
    </row>
    <row r="18" spans="1:14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K18" s="32" t="s">
        <v>78</v>
      </c>
      <c r="L18" s="32" t="s">
        <v>90</v>
      </c>
      <c r="M18" s="32"/>
      <c r="N18" s="32">
        <f>SUMIFS('BY-RSD-LT'!$L$2:$L$100,'BY-RSD-LT'!$C$2:$C$100,AF!L18,'BY-RSD-LT'!$A$2:$A$100,"BASE")</f>
        <v>7.6661042164617808E-3</v>
      </c>
    </row>
    <row r="19" spans="1:14" ht="15" x14ac:dyDescent="0.25">
      <c r="A19" s="32" t="s">
        <v>106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K19" s="33" t="s">
        <v>78</v>
      </c>
      <c r="L19" s="33" t="s">
        <v>91</v>
      </c>
      <c r="M19" s="33"/>
      <c r="N19" s="32">
        <f>SUMIFS('BY-RSD-PF'!$L$2:$L$100,'BY-RSD-PF'!$C$2:$C$100,AF!L19,'BY-RSD-PF'!$A$2:$A$100,"BASE")</f>
        <v>1.7495876174999649E-3</v>
      </c>
    </row>
    <row r="20" spans="1:14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4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4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4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4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4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4" ht="15" x14ac:dyDescent="0.25">
      <c r="A26" s="33" t="s">
        <v>106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4" ht="15" x14ac:dyDescent="0.25">
      <c r="A27" s="32" t="s">
        <v>106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4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4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4" ht="15" x14ac:dyDescent="0.25">
      <c r="A30" s="33" t="s">
        <v>106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4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4" ht="15" x14ac:dyDescent="0.25">
      <c r="A32" s="32" t="s">
        <v>106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  <c r="I32" s="25"/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106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106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106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106</v>
      </c>
      <c r="B45" s="32" t="str">
        <f t="shared" ref="B45:B56" si="6">"R-WH-"&amp;F45&amp;"_"&amp;G45&amp;"*"</f>
        <v>R-WH-Apt_COA*</v>
      </c>
      <c r="C45" s="32" t="s">
        <v>122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122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106</v>
      </c>
      <c r="B47" s="32" t="str">
        <f t="shared" si="6"/>
        <v>R-WH-Apt_BIOETH*</v>
      </c>
      <c r="C47" s="32" t="s">
        <v>122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122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122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122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122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106</v>
      </c>
      <c r="B52" s="33" t="str">
        <f t="shared" si="6"/>
        <v>R-WH-Apt_PEA*</v>
      </c>
      <c r="C52" s="33" t="s">
        <v>122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106</v>
      </c>
      <c r="B53" s="32" t="str">
        <f t="shared" si="6"/>
        <v>R-WH-Apt_SMF*</v>
      </c>
      <c r="C53" s="32" t="s">
        <v>122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122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122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122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106</v>
      </c>
      <c r="B58" s="32" t="str">
        <f t="shared" ref="B58:B69" si="8">"R-WH-"&amp;F58&amp;"_"&amp;G58&amp;"*"</f>
        <v>R-WH-Att_COA*</v>
      </c>
      <c r="C58" s="32" t="s">
        <v>128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128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106</v>
      </c>
      <c r="B60" s="32" t="str">
        <f t="shared" si="8"/>
        <v>R-WH-Att_BIOETH*</v>
      </c>
      <c r="C60" s="32" t="s">
        <v>128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128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128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128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128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106</v>
      </c>
      <c r="B65" s="33" t="str">
        <f t="shared" si="8"/>
        <v>R-WH-Att_PEA*</v>
      </c>
      <c r="C65" s="33" t="s">
        <v>128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106</v>
      </c>
      <c r="B66" s="32" t="str">
        <f t="shared" si="8"/>
        <v>R-WH-Att_SMF*</v>
      </c>
      <c r="C66" s="32" t="s">
        <v>128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128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128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128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106</v>
      </c>
      <c r="B71" s="32" t="str">
        <f t="shared" ref="B71:B82" si="10">"R-WH-"&amp;F71&amp;"_"&amp;G71&amp;"*"</f>
        <v>R-WH-Det_COA*</v>
      </c>
      <c r="C71" s="32" t="s">
        <v>127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127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106</v>
      </c>
      <c r="B73" s="32" t="str">
        <f t="shared" si="10"/>
        <v>R-WH-Det_BIOETH*</v>
      </c>
      <c r="C73" s="32" t="s">
        <v>127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127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127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127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127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106</v>
      </c>
      <c r="B78" s="33" t="str">
        <f t="shared" si="10"/>
        <v>R-WH-Det_PEA*</v>
      </c>
      <c r="C78" s="33" t="s">
        <v>127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106</v>
      </c>
      <c r="B79" s="32" t="str">
        <f t="shared" si="10"/>
        <v>R-WH-Det_SMF*</v>
      </c>
      <c r="C79" s="32" t="s">
        <v>127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127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127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127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E2F9-374A-43D9-B76C-3A48479FF0CF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</v>
      </c>
      <c r="M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BY-RSD-OE</vt:lpstr>
      <vt:lpstr>Regions</vt:lpstr>
      <vt:lpstr>TechSelection</vt:lpstr>
      <vt:lpstr>FillTable</vt:lpstr>
      <vt:lpstr>AF</vt:lpstr>
      <vt:lpstr>BY-RSD-OA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2021-01-28T11:25:40Z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572277247905731</vt:r8>
  </property>
</Properties>
</file>