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86CEA7D-E6AD-44C3-95D3-E4DEE5411A53}" xr6:coauthVersionLast="46" xr6:coauthVersionMax="46" xr10:uidLastSave="{00000000-0000-0000-0000-000000000000}"/>
  <bookViews>
    <workbookView xWindow="-3233" yWindow="8002" windowWidth="20716" windowHeight="13276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21" l="1"/>
  <c r="I12" i="21"/>
  <c r="E12" i="21"/>
  <c r="D12" i="21"/>
  <c r="C12" i="21"/>
  <c r="H11" i="21"/>
  <c r="G11" i="21"/>
  <c r="D11" i="21"/>
  <c r="C11" i="21"/>
  <c r="I12" i="22"/>
  <c r="E12" i="22"/>
  <c r="D12" i="22"/>
  <c r="C12" i="22"/>
  <c r="H11" i="22"/>
  <c r="G11" i="22"/>
  <c r="D11" i="22"/>
  <c r="C11" i="22"/>
  <c r="F13" i="22"/>
  <c r="F12" i="21"/>
  <c r="F11" i="21"/>
  <c r="F10" i="21"/>
  <c r="F9" i="21"/>
  <c r="F8" i="21"/>
  <c r="F7" i="21"/>
  <c r="J13" i="22"/>
  <c r="J11" i="22"/>
  <c r="F12" i="22"/>
  <c r="F11" i="22"/>
  <c r="I10" i="22"/>
  <c r="F10" i="22"/>
  <c r="E10" i="22"/>
  <c r="D10" i="22"/>
  <c r="C10" i="22"/>
  <c r="J9" i="22"/>
  <c r="H9" i="22"/>
  <c r="G9" i="22"/>
  <c r="F9" i="22"/>
  <c r="D9" i="22"/>
  <c r="C9" i="22"/>
  <c r="I8" i="22"/>
  <c r="F8" i="22"/>
  <c r="E8" i="22"/>
  <c r="D8" i="22"/>
  <c r="C8" i="22"/>
  <c r="K7" i="22"/>
  <c r="J7" i="22"/>
  <c r="H7" i="22"/>
  <c r="G7" i="22"/>
  <c r="F7" i="22"/>
  <c r="D7" i="22"/>
  <c r="C7" i="22"/>
  <c r="B7" i="22"/>
  <c r="J13" i="21"/>
  <c r="J11" i="21"/>
  <c r="I10" i="21"/>
  <c r="E10" i="21"/>
  <c r="D10" i="21"/>
  <c r="C10" i="21"/>
  <c r="J9" i="21"/>
  <c r="H9" i="21"/>
  <c r="G9" i="21"/>
  <c r="D9" i="21"/>
  <c r="C9" i="21"/>
  <c r="I8" i="21"/>
  <c r="E8" i="21"/>
  <c r="D8" i="21"/>
  <c r="C8" i="21"/>
  <c r="K7" i="21"/>
  <c r="J7" i="21"/>
  <c r="H7" i="21"/>
  <c r="G7" i="21"/>
  <c r="D7" i="21"/>
  <c r="C7" i="21"/>
  <c r="B7" i="21"/>
  <c r="D13" i="20"/>
  <c r="E13" i="20"/>
  <c r="D14" i="20"/>
  <c r="E14" i="20" s="1"/>
  <c r="E12" i="20"/>
  <c r="D12" i="20"/>
  <c r="D9" i="20"/>
  <c r="E9" i="20" s="1"/>
  <c r="D10" i="20"/>
  <c r="E10" i="20" s="1"/>
  <c r="E8" i="20"/>
  <c r="D8" i="20"/>
  <c r="C5" i="20"/>
  <c r="C4" i="20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<sst xmlns="http://schemas.openxmlformats.org/spreadsheetml/2006/main" count="112" uniqueCount="89">
  <si>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</si>
  <si>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</si>
  <si>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</si>
  <si>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</si>
  <si>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</si>
  <si>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</si>
  <si>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</si>
  <si>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</si>
  <si>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</si>
  <si>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</si>
  <si>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</si>
  <si>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</si>
  <si>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</si>
  <si>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</si>
  <si>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</si>
  <si>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</si>
  <si>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</si>
  <si>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</si>
  <si>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</si>
  <si>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</si>
  <si>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</si>
  <si>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</si>
  <si>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</si>
  <si>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</si>
  <si>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</si>
  <si>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</si>
  <si>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</si>
  <si>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</si>
  <si>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</si>
  <si>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</si>
  <si>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</si>
  <si>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</si>
  <si>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</si>
  <si>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</si>
  <si>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</si>
  <si>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</si>
  <si>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</si>
  <si>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</si>
  <si>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</si>
  <si>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</si>
  <si>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</si>
  <si>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</si>
  <si>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</si>
  <si>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</si>
  <si>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</si>
  <si>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</si>
  <si>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</si>
  <si>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</si>
  <si>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</si>
  <si>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</si>
  <si>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</si>
  <si>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</si>
  <si>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</si>
  <si>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</si>
  <si>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</si>
  <si>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</si>
  <si>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</si>
  <si>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</si>
  <si>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</si>
  <si>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</si>
  <si>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</si>
  <si>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</si>
  <si>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</si>
  <si>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</si>
  <si>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</si>
  <si>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</si>
  <si>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</si>
  <si>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</si>
  <si>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</si>
  <si>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</si>
  <si>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</si>
  <si>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</si>
  <si>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</si>
  <si>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</si>
  <si>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</si>
  <si>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</si>
  <si>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</si>
  <si>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</si>
  <si>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</si>
  <si>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</si>
  <si>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</si>
  <si>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</si>
  <si>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</si>
  <si>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</si>
  <si>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</si>
  <si>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UC_FLO</t>
  </si>
  <si>
    <t>UC_COMNET</t>
  </si>
  <si>
    <t>UC_RHSRTS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</si>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</sst>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R17"/>
  <sheetViews>
    <sheetView tabSelected="1" workbookViewId="0">
      <selection activeCell="D8" sqref="D8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5" width="16.42578125" style="8" bestFit="1" customWidth="1"/>
    <col min="6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8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8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8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8" x14ac:dyDescent="0.25">
      <c r="A4"/>
      <c r="B4" t="s">
        <v>61</v>
      </c>
      <c r="C4" s="8" t="str">
        <f xml:space="preserve"> _xlfn.TEXTJOIN("_",TRUE,"UC","NetZero","CO2","2050")</f>
        <v>UC_NetZero_CO2_2050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8" x14ac:dyDescent="0.25">
      <c r="A5"/>
      <c r="B5" t="s">
        <v>66</v>
      </c>
      <c r="C5" t="str">
        <f xml:space="preserve"> _xlfn.TEXTJOIN(" ",TRUE,"Net Zero CO2 by 2050")</f>
        <v>Net Zero CO2 by 2050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8" x14ac:dyDescent="0.25">
      <c r="B6" s="8" t="s">
        <v>72</v>
      </c>
      <c r="C6" s="8">
        <v>2025</v>
      </c>
      <c r="D6" s="8">
        <v>2030</v>
      </c>
      <c r="E6" s="8">
        <v>2050</v>
      </c>
      <c r="F6" s="8">
        <v>0</v>
      </c>
    </row>
    <row r="7" spans="1:18" x14ac:dyDescent="0.25">
      <c r="B7" s="8" t="s">
        <v>67</v>
      </c>
      <c r="C7" s="8">
        <v>27206</v>
      </c>
      <c r="D7" s="8">
        <v>13943</v>
      </c>
      <c r="E7" s="8">
        <v>0</v>
      </c>
      <c r="F7" s="8">
        <v>5</v>
      </c>
    </row>
    <row r="8" spans="1:18" x14ac:dyDescent="0.25">
      <c r="B8" s="8" t="s">
        <v>77</v>
      </c>
      <c r="C8" s="8" t="s">
        <v>78</v>
      </c>
      <c r="D8" s="8" t="str">
        <f>C8</f>
        <v>T-A*INT*,T-NAV*</v>
      </c>
      <c r="E8" s="8" t="str">
        <f>D8</f>
        <v>T-A*INT*,T-NAV*</v>
      </c>
    </row>
    <row r="9" spans="1:18" x14ac:dyDescent="0.25">
      <c r="B9" s="8" t="s">
        <v>62</v>
      </c>
      <c r="C9" s="8" t="s">
        <v>76</v>
      </c>
      <c r="D9" s="8" t="str">
        <f t="shared" ref="D9:E9" si="0">C9</f>
        <v>*CO2*,-*CO2S</v>
      </c>
      <c r="E9" s="8" t="str">
        <f t="shared" si="0"/>
        <v>*CO2*,-*CO2S</v>
      </c>
    </row>
    <row r="10" spans="1:18" x14ac:dyDescent="0.25">
      <c r="B10" s="8" t="s">
        <v>71</v>
      </c>
      <c r="C10" s="8" t="s">
        <v>75</v>
      </c>
      <c r="D10" s="8" t="str">
        <f t="shared" ref="D10:E12" si="1">C10</f>
        <v>ENV</v>
      </c>
      <c r="E10" s="8" t="str">
        <f t="shared" si="1"/>
        <v>ENV</v>
      </c>
    </row>
    <row r="11" spans="1:18" x14ac:dyDescent="0.25">
      <c r="B11" s="8" t="s">
        <v>74</v>
      </c>
    </row>
    <row r="12" spans="1:18" x14ac:dyDescent="0.25">
      <c r="B12" s="8" t="s">
        <v>0</v>
      </c>
      <c r="C12" s="8" t="s">
        <v>68</v>
      </c>
      <c r="D12" s="8" t="str">
        <f t="shared" si="1"/>
        <v>UP</v>
      </c>
      <c r="E12" s="8" t="str">
        <f t="shared" si="1"/>
        <v>UP</v>
      </c>
    </row>
    <row r="13" spans="1:18" x14ac:dyDescent="0.25">
      <c r="B13" s="8" t="s">
        <v>85</v>
      </c>
      <c r="C13" s="8">
        <v>-1</v>
      </c>
      <c r="D13" s="8">
        <f t="shared" ref="D13:E13" si="2">C13</f>
        <v>-1</v>
      </c>
      <c r="E13" s="8">
        <f t="shared" si="2"/>
        <v>-1</v>
      </c>
    </row>
    <row r="14" spans="1:18" x14ac:dyDescent="0.25">
      <c r="A14"/>
      <c r="B14" t="s">
        <v>86</v>
      </c>
      <c r="C14" s="8">
        <v>1</v>
      </c>
      <c r="D14" s="8">
        <f t="shared" ref="D14:E14" si="3">C14</f>
        <v>1</v>
      </c>
      <c r="E14" s="8">
        <f t="shared" si="3"/>
        <v>1</v>
      </c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8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13"/>
  <sheetViews>
    <sheetView topLeftCell="B1" workbookViewId="0">
      <selection activeCell="J34" sqref="J34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87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config!$B$4:$F$14,2,FALSE) &amp; "_Single"</f>
        <v>UC_NetZero_CO2_2050_Single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27206</v>
      </c>
      <c r="K7" s="8" t="str">
        <f>VLOOKUP(K$5, config!$B$4:$F$14,2,FALSE) &amp; " - Single"</f>
        <v>Net Zero CO2 by 2050 - Single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13943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13"/>
  <sheetViews>
    <sheetView workbookViewId="0">
      <selection activeCell="C3" sqref="C3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88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config!$B$4:$F$14,2,FALSE) &amp; "_Multi"</f>
        <v>UC_NetZero_CO2_2050_Multi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27206</v>
      </c>
      <c r="K7" s="8" t="str">
        <f>VLOOKUP(K$5, config!$B$4:$F$14,2,FALSE) &amp; " - Multi"</f>
        <v>Net Zero CO2 by 2050 - Multi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13943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79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80</v>
      </c>
      <c r="C3" s="17" t="s">
        <v>0</v>
      </c>
      <c r="D3" s="17" t="s">
        <v>81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82</v>
      </c>
      <c r="D4" s="8" t="s">
        <v>83</v>
      </c>
      <c r="E4" s="8">
        <v>0</v>
      </c>
      <c r="F4" s="8" t="s">
        <v>84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2021-05-05T09:57:12Z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864406764507293</vt:r8>
  </property>
</Properties>
</file>