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TRA_VA5\SuppXLS\"/>
    </mc:Choice>
  </mc:AlternateContent>
  <xr:revisionPtr revIDLastSave="0" documentId="13_ncr:1_{C756DC2B-2C12-4122-94C8-7F4B0E562E24}" xr6:coauthVersionLast="47" xr6:coauthVersionMax="47" xr10:uidLastSave="{00000000-0000-0000-0000-000000000000}"/>
  <bookViews>
    <workbookView xWindow="-108" yWindow="12852" windowWidth="23256" windowHeight="1317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16" l="1"/>
  <c r="E5" i="16"/>
  <c r="E7" i="16"/>
  <c r="C9" i="16"/>
  <c r="E9" i="16" s="1"/>
  <c r="C10" i="16"/>
  <c r="E10" i="16" s="1"/>
  <c r="C8" i="16"/>
  <c r="E8" i="16" s="1"/>
  <c r="E6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<sst xmlns="http://schemas.openxmlformats.org/spreadsheetml/2006/main" count="87" uniqueCount="82">
  <si>
    <t>Year</t>
  </si>
  <si>
    <t>Pset_PN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</si>
  <si>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</si>
  <si>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</si>
  <si>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</si>
  <si>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</si>
  <si>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</si>
  <si>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</si>
  <si>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</si>
  <si>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</si>
  <si>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</si>
  <si>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</si>
  <si>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</si>
  <si>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</si>
  <si>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</si>
  <si>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</si>
  <si>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</si>
  <si>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</si>
  <si>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</si>
  <si>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</si>
  <si>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</si>
  <si>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</si>
  <si>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</si>
  <si>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</si>
  <si>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</si>
  <si>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</si>
  <si>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</si>
  <si>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</si>
  <si>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</si>
  <si>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</si>
  <si>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</si>
  <si>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</si>
  <si>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</si>
  <si>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</si>
  <si>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</si>
  <si>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</si>
  <si>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</si>
  <si>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</si>
  <si>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</si>
  <si>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</si>
  <si>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</si>
  <si>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</si>
  <si>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</si>
  <si>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</si>
  <si>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</si>
  <si>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</si>
  <si>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</si>
  <si>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</si>
  <si>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</si>
  <si>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</si>
  <si>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</si>
  <si>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</si>
  <si>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</si>
  <si>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</si>
  <si>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</si>
  <si>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</si>
  <si>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</si>
  <si>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</si>
  <si>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</si>
  <si>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</si>
  <si>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</si>
  <si>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</si>
  <si>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</si>
  <si>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</si>
  <si>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</si>
  <si>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</si>
  <si>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</si>
  <si>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</si>
  <si>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~TFM_INS</t>
  </si>
  <si>
    <t>New value</t>
  </si>
  <si>
    <t>+/-25% increase in carbon tax</t>
  </si>
  <si>
    <t>Carbon tax</t>
  </si>
  <si>
    <t>FLO_TAX</t>
  </si>
  <si>
    <t>~InputCell:1-6</t>
  </si>
  <si>
    <t>Pset_CO</t>
  </si>
  <si>
    <t>Cset_Set</t>
  </si>
  <si>
    <t>Cset_CN</t>
  </si>
  <si>
    <t>Cset_CD</t>
  </si>
  <si>
    <t>*,-T-A*INT*,-T-NAV*</t>
  </si>
  <si>
    <t>*CO2*</t>
  </si>
  <si>
    <t>ENV</t>
  </si>
  <si>
    <t>*CO2*,-*CO2S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</si>
</sst>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-* #,##0.00\ _k_r_._-;\-* #,##0.00\ _k_r_._-;_-* &quot;-&quot;??\ _k_r_._-;_-@_-"/>
    <numFmt numFmtId="166" formatCode="_ * #,##0.00_ ;_ * \-#,##0.00_ ;_ * &quot;-&quot;??_ ;_ @_ "/>
    <numFmt numFmtId="167" formatCode="0.0"/>
    <numFmt numFmtId="168" formatCode="_-[$€-2]\ * #,##0.00_-;\-[$€-2]\ * #,##0.00_-;_-[$€-2]\ * &quot;-&quot;??_-"/>
    <numFmt numFmtId="169" formatCode="_-&quot;€&quot;\ * #,##0.00_-;\-&quot;€&quot;\ * #,##0.00_-;_-&quot;€&quot;\ * &quot;-&quot;??_-;_-@_-"/>
    <numFmt numFmtId="170" formatCode="_([$€]* #,##0.00_);_([$€]* \(#,##0.00\);_([$€]* &quot;-&quot;??_);_(@_)"/>
    <numFmt numFmtId="171" formatCode="#,##0;\-\ #,##0;_-\ &quot;- &quot;"/>
    <numFmt numFmtId="172" formatCode="#,##0.0000"/>
    <numFmt numFmtId="173" formatCode="0_ ;\-0\ "/>
    <numFmt numFmtId="174" formatCode="_-[$€-2]* #,##0.00_-;\-[$€-2]* #,##0.00_-;_-[$€-2]* &quot;-&quot;??_-"/>
    <numFmt numFmtId="175" formatCode="_-* #,##0.00\ _k_r_-;\-* #,##0.00\ _k_r_-;_-* &quot;-&quot;??\ _k_r_-;_-@_-"/>
    <numFmt numFmtId="176" formatCode="???,???.00"/>
    <numFmt numFmtId="177" formatCode="0.0%"/>
    <numFmt numFmtId="178" formatCode="#,##0;#\ ##0"/>
    <numFmt numFmtId="179" formatCode="_-* #,##0.00\ _€_-;\-* #,##0.00\ _€_-;_-* &quot;-&quot;??\ _€_-;_-@_-"/>
    <numFmt numFmtId="180" formatCode="#,##0.00\ &quot;F&quot;;[Red]\-#,##0.00\ &quot;F&quot;"/>
    <numFmt numFmtId="181" formatCode="#,##0.0_)"/>
    <numFmt numFmtId="182" formatCode="0.0;\-0.0"/>
    <numFmt numFmtId="183" formatCode="\$#,##0\ ;\(\$#,##0\)"/>
    <numFmt numFmtId="184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4" fontId="53" fillId="0" borderId="0" applyNumberFormat="0" applyFill="0" applyBorder="0" applyAlignment="0" applyProtection="0">
      <alignment vertical="top"/>
      <protection locked="0"/>
    </xf>
    <xf numFmtId="173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4" fontId="2" fillId="0" borderId="0"/>
    <xf numFmtId="174" fontId="2" fillId="0" borderId="0"/>
    <xf numFmtId="174" fontId="2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6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3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7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6" fontId="2" fillId="0" borderId="0" applyFont="0" applyFill="0" applyBorder="0" applyAlignment="0" applyProtection="0"/>
    <xf numFmtId="166" fontId="77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7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8" fontId="81" fillId="0" borderId="29">
      <alignment horizontal="right" vertical="center"/>
    </xf>
    <xf numFmtId="173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4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4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6" fontId="2" fillId="0" borderId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1" fontId="74" fillId="0" borderId="0" applyAlignment="0" applyProtection="0"/>
    <xf numFmtId="181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0" fontId="49" fillId="0" borderId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73" fontId="64" fillId="70" borderId="0" applyNumberFormat="0" applyBorder="0" applyAlignment="0" applyProtection="0">
      <alignment horizontal="center" vertical="top" wrapText="1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3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3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6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4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0" xfId="0" applyNumberFormat="1" applyBorder="1"/>
    <xf numFmtId="0" fontId="6" fillId="0" borderId="0" xfId="0" quotePrefix="1" applyFont="1"/>
    <xf numFmtId="0" fontId="0" fillId="0" borderId="0" xfId="0"/>
    <xf numFmtId="0" fontId="2" fillId="2" borderId="1" xfId="0" applyFont="1" applyFill="1" applyBorder="1"/>
    <xf numFmtId="0" fontId="0" fillId="0" borderId="0" xfId="0" quotePrefix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32</v>
      </c>
      <c r="C5" s="3" t="s">
        <v>33</v>
      </c>
      <c r="D5" s="3" t="s">
        <v>34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35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36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37</v>
      </c>
      <c r="B10" s="4" t="s">
        <v>38</v>
      </c>
    </row>
    <row r="11" spans="1:30">
      <c r="A11" s="5" t="s">
        <v>39</v>
      </c>
      <c r="B11" s="5" t="s">
        <v>31</v>
      </c>
    </row>
    <row r="12" spans="1:30">
      <c r="A12" s="6" t="s">
        <v>40</v>
      </c>
      <c r="B12" s="6" t="s">
        <v>30</v>
      </c>
    </row>
    <row r="13" spans="1:30">
      <c r="A13" s="6" t="s">
        <v>41</v>
      </c>
      <c r="B13" s="6" t="s">
        <v>29</v>
      </c>
    </row>
    <row r="14" spans="1:30">
      <c r="A14" s="6" t="s">
        <v>42</v>
      </c>
      <c r="B14" s="6" t="s">
        <v>28</v>
      </c>
    </row>
    <row r="15" spans="1:30">
      <c r="A15" s="6" t="s">
        <v>43</v>
      </c>
      <c r="B15" s="6" t="s">
        <v>27</v>
      </c>
    </row>
    <row r="16" spans="1:30">
      <c r="A16" s="6" t="s">
        <v>44</v>
      </c>
      <c r="B16" s="6" t="s">
        <v>26</v>
      </c>
    </row>
    <row r="17" spans="1:2">
      <c r="A17" s="6" t="s">
        <v>45</v>
      </c>
      <c r="B17" s="6" t="s">
        <v>25</v>
      </c>
    </row>
    <row r="18" spans="1:2">
      <c r="A18" s="6" t="s">
        <v>46</v>
      </c>
      <c r="B18" s="6" t="s">
        <v>24</v>
      </c>
    </row>
    <row r="19" spans="1:2">
      <c r="A19" s="6" t="s">
        <v>47</v>
      </c>
      <c r="B19" s="6" t="s">
        <v>23</v>
      </c>
    </row>
    <row r="20" spans="1:2">
      <c r="A20" s="6" t="s">
        <v>48</v>
      </c>
      <c r="B20" s="6" t="s">
        <v>22</v>
      </c>
    </row>
    <row r="21" spans="1:2">
      <c r="A21" s="6" t="s">
        <v>49</v>
      </c>
      <c r="B21" s="6" t="s">
        <v>21</v>
      </c>
    </row>
    <row r="22" spans="1:2">
      <c r="A22" s="6" t="s">
        <v>50</v>
      </c>
      <c r="B22" s="6" t="s">
        <v>20</v>
      </c>
    </row>
    <row r="23" spans="1:2">
      <c r="A23" s="6" t="s">
        <v>51</v>
      </c>
      <c r="B23" s="6" t="s">
        <v>19</v>
      </c>
    </row>
    <row r="24" spans="1:2">
      <c r="A24" s="6" t="s">
        <v>52</v>
      </c>
      <c r="B24" s="6" t="s">
        <v>18</v>
      </c>
    </row>
    <row r="25" spans="1:2">
      <c r="A25" s="6" t="s">
        <v>53</v>
      </c>
      <c r="B25" s="6" t="s">
        <v>17</v>
      </c>
    </row>
    <row r="26" spans="1:2">
      <c r="A26" s="6" t="s">
        <v>54</v>
      </c>
      <c r="B26" s="6" t="s">
        <v>16</v>
      </c>
    </row>
    <row r="27" spans="1:2">
      <c r="A27" s="6" t="s">
        <v>55</v>
      </c>
      <c r="B27" s="6" t="s">
        <v>15</v>
      </c>
    </row>
    <row r="28" spans="1:2">
      <c r="A28" s="6" t="s">
        <v>56</v>
      </c>
      <c r="B28" s="6" t="s">
        <v>14</v>
      </c>
    </row>
    <row r="29" spans="1:2">
      <c r="A29" s="6" t="s">
        <v>57</v>
      </c>
      <c r="B29" s="6" t="s">
        <v>13</v>
      </c>
    </row>
    <row r="30" spans="1:2">
      <c r="A30" s="6" t="s">
        <v>58</v>
      </c>
      <c r="B30" s="6" t="s">
        <v>12</v>
      </c>
    </row>
    <row r="31" spans="1:2">
      <c r="A31" s="6" t="s">
        <v>59</v>
      </c>
      <c r="B31" s="6" t="s">
        <v>11</v>
      </c>
    </row>
    <row r="32" spans="1:2">
      <c r="A32" s="6" t="s">
        <v>60</v>
      </c>
      <c r="B32" s="6" t="s">
        <v>10</v>
      </c>
    </row>
    <row r="33" spans="1:2">
      <c r="A33" s="6" t="s">
        <v>61</v>
      </c>
      <c r="B33" s="6" t="s">
        <v>9</v>
      </c>
    </row>
    <row r="34" spans="1:2">
      <c r="A34" s="6" t="s">
        <v>62</v>
      </c>
      <c r="B34" s="6" t="s">
        <v>8</v>
      </c>
    </row>
    <row r="35" spans="1:2">
      <c r="A35" s="6" t="s">
        <v>63</v>
      </c>
      <c r="B35" s="6" t="s">
        <v>7</v>
      </c>
    </row>
    <row r="36" spans="1:2">
      <c r="A36" s="6" t="s">
        <v>64</v>
      </c>
      <c r="B36" s="6" t="s">
        <v>6</v>
      </c>
    </row>
    <row r="37" spans="1:2">
      <c r="A37" s="7" t="s">
        <v>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0"/>
  <sheetViews>
    <sheetView tabSelected="1" workbookViewId="0">
      <selection activeCell="B5" sqref="B5"/>
    </sheetView>
  </sheetViews>
  <sheetFormatPr defaultRowHeight="14.4"/>
  <cols>
    <col min="1" max="1" width="2.33203125" style="19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8" max="8" width="18.33203125" bestFit="1" customWidth="1"/>
    <col min="9" max="9" width="18.5546875" bestFit="1" customWidth="1"/>
    <col min="10" max="10" width="14" customWidth="1"/>
    <col min="11" max="11" width="12.88671875" bestFit="1" customWidth="1"/>
  </cols>
  <sheetData>
    <row r="1" spans="1:16">
      <c r="B1" s="9"/>
      <c r="C1" s="30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19"/>
      <c r="C2" s="15"/>
      <c r="F2" s="20"/>
      <c r="G2" s="20"/>
    </row>
    <row r="3" spans="1:16" s="9" customFormat="1">
      <c r="A3" s="19"/>
      <c r="B3" s="17" t="s">
        <v>73</v>
      </c>
      <c r="C3" s="15"/>
      <c r="D3" s="8"/>
      <c r="E3" s="24" t="s">
        <v>67</v>
      </c>
      <c r="F3" s="20"/>
      <c r="G3" s="20"/>
    </row>
    <row r="4" spans="1:16">
      <c r="B4" s="18">
        <v>1</v>
      </c>
      <c r="C4" s="8"/>
      <c r="D4" s="23" t="s">
        <v>66</v>
      </c>
      <c r="E4" s="23" t="s">
        <v>69</v>
      </c>
      <c r="F4" s="20"/>
      <c r="G4" s="20"/>
      <c r="I4" s="25"/>
      <c r="J4" s="25">
        <v>2030</v>
      </c>
    </row>
    <row r="5" spans="1:16" s="19" customFormat="1">
      <c r="C5" s="26">
        <v>0.05</v>
      </c>
      <c r="D5" s="20">
        <v>1</v>
      </c>
      <c r="E5" s="20">
        <f>$J$5*(1+C5)</f>
        <v>0.10500000000000001</v>
      </c>
      <c r="F5" s="20"/>
      <c r="G5" s="20"/>
      <c r="I5" t="s">
        <v>71</v>
      </c>
      <c r="J5" s="16">
        <v>0.1</v>
      </c>
    </row>
    <row r="6" spans="1:16" s="19" customFormat="1">
      <c r="C6" s="26">
        <v>0.25</v>
      </c>
      <c r="D6" s="20">
        <v>2</v>
      </c>
      <c r="E6" s="20">
        <f>$J$5*(1+C6)</f>
        <v>0.125</v>
      </c>
      <c r="F6" s="20"/>
      <c r="G6" s="20"/>
    </row>
    <row r="7" spans="1:16" s="19" customFormat="1">
      <c r="C7" s="29">
        <v>0.5</v>
      </c>
      <c r="D7" s="28">
        <v>3</v>
      </c>
      <c r="E7" s="28">
        <f>$J$5*(1+C7)</f>
        <v>0.15000000000000002</v>
      </c>
      <c r="F7" s="20"/>
      <c r="G7" s="20"/>
    </row>
    <row r="8" spans="1:16" s="19" customFormat="1">
      <c r="C8" s="29">
        <f>C5*(-1)</f>
        <v>-0.05</v>
      </c>
      <c r="D8" s="28">
        <v>4</v>
      </c>
      <c r="E8" s="28">
        <f t="shared" ref="E8:E9" si="0">$J$5*(1+C8)</f>
        <v>9.5000000000000001E-2</v>
      </c>
      <c r="F8" s="20"/>
      <c r="G8" s="20"/>
    </row>
    <row r="9" spans="1:16" s="19" customFormat="1">
      <c r="C9" s="29">
        <f>C6*(-1)</f>
        <v>-0.25</v>
      </c>
      <c r="D9" s="28">
        <v>5</v>
      </c>
      <c r="E9" s="28">
        <f t="shared" si="0"/>
        <v>7.5000000000000011E-2</v>
      </c>
      <c r="F9" s="20"/>
      <c r="G9" s="20"/>
    </row>
    <row r="10" spans="1:16" s="19" customFormat="1">
      <c r="C10" s="29">
        <f t="shared" ref="C10" si="1">C7*(-1)</f>
        <v>-0.5</v>
      </c>
      <c r="D10" s="27">
        <v>6</v>
      </c>
      <c r="E10" s="27">
        <f>$J$5*(1+C10)</f>
        <v>0.05</v>
      </c>
      <c r="F10" s="20"/>
      <c r="G10" s="20"/>
    </row>
    <row r="11" spans="1:16" s="19" customFormat="1">
      <c r="C11" s="26"/>
      <c r="D11" s="28"/>
      <c r="E11" s="28"/>
      <c r="F11" s="20"/>
      <c r="G11" s="20"/>
    </row>
    <row r="12" spans="1:16" s="19" customFormat="1">
      <c r="D12" s="20"/>
      <c r="E12" s="20"/>
      <c r="F12" s="20"/>
      <c r="G12" s="20"/>
    </row>
    <row r="13" spans="1:16">
      <c r="B13" s="8"/>
      <c r="C13" s="8"/>
      <c r="D13" s="8"/>
      <c r="E13" s="8"/>
      <c r="F13" s="8"/>
      <c r="K13" s="19"/>
      <c r="L13" s="19"/>
      <c r="M13" s="19"/>
      <c r="N13" s="19"/>
      <c r="O13" s="19"/>
      <c r="P13" s="19"/>
    </row>
    <row r="14" spans="1:16">
      <c r="B14" s="9"/>
      <c r="C14" s="9"/>
      <c r="D14" s="9"/>
      <c r="E14" s="9"/>
      <c r="F14" s="9"/>
      <c r="G14" s="9"/>
      <c r="H14" s="9"/>
      <c r="I14" s="9"/>
      <c r="J14" s="9"/>
      <c r="K14" s="19"/>
      <c r="L14" s="19"/>
      <c r="M14" s="19"/>
      <c r="N14" s="19"/>
      <c r="O14" s="19"/>
      <c r="P14" s="19"/>
    </row>
    <row r="15" spans="1:16">
      <c r="B15" s="9"/>
      <c r="C15" s="10" t="s">
        <v>68</v>
      </c>
      <c r="D15" s="9"/>
      <c r="E15" s="9"/>
      <c r="F15" s="9"/>
      <c r="G15" s="9"/>
      <c r="H15" s="11"/>
      <c r="I15" s="12"/>
      <c r="J15" s="12"/>
      <c r="K15" s="19"/>
      <c r="L15" s="19"/>
      <c r="M15" s="19"/>
      <c r="N15" s="19"/>
      <c r="O15" s="19"/>
      <c r="P15" s="19"/>
    </row>
    <row r="16" spans="1:16" ht="15" thickBot="1">
      <c r="B16" s="9"/>
      <c r="C16" s="13" t="s">
        <v>4</v>
      </c>
      <c r="D16" s="13" t="s">
        <v>3</v>
      </c>
      <c r="E16" s="13" t="s">
        <v>2</v>
      </c>
      <c r="F16" s="13" t="s">
        <v>0</v>
      </c>
      <c r="G16" s="14" t="s">
        <v>5</v>
      </c>
      <c r="H16" s="32" t="s">
        <v>1</v>
      </c>
      <c r="I16" s="32" t="s">
        <v>74</v>
      </c>
      <c r="J16" s="32" t="s">
        <v>75</v>
      </c>
      <c r="K16" s="32" t="s">
        <v>76</v>
      </c>
      <c r="L16" s="32" t="s">
        <v>77</v>
      </c>
      <c r="O16" s="19"/>
      <c r="P16" s="19"/>
    </row>
    <row r="17" spans="2:16">
      <c r="B17" s="9"/>
      <c r="C17" s="9"/>
      <c r="D17" s="9"/>
      <c r="E17" s="9" t="s">
        <v>72</v>
      </c>
      <c r="F17" s="9">
        <v>2030</v>
      </c>
      <c r="G17" s="9">
        <f>VLOOKUP($B$4,$D$4:$E$10,2,FALSE)</f>
        <v>0.10500000000000001</v>
      </c>
      <c r="H17" s="33" t="s">
        <v>78</v>
      </c>
      <c r="I17" s="31" t="s">
        <v>79</v>
      </c>
      <c r="J17" s="31" t="s">
        <v>80</v>
      </c>
      <c r="K17" s="31" t="s">
        <v>81</v>
      </c>
      <c r="L17" s="31"/>
      <c r="O17" s="19"/>
      <c r="P17" s="19"/>
    </row>
    <row r="18" spans="2:16">
      <c r="B18" s="9"/>
      <c r="C18" s="22"/>
      <c r="D18" s="22"/>
      <c r="E18" s="22" t="s">
        <v>72</v>
      </c>
      <c r="F18" s="22">
        <v>0</v>
      </c>
      <c r="G18" s="22">
        <v>5</v>
      </c>
      <c r="H18" s="22" t="s">
        <v>78</v>
      </c>
      <c r="I18" s="22" t="s">
        <v>79</v>
      </c>
      <c r="J18" s="22" t="s">
        <v>80</v>
      </c>
      <c r="K18" s="22" t="s">
        <v>81</v>
      </c>
      <c r="L18" s="22"/>
      <c r="O18" s="19"/>
      <c r="P18" s="19"/>
    </row>
    <row r="19" spans="2:16">
      <c r="B19" s="8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</row>
    <row r="20" spans="2:16">
      <c r="B20" s="8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</row>
    <row r="21" spans="2:16">
      <c r="B21" s="8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</row>
    <row r="22" spans="2:16">
      <c r="D22" s="19"/>
      <c r="E22" s="19"/>
      <c r="F22" s="8"/>
      <c r="J22" s="21"/>
    </row>
    <row r="23" spans="2:16">
      <c r="D23" s="19"/>
      <c r="E23" s="19"/>
    </row>
    <row r="24" spans="2:16">
      <c r="D24" s="19"/>
      <c r="E24" s="19"/>
    </row>
    <row r="25" spans="2:16">
      <c r="D25" s="19"/>
      <c r="E25" s="19"/>
      <c r="F25" s="8"/>
    </row>
    <row r="26" spans="2:16">
      <c r="D26" s="19"/>
      <c r="E26" s="19"/>
      <c r="F26" s="8"/>
    </row>
    <row r="27" spans="2:16">
      <c r="F27" s="8"/>
    </row>
    <row r="28" spans="2:16">
      <c r="B28" s="19"/>
      <c r="D28" s="19"/>
      <c r="E28" s="8"/>
      <c r="F28" s="8"/>
    </row>
    <row r="29" spans="2:16">
      <c r="B29" s="19"/>
      <c r="D29" s="19"/>
      <c r="E29" s="8"/>
      <c r="F29" s="8"/>
    </row>
    <row r="30" spans="2:16">
      <c r="B30" s="8"/>
      <c r="C30" s="8"/>
      <c r="D30" s="8"/>
      <c r="E30" s="8"/>
      <c r="F30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2022-02-03T17:25:32Z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