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15895A56-314E-4EC0-8E77-3AD01762589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Original" sheetId="2" r:id="rId2"/>
    <sheet name="TIMES-DK" sheetId="16" r:id="rId3"/>
    <sheet name="UPD" sheetId="1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iterate="1" iterateCount="32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1" l="1"/>
  <c r="F24" i="11"/>
  <c r="F23" i="11"/>
  <c r="F22" i="11"/>
  <c r="F21" i="11"/>
  <c r="F16" i="11"/>
  <c r="F8" i="11"/>
  <c r="F7" i="11"/>
  <c r="F12" i="11"/>
  <c r="F18" i="11"/>
  <c r="F19" i="11"/>
  <c r="F20" i="11" s="1"/>
  <c r="F17" i="11"/>
  <c r="F15" i="11"/>
  <c r="F14" i="11"/>
  <c r="F13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F9" i="11" l="1"/>
  <c r="F10" i="11" s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<sst xmlns="http://schemas.openxmlformats.org/spreadsheetml/2006/main" count="445" uniqueCount="232">
  <si>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</si>
  <si>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</si>
  <si>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</si>
  <si>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</si>
  <si>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</si>
  <si>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</si>
  <si>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</si>
  <si>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</si>
  <si>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</si>
  <si>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</si>
  <si>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</si>
  <si>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</si>
  <si>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</si>
  <si>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</si>
  <si>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</si>
  <si>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</si>
  <si>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</si>
  <si>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</si>
  <si>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</si>
  <si>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</si>
  <si>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</si>
  <si>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</si>
  <si>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</si>
  <si>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</si>
  <si>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</si>
  <si>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</si>
  <si>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</si>
  <si>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</si>
  <si>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</si>
  <si>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</si>
  <si>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</si>
  <si>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</si>
  <si>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</si>
  <si>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</si>
  <si>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</si>
  <si>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</si>
  <si>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</si>
  <si>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</si>
  <si>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</si>
  <si>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</si>
  <si>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</si>
  <si>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</si>
  <si>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</si>
  <si>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</si>
  <si>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</si>
  <si>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</si>
  <si>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</si>
  <si>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</si>
  <si>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</si>
  <si>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</si>
  <si>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</si>
  <si>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</si>
  <si>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</si>
  <si>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</si>
  <si>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</si>
  <si>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</si>
  <si>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</si>
  <si>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</si>
  <si>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</si>
  <si>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</si>
  <si>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</si>
  <si>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</si>
  <si>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</si>
  <si>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</si>
  <si>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</si>
  <si>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</si>
  <si>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</si>
  <si>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</si>
  <si>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</si>
  <si>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</si>
  <si>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</si>
  <si>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</si>
  <si>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</si>
  <si>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</si>
  <si>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</si>
  <si>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</si>
  <si>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</si>
  <si>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</si>
  <si>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</si>
  <si>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</si>
  <si>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</si>
  <si>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</si>
  <si>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</si>
  <si>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</si>
  <si>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</si>
  <si>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</si>
  <si>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</si>
  <si>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</si>
  <si>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</si>
  <si>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</si>
  <si>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</si>
  <si>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</si>
  <si>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</si>
  <si>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</si>
  <si>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</si>
  <si>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</si>
  <si>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</si>
  <si>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</si>
  <si>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</si>
  <si>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</si>
  <si>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</si>
  <si>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</si>
  <si>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</si>
  <si>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</si>
  <si>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</si>
  <si>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</si>
  <si>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</si>
  <si>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</si>
  <si>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</si>
  <si>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</si>
  <si>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</si>
  <si>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</si>
  <si>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</si>
  <si>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</si>
  <si>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</si>
  <si>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</si>
  <si>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</si>
  <si>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</si>
  <si>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</si>
  <si>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</si>
  <si>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</si>
  <si>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</si>
  <si>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</si>
  <si>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</si>
  <si>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</si>
  <si>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</si>
  <si>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</si>
  <si>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</si>
  <si>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</si>
  <si>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</si>
  <si>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</si>
  <si>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</si>
  <si>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</si>
  <si>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</si>
  <si>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</si>
  <si>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</si>
  <si>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</si>
  <si>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</si>
  <si>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</si>
  <si>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</si>
  <si>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</si>
  <si>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</si>
  <si>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</si>
  <si>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</si>
  <si>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</si>
  <si>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</si>
  <si>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</si>
  <si>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</si>
  <si>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</si>
  <si>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</si>
  <si>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TRAHYD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</si>
  <si>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</si>
  <si>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</si>
  <si>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</si>
  <si>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</si>
  <si>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</si>
  <si>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</si>
  <si>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</si>
  <si>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</si>
  <si>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</si>
  <si>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</si>
  <si>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</si>
  <si>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</si>
  <si>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</si>
  <si>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</si>
  <si>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</si>
  <si>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</si>
  <si>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</si>
  <si>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</si>
  <si>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</si>
  <si>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</si>
  <si>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</si>
  <si>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</si>
  <si>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</si>
  <si>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</si>
  <si>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</si>
  <si>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</si>
  <si>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</si>
  <si>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</si>
  <si>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</si>
  <si>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</si>
  <si>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</si>
  <si>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</si>
  <si>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</si>
  <si>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</si>
  <si>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</si>
  <si>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</si>
  <si>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</si>
  <si>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</si>
  <si>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</si>
  <si>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</si>
  <si>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</si>
  <si>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</si>
  <si>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</si>
  <si>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</si>
  <si>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</si>
  <si>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</si>
  <si>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</si>
  <si>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</si>
  <si>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</si>
  <si>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</si>
  <si>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</si>
  <si>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</si>
  <si>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</si>
  <si>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</si>
  <si>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</si>
  <si>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</si>
  <si>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</si>
  <si>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</si>
  <si>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</si>
  <si>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</si>
  <si>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</si>
  <si>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</si>
  <si>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</si>
  <si>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</si>
  <si>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</si>
  <si>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</si>
  <si>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</si>
  <si>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</si>
  <si>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</si>
  <si>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</si>
  <si>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</si>
  <si>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</si>
  <si>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</si>
  <si>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</si>
  <si>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</si>
  <si>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</si>
  <si>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</si>
  <si>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</si>
  <si>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</si>
  <si>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T-CAR-BEV250*,T-TAX-BEV250*,T-LGT-BEV*</t>
  </si>
  <si>
    <t>T-MGT-BEV*,T-HGT-BEV*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</si>
</sst>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2">
    <cellStyle name="20% - Accent5" xfId="1" builtinId="4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60" activePane="bottomRight" state="frozen"/>
      <selection pane="topRight" activeCell="H1" sqref="H1"/>
      <selection pane="bottomLeft" activeCell="A7" sqref="A7"/>
      <selection pane="bottomRight" activeCell="H75" sqref="H75"/>
    </sheetView>
  </sheetViews>
  <sheetFormatPr defaultRowHeight="14.4" x14ac:dyDescent="0.3"/>
  <cols>
    <col min="1" max="1" width="22.33203125" customWidth="1"/>
    <col min="2" max="2" width="8.88671875" bestFit="1" customWidth="1"/>
    <col min="3" max="3" width="9.88671875" bestFit="1" customWidth="1"/>
    <col min="4" max="4" width="11.5546875" bestFit="1" customWidth="1"/>
    <col min="5" max="5" width="9.6640625" bestFit="1" customWidth="1"/>
    <col min="6" max="6" width="10.6640625" bestFit="1" customWidth="1"/>
    <col min="7" max="7" width="10.6640625" customWidth="1"/>
    <col min="8" max="12" width="17" bestFit="1" customWidth="1"/>
    <col min="13" max="15" width="18.88671875" bestFit="1" customWidth="1"/>
    <col min="16" max="32" width="10.6640625" customWidth="1"/>
    <col min="33" max="33" width="10.6640625" style="7" customWidth="1"/>
    <col min="34" max="34" width="8.6640625" bestFit="1" customWidth="1"/>
    <col min="35" max="35" width="11.21875" bestFit="1" customWidth="1"/>
    <col min="36" max="36" width="9.6640625" bestFit="1" customWidth="1"/>
    <col min="37" max="37" width="7.5546875" bestFit="1" customWidth="1"/>
    <col min="38" max="38" width="8.5546875" bestFit="1" customWidth="1"/>
    <col min="39" max="39" width="8.6640625" bestFit="1" customWidth="1"/>
    <col min="40" max="40" width="9.44140625" bestFit="1" customWidth="1"/>
    <col min="41" max="41" width="12.21875" style="14" bestFit="1" customWidth="1"/>
    <col min="42" max="42" width="8.44140625" bestFit="1" customWidth="1"/>
  </cols>
  <sheetData>
    <row r="3" spans="1:19" x14ac:dyDescent="0.3">
      <c r="A3" s="17"/>
      <c r="B3" s="17"/>
      <c r="C3" s="18"/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3">
      <c r="A4" s="20" t="s">
        <v>77</v>
      </c>
      <c r="B4" s="20" t="s">
        <v>78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84</v>
      </c>
      <c r="N4" s="22" t="s">
        <v>85</v>
      </c>
      <c r="O4" s="22" t="s">
        <v>86</v>
      </c>
      <c r="P4" s="21" t="s">
        <v>87</v>
      </c>
      <c r="Q4" s="21" t="s">
        <v>88</v>
      </c>
      <c r="R4" s="23" t="s">
        <v>89</v>
      </c>
      <c r="S4" s="23" t="s">
        <v>90</v>
      </c>
    </row>
    <row r="5" spans="1:19" ht="21.6" x14ac:dyDescent="0.3">
      <c r="A5" s="24" t="s">
        <v>91</v>
      </c>
      <c r="B5" s="25" t="s">
        <v>92</v>
      </c>
      <c r="C5" s="25" t="s">
        <v>93</v>
      </c>
      <c r="D5" s="25"/>
      <c r="E5" s="26" t="s">
        <v>94</v>
      </c>
      <c r="F5" s="26" t="s">
        <v>94</v>
      </c>
      <c r="G5" s="26" t="s">
        <v>94</v>
      </c>
      <c r="H5" s="26" t="s">
        <v>95</v>
      </c>
      <c r="I5" s="26" t="s">
        <v>95</v>
      </c>
      <c r="J5" s="26" t="s">
        <v>95</v>
      </c>
      <c r="K5" s="26" t="s">
        <v>95</v>
      </c>
      <c r="L5" s="26" t="s">
        <v>95</v>
      </c>
      <c r="M5" s="26" t="s">
        <v>96</v>
      </c>
      <c r="N5" s="26" t="s">
        <v>96</v>
      </c>
      <c r="O5" s="26" t="s">
        <v>96</v>
      </c>
      <c r="P5" s="27" t="s">
        <v>97</v>
      </c>
      <c r="Q5" s="27" t="s">
        <v>98</v>
      </c>
      <c r="R5" s="26" t="s">
        <v>99</v>
      </c>
      <c r="S5" s="26" t="s">
        <v>100</v>
      </c>
    </row>
    <row r="6" spans="1:19" ht="55.8" thickBot="1" x14ac:dyDescent="0.35">
      <c r="A6" s="28" t="s">
        <v>101</v>
      </c>
      <c r="B6" s="29"/>
      <c r="C6" s="29"/>
      <c r="D6" s="29"/>
      <c r="E6" s="30" t="s">
        <v>102</v>
      </c>
      <c r="F6" s="30" t="s">
        <v>102</v>
      </c>
      <c r="G6" s="30" t="s">
        <v>102</v>
      </c>
      <c r="H6" s="30" t="s">
        <v>118</v>
      </c>
      <c r="I6" s="30" t="s">
        <v>118</v>
      </c>
      <c r="J6" s="30" t="s">
        <v>118</v>
      </c>
      <c r="K6" s="30" t="s">
        <v>118</v>
      </c>
      <c r="L6" s="30" t="s">
        <v>118</v>
      </c>
      <c r="M6" s="30" t="s">
        <v>119</v>
      </c>
      <c r="N6" s="30" t="s">
        <v>119</v>
      </c>
      <c r="O6" s="30" t="s">
        <v>119</v>
      </c>
      <c r="P6" s="30" t="s">
        <v>103</v>
      </c>
      <c r="Q6" s="31" t="s">
        <v>104</v>
      </c>
      <c r="R6" s="30" t="s">
        <v>105</v>
      </c>
      <c r="S6" s="30" t="s">
        <v>106</v>
      </c>
    </row>
    <row r="7" spans="1:19" x14ac:dyDescent="0.3">
      <c r="A7" s="32" t="s">
        <v>107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3">
      <c r="A8" s="17" t="s">
        <v>120</v>
      </c>
      <c r="B8" s="17" t="s">
        <v>121</v>
      </c>
      <c r="C8" s="17" t="s">
        <v>122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3">
      <c r="A9" s="17" t="s">
        <v>123</v>
      </c>
      <c r="B9" s="17" t="s">
        <v>124</v>
      </c>
      <c r="C9" s="17" t="s">
        <v>122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3">
      <c r="A10" s="32" t="s">
        <v>108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3">
      <c r="A11" s="17" t="s">
        <v>125</v>
      </c>
      <c r="B11" s="17" t="s">
        <v>121</v>
      </c>
      <c r="C11" s="17" t="s">
        <v>126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3">
      <c r="A12" s="17" t="s">
        <v>127</v>
      </c>
      <c r="B12" s="17" t="s">
        <v>128</v>
      </c>
      <c r="C12" s="17" t="s">
        <v>126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3">
      <c r="A13" s="17" t="s">
        <v>129</v>
      </c>
      <c r="B13" s="17" t="s">
        <v>130</v>
      </c>
      <c r="C13" s="17" t="s">
        <v>126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3">
      <c r="A14" s="17" t="s">
        <v>131</v>
      </c>
      <c r="B14" s="17" t="s">
        <v>132</v>
      </c>
      <c r="C14" s="17" t="s">
        <v>126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3">
      <c r="A15" s="17" t="s">
        <v>133</v>
      </c>
      <c r="B15" s="17" t="s">
        <v>121</v>
      </c>
      <c r="C15" s="17" t="s">
        <v>126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3">
      <c r="A16" s="17" t="s">
        <v>134</v>
      </c>
      <c r="B16" s="17" t="s">
        <v>135</v>
      </c>
      <c r="C16" s="17" t="s">
        <v>126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3">
      <c r="A17" s="17" t="s">
        <v>136</v>
      </c>
      <c r="B17" s="17" t="s">
        <v>121</v>
      </c>
      <c r="C17" s="17" t="s">
        <v>126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3">
      <c r="A18" s="17" t="s">
        <v>137</v>
      </c>
      <c r="B18" s="17" t="s">
        <v>128</v>
      </c>
      <c r="C18" s="17" t="s">
        <v>126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3">
      <c r="A19" s="17" t="s">
        <v>138</v>
      </c>
      <c r="B19" s="17" t="s">
        <v>139</v>
      </c>
      <c r="C19" s="17" t="s">
        <v>126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3">
      <c r="A20" s="17" t="s">
        <v>140</v>
      </c>
      <c r="B20" s="17" t="s">
        <v>139</v>
      </c>
      <c r="C20" s="17" t="s">
        <v>126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3">
      <c r="A21" s="17" t="s">
        <v>141</v>
      </c>
      <c r="B21" s="17" t="s">
        <v>139</v>
      </c>
      <c r="C21" s="17" t="s">
        <v>126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3">
      <c r="A22" s="17" t="s">
        <v>142</v>
      </c>
      <c r="B22" s="17" t="s">
        <v>143</v>
      </c>
      <c r="C22" s="17" t="s">
        <v>126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3">
      <c r="A23" s="17" t="s">
        <v>144</v>
      </c>
      <c r="B23" s="17" t="s">
        <v>143</v>
      </c>
      <c r="C23" s="17" t="s">
        <v>126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3">
      <c r="A24" s="17" t="s">
        <v>145</v>
      </c>
      <c r="B24" s="17" t="s">
        <v>143</v>
      </c>
      <c r="C24" s="17" t="s">
        <v>126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3">
      <c r="A25" s="17" t="s">
        <v>146</v>
      </c>
      <c r="B25" s="17" t="s">
        <v>124</v>
      </c>
      <c r="C25" s="17" t="s">
        <v>126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3">
      <c r="A26" s="17" t="s">
        <v>147</v>
      </c>
      <c r="B26" s="17" t="s">
        <v>124</v>
      </c>
      <c r="C26" s="17" t="s">
        <v>126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3">
      <c r="A27" s="17" t="s">
        <v>148</v>
      </c>
      <c r="B27" s="17" t="s">
        <v>124</v>
      </c>
      <c r="C27" s="17" t="s">
        <v>126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3">
      <c r="A28" s="17" t="s">
        <v>149</v>
      </c>
      <c r="B28" s="17" t="s">
        <v>150</v>
      </c>
      <c r="C28" s="17" t="s">
        <v>126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3">
      <c r="A29" s="17" t="s">
        <v>151</v>
      </c>
      <c r="B29" s="17" t="s">
        <v>150</v>
      </c>
      <c r="C29" s="17" t="s">
        <v>126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3">
      <c r="A30" s="32" t="s">
        <v>109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3">
      <c r="A31" s="17" t="s">
        <v>152</v>
      </c>
      <c r="B31" s="17" t="s">
        <v>121</v>
      </c>
      <c r="C31" s="17" t="s">
        <v>126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3">
      <c r="A32" s="17" t="s">
        <v>153</v>
      </c>
      <c r="B32" s="17" t="s">
        <v>128</v>
      </c>
      <c r="C32" s="17" t="s">
        <v>126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3">
      <c r="A33" s="17" t="s">
        <v>154</v>
      </c>
      <c r="B33" s="17" t="s">
        <v>130</v>
      </c>
      <c r="C33" s="17" t="s">
        <v>126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3">
      <c r="A34" s="17" t="s">
        <v>155</v>
      </c>
      <c r="B34" s="17" t="s">
        <v>132</v>
      </c>
      <c r="C34" s="17" t="s">
        <v>126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3">
      <c r="A35" s="17" t="s">
        <v>156</v>
      </c>
      <c r="B35" s="17" t="s">
        <v>121</v>
      </c>
      <c r="C35" s="17" t="s">
        <v>126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3">
      <c r="A36" s="17" t="s">
        <v>157</v>
      </c>
      <c r="B36" s="17" t="s">
        <v>135</v>
      </c>
      <c r="C36" s="17" t="s">
        <v>126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3">
      <c r="A37" s="17" t="s">
        <v>158</v>
      </c>
      <c r="B37" s="17" t="s">
        <v>121</v>
      </c>
      <c r="C37" s="17" t="s">
        <v>126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3">
      <c r="A38" s="17" t="s">
        <v>159</v>
      </c>
      <c r="B38" s="17" t="s">
        <v>128</v>
      </c>
      <c r="C38" s="17" t="s">
        <v>126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3">
      <c r="A39" s="17" t="s">
        <v>160</v>
      </c>
      <c r="B39" s="17" t="s">
        <v>139</v>
      </c>
      <c r="C39" s="17" t="s">
        <v>126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3">
      <c r="A40" s="17" t="s">
        <v>161</v>
      </c>
      <c r="B40" s="17" t="s">
        <v>139</v>
      </c>
      <c r="C40" s="17" t="s">
        <v>126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3">
      <c r="A41" s="17" t="s">
        <v>162</v>
      </c>
      <c r="B41" s="17" t="s">
        <v>139</v>
      </c>
      <c r="C41" s="17" t="s">
        <v>126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3">
      <c r="A42" s="17" t="s">
        <v>163</v>
      </c>
      <c r="B42" s="17" t="s">
        <v>143</v>
      </c>
      <c r="C42" s="17" t="s">
        <v>126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3">
      <c r="A43" s="17" t="s">
        <v>164</v>
      </c>
      <c r="B43" s="17" t="s">
        <v>143</v>
      </c>
      <c r="C43" s="17" t="s">
        <v>126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3">
      <c r="A44" s="17" t="s">
        <v>165</v>
      </c>
      <c r="B44" s="17" t="s">
        <v>143</v>
      </c>
      <c r="C44" s="17" t="s">
        <v>126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3">
      <c r="A45" s="17" t="s">
        <v>166</v>
      </c>
      <c r="B45" s="17" t="s">
        <v>124</v>
      </c>
      <c r="C45" s="17" t="s">
        <v>126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3">
      <c r="A46" s="17" t="s">
        <v>167</v>
      </c>
      <c r="B46" s="17" t="s">
        <v>124</v>
      </c>
      <c r="C46" s="17" t="s">
        <v>126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3">
      <c r="A47" s="17" t="s">
        <v>168</v>
      </c>
      <c r="B47" s="17" t="s">
        <v>124</v>
      </c>
      <c r="C47" s="17" t="s">
        <v>126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3">
      <c r="A48" s="17" t="s">
        <v>169</v>
      </c>
      <c r="B48" s="17" t="s">
        <v>150</v>
      </c>
      <c r="C48" s="17" t="s">
        <v>126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3">
      <c r="A49" s="17" t="s">
        <v>170</v>
      </c>
      <c r="B49" s="17" t="s">
        <v>150</v>
      </c>
      <c r="C49" s="17" t="s">
        <v>126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3">
      <c r="A50" s="32" t="s">
        <v>110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3">
      <c r="A51" s="17" t="s">
        <v>171</v>
      </c>
      <c r="B51" s="17" t="s">
        <v>128</v>
      </c>
      <c r="C51" s="17" t="s">
        <v>126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3">
      <c r="A52" s="17" t="s">
        <v>172</v>
      </c>
      <c r="B52" s="17" t="s">
        <v>135</v>
      </c>
      <c r="C52" s="17" t="s">
        <v>126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3">
      <c r="A53" s="17" t="s">
        <v>173</v>
      </c>
      <c r="B53" s="17" t="s">
        <v>132</v>
      </c>
      <c r="C53" s="17" t="s">
        <v>126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3">
      <c r="A54" s="17" t="s">
        <v>174</v>
      </c>
      <c r="B54" s="17" t="s">
        <v>124</v>
      </c>
      <c r="C54" s="17" t="s">
        <v>126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3">
      <c r="A55" s="17" t="s">
        <v>175</v>
      </c>
      <c r="B55" s="17" t="s">
        <v>150</v>
      </c>
      <c r="C55" s="17" t="s">
        <v>126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3">
      <c r="A56" s="32" t="s">
        <v>111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3">
      <c r="A57" s="17" t="s">
        <v>176</v>
      </c>
      <c r="B57" s="17" t="s">
        <v>124</v>
      </c>
      <c r="C57" s="17" t="s">
        <v>122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3">
      <c r="A58" s="17" t="s">
        <v>177</v>
      </c>
      <c r="B58" s="17" t="s">
        <v>124</v>
      </c>
      <c r="C58" s="17" t="s">
        <v>178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3">
      <c r="A59" s="17" t="s">
        <v>179</v>
      </c>
      <c r="B59" s="17" t="s">
        <v>128</v>
      </c>
      <c r="C59" s="17" t="s">
        <v>178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3">
      <c r="A60" s="32" t="s">
        <v>112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3">
      <c r="A61" s="17" t="s">
        <v>180</v>
      </c>
      <c r="B61" s="17" t="s">
        <v>128</v>
      </c>
      <c r="C61" s="17" t="s">
        <v>181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3">
      <c r="A62" s="17" t="s">
        <v>182</v>
      </c>
      <c r="B62" s="17" t="s">
        <v>128</v>
      </c>
      <c r="C62" s="17" t="s">
        <v>181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3">
      <c r="A63" s="17" t="s">
        <v>183</v>
      </c>
      <c r="B63" s="17" t="s">
        <v>143</v>
      </c>
      <c r="C63" s="17" t="s">
        <v>181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3">
      <c r="A64" s="17" t="s">
        <v>184</v>
      </c>
      <c r="B64" s="17" t="s">
        <v>132</v>
      </c>
      <c r="C64" s="17" t="s">
        <v>181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3">
      <c r="A65" s="17" t="s">
        <v>185</v>
      </c>
      <c r="B65" s="17" t="s">
        <v>186</v>
      </c>
      <c r="C65" s="17" t="s">
        <v>181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3">
      <c r="A66" s="17" t="s">
        <v>187</v>
      </c>
      <c r="B66" s="17" t="s">
        <v>150</v>
      </c>
      <c r="C66" s="17" t="s">
        <v>181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3">
      <c r="A67" s="17" t="s">
        <v>188</v>
      </c>
      <c r="B67" s="17" t="s">
        <v>124</v>
      </c>
      <c r="C67" s="17" t="s">
        <v>181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3">
      <c r="A68" s="32" t="s">
        <v>113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3">
      <c r="A69" s="17" t="s">
        <v>189</v>
      </c>
      <c r="B69" s="17" t="s">
        <v>128</v>
      </c>
      <c r="C69" s="17" t="s">
        <v>181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3">
      <c r="A70" s="17" t="s">
        <v>190</v>
      </c>
      <c r="B70" s="17" t="s">
        <v>128</v>
      </c>
      <c r="C70" s="17" t="s">
        <v>181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3">
      <c r="A71" s="17" t="s">
        <v>191</v>
      </c>
      <c r="B71" s="17" t="s">
        <v>150</v>
      </c>
      <c r="C71" s="17" t="s">
        <v>181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3">
      <c r="A72" s="17" t="s">
        <v>192</v>
      </c>
      <c r="B72" s="17" t="s">
        <v>132</v>
      </c>
      <c r="C72" s="17" t="s">
        <v>181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3">
      <c r="A73" s="17" t="s">
        <v>193</v>
      </c>
      <c r="B73" s="17" t="s">
        <v>132</v>
      </c>
      <c r="C73" s="17" t="s">
        <v>181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3">
      <c r="A74" s="17" t="s">
        <v>194</v>
      </c>
      <c r="B74" s="17" t="s">
        <v>195</v>
      </c>
      <c r="C74" s="17" t="s">
        <v>181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3">
      <c r="A75" s="17" t="s">
        <v>196</v>
      </c>
      <c r="B75" s="17" t="s">
        <v>124</v>
      </c>
      <c r="C75" s="17" t="s">
        <v>181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3">
      <c r="A76" s="32" t="s">
        <v>114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3">
      <c r="A77" s="17" t="s">
        <v>197</v>
      </c>
      <c r="B77" s="17" t="s">
        <v>128</v>
      </c>
      <c r="C77" s="17" t="s">
        <v>181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3">
      <c r="A78" s="17" t="s">
        <v>198</v>
      </c>
      <c r="B78" s="17" t="s">
        <v>128</v>
      </c>
      <c r="C78" s="17" t="s">
        <v>181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3">
      <c r="A79" s="17" t="s">
        <v>199</v>
      </c>
      <c r="B79" s="17" t="s">
        <v>150</v>
      </c>
      <c r="C79" s="17" t="s">
        <v>181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3">
      <c r="A80" s="17" t="s">
        <v>200</v>
      </c>
      <c r="B80" s="17" t="s">
        <v>132</v>
      </c>
      <c r="C80" s="17" t="s">
        <v>181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3">
      <c r="A81" s="17" t="s">
        <v>201</v>
      </c>
      <c r="B81" s="17" t="s">
        <v>132</v>
      </c>
      <c r="C81" s="17" t="s">
        <v>181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3">
      <c r="A82" s="17" t="s">
        <v>202</v>
      </c>
      <c r="B82" s="17" t="s">
        <v>195</v>
      </c>
      <c r="C82" s="17" t="s">
        <v>181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3">
      <c r="A83" s="17" t="s">
        <v>203</v>
      </c>
      <c r="B83" s="17" t="s">
        <v>124</v>
      </c>
      <c r="C83" s="17" t="s">
        <v>181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3">
      <c r="A84" s="32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3">
      <c r="A85" s="17" t="s">
        <v>204</v>
      </c>
      <c r="B85" s="17" t="s">
        <v>128</v>
      </c>
      <c r="C85" s="17" t="s">
        <v>181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3">
      <c r="A86" s="17" t="s">
        <v>205</v>
      </c>
      <c r="B86" s="17" t="s">
        <v>124</v>
      </c>
      <c r="C86" s="17" t="s">
        <v>181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3">
      <c r="A87" s="17" t="s">
        <v>206</v>
      </c>
      <c r="B87" s="17" t="s">
        <v>150</v>
      </c>
      <c r="C87" s="17" t="s">
        <v>181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3">
      <c r="A88" s="32" t="s">
        <v>116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3">
      <c r="A89" s="17" t="s">
        <v>207</v>
      </c>
      <c r="B89" s="17" t="s">
        <v>208</v>
      </c>
      <c r="C89" s="17" t="s">
        <v>209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3">
      <c r="A90" s="17" t="s">
        <v>210</v>
      </c>
      <c r="B90" s="17" t="s">
        <v>128</v>
      </c>
      <c r="C90" s="17" t="s">
        <v>211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3">
      <c r="A91" s="17" t="s">
        <v>212</v>
      </c>
      <c r="B91" s="17" t="s">
        <v>213</v>
      </c>
      <c r="C91" s="17" t="s">
        <v>214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3">
      <c r="A92" s="32" t="s">
        <v>117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3">
      <c r="A93" s="17" t="s">
        <v>215</v>
      </c>
      <c r="B93" s="17" t="s">
        <v>216</v>
      </c>
      <c r="C93" s="17" t="s">
        <v>217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3">
      <c r="A94" s="35" t="s">
        <v>218</v>
      </c>
      <c r="B94" s="35" t="s">
        <v>216</v>
      </c>
      <c r="C94" s="35" t="s">
        <v>219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dimension ref="B3:F23"/>
  <sheetViews>
    <sheetView workbookViewId="0">
      <selection activeCell="C16" sqref="C16:F16"/>
    </sheetView>
  </sheetViews>
  <sheetFormatPr defaultRowHeight="14.4" x14ac:dyDescent="0.3"/>
  <cols>
    <col min="2" max="2" width="12.5546875" bestFit="1" customWidth="1"/>
    <col min="3" max="6" width="10.109375" customWidth="1"/>
  </cols>
  <sheetData>
    <row r="3" spans="2:6" x14ac:dyDescent="0.3">
      <c r="B3" s="37" t="s">
        <v>227</v>
      </c>
      <c r="C3" s="38"/>
      <c r="D3" s="38"/>
      <c r="E3" s="38"/>
      <c r="F3" s="38"/>
    </row>
    <row r="4" spans="2:6" x14ac:dyDescent="0.3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3">
      <c r="B5" s="37" t="s">
        <v>220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3">
      <c r="B6" s="37" t="s">
        <v>220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3">
      <c r="B7" s="37" t="s">
        <v>220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3">
      <c r="B8" s="37" t="s">
        <v>221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3">
      <c r="B9" s="37" t="s">
        <v>221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3">
      <c r="B10" s="37" t="s">
        <v>221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3">
      <c r="B11" s="37" t="s">
        <v>222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3">
      <c r="B12" s="37" t="s">
        <v>222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3">
      <c r="B13" s="37" t="s">
        <v>222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3">
      <c r="B14" s="37" t="s">
        <v>223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3">
      <c r="B15" s="37" t="s">
        <v>223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3">
      <c r="B16" s="37" t="s">
        <v>223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3">
      <c r="B17" s="37" t="s">
        <v>224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3">
      <c r="B18" s="37" t="s">
        <v>224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3">
      <c r="B19" s="37" t="s">
        <v>224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3">
      <c r="B20" s="37" t="s">
        <v>225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3">
      <c r="B21" s="37" t="s">
        <v>225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3">
      <c r="B22" s="40" t="s">
        <v>225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3">
      <c r="B23" s="4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tabSelected="1" workbookViewId="0">
      <selection activeCell="M21" sqref="M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37.8867187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228</v>
      </c>
      <c r="I6" s="14" t="s">
        <v>71</v>
      </c>
    </row>
    <row r="7" spans="1:9" s="14" customFormat="1" x14ac:dyDescent="0.3">
      <c r="D7" s="14" t="s">
        <v>70</v>
      </c>
      <c r="E7" s="14">
        <v>2025</v>
      </c>
      <c r="F7" s="47">
        <f>Original!I11</f>
        <v>20.290144783549959</v>
      </c>
      <c r="H7" s="14" t="s">
        <v>228</v>
      </c>
      <c r="I7" s="14" t="s">
        <v>71</v>
      </c>
    </row>
    <row r="8" spans="1:9" x14ac:dyDescent="0.3">
      <c r="D8" s="14" t="s">
        <v>70</v>
      </c>
      <c r="E8" s="14">
        <v>2030</v>
      </c>
      <c r="F8" s="47">
        <f>F7</f>
        <v>20.290144783549959</v>
      </c>
      <c r="G8" s="14"/>
      <c r="H8" s="14" t="s">
        <v>228</v>
      </c>
      <c r="I8" s="14" t="s">
        <v>71</v>
      </c>
    </row>
    <row r="9" spans="1:9" x14ac:dyDescent="0.3">
      <c r="B9" s="45"/>
      <c r="C9" s="45"/>
      <c r="D9" s="45" t="s">
        <v>70</v>
      </c>
      <c r="E9" s="45">
        <v>2035</v>
      </c>
      <c r="F9" s="48">
        <f>F8</f>
        <v>20.290144783549959</v>
      </c>
      <c r="G9" s="45"/>
      <c r="H9" s="14" t="s">
        <v>228</v>
      </c>
      <c r="I9" s="45" t="s">
        <v>71</v>
      </c>
    </row>
    <row r="10" spans="1:9" x14ac:dyDescent="0.3">
      <c r="B10" s="16"/>
      <c r="C10" s="16"/>
      <c r="D10" s="16" t="s">
        <v>70</v>
      </c>
      <c r="E10" s="16">
        <v>2050</v>
      </c>
      <c r="F10" s="49">
        <f>F9</f>
        <v>20.290144783549959</v>
      </c>
      <c r="G10" s="16"/>
      <c r="H10" s="16" t="s">
        <v>228</v>
      </c>
      <c r="I10" s="16" t="s">
        <v>71</v>
      </c>
    </row>
    <row r="11" spans="1:9" x14ac:dyDescent="0.3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229</v>
      </c>
      <c r="I11" s="14" t="s">
        <v>71</v>
      </c>
    </row>
    <row r="12" spans="1:9" x14ac:dyDescent="0.3">
      <c r="A12" s="14"/>
      <c r="B12" s="14"/>
      <c r="C12" s="14"/>
      <c r="D12" s="14" t="s">
        <v>70</v>
      </c>
      <c r="E12" s="14">
        <v>2025</v>
      </c>
      <c r="F12" s="47">
        <f>Original!I12*'TIMES-DK'!D16</f>
        <v>24.672343382240893</v>
      </c>
      <c r="G12" s="14"/>
      <c r="H12" s="14" t="s">
        <v>229</v>
      </c>
      <c r="I12" s="14" t="s">
        <v>71</v>
      </c>
    </row>
    <row r="13" spans="1:9" x14ac:dyDescent="0.3">
      <c r="A13" s="14"/>
      <c r="B13" s="14"/>
      <c r="C13" s="14"/>
      <c r="D13" s="14" t="s">
        <v>70</v>
      </c>
      <c r="E13" s="14">
        <v>2030</v>
      </c>
      <c r="F13" s="47">
        <f>Original!I12</f>
        <v>21.831587082756254</v>
      </c>
      <c r="G13" s="14"/>
      <c r="H13" s="14" t="s">
        <v>229</v>
      </c>
      <c r="I13" s="14" t="s">
        <v>71</v>
      </c>
    </row>
    <row r="14" spans="1:9" x14ac:dyDescent="0.3">
      <c r="A14" s="14"/>
      <c r="B14" s="14"/>
      <c r="C14" s="14"/>
      <c r="D14" s="45" t="s">
        <v>70</v>
      </c>
      <c r="E14" s="45">
        <v>2035</v>
      </c>
      <c r="F14" s="47">
        <f>F13</f>
        <v>21.831587082756254</v>
      </c>
      <c r="G14" s="14"/>
      <c r="H14" s="14" t="s">
        <v>229</v>
      </c>
      <c r="I14" s="45" t="s">
        <v>71</v>
      </c>
    </row>
    <row r="15" spans="1:9" x14ac:dyDescent="0.3">
      <c r="B15" s="16"/>
      <c r="C15" s="16"/>
      <c r="D15" s="16" t="s">
        <v>70</v>
      </c>
      <c r="E15" s="16">
        <v>2050</v>
      </c>
      <c r="F15" s="49">
        <f>F14</f>
        <v>21.831587082756254</v>
      </c>
      <c r="G15" s="16"/>
      <c r="H15" s="16" t="s">
        <v>229</v>
      </c>
      <c r="I15" s="16" t="s">
        <v>71</v>
      </c>
    </row>
    <row r="16" spans="1:9" x14ac:dyDescent="0.3">
      <c r="B16" s="14"/>
      <c r="C16" s="14"/>
      <c r="D16" s="14" t="s">
        <v>70</v>
      </c>
      <c r="E16" s="14">
        <v>2018</v>
      </c>
      <c r="F16" s="47">
        <f>Original!H27</f>
        <v>32.970999999999997</v>
      </c>
      <c r="G16" s="14"/>
      <c r="H16" s="14" t="s">
        <v>230</v>
      </c>
      <c r="I16" s="14" t="s">
        <v>71</v>
      </c>
    </row>
    <row r="17" spans="2:9" x14ac:dyDescent="0.3">
      <c r="B17" s="14"/>
      <c r="C17" s="14"/>
      <c r="D17" s="14" t="s">
        <v>70</v>
      </c>
      <c r="E17" s="14">
        <v>2025</v>
      </c>
      <c r="F17" s="47">
        <f>Original!H12*'TIMES-DK'!D22</f>
        <v>27.920569646645671</v>
      </c>
      <c r="G17" s="14"/>
      <c r="H17" s="14" t="s">
        <v>230</v>
      </c>
      <c r="I17" s="14" t="s">
        <v>71</v>
      </c>
    </row>
    <row r="18" spans="2:9" x14ac:dyDescent="0.3">
      <c r="B18" s="14"/>
      <c r="C18" s="14"/>
      <c r="D18" s="14" t="s">
        <v>70</v>
      </c>
      <c r="E18" s="14">
        <v>2030</v>
      </c>
      <c r="F18" s="47">
        <f>AVERAGE(F17,F19)</f>
        <v>24.876078364700962</v>
      </c>
      <c r="G18" s="14"/>
      <c r="H18" s="14" t="s">
        <v>230</v>
      </c>
      <c r="I18" s="14" t="s">
        <v>71</v>
      </c>
    </row>
    <row r="19" spans="2:9" x14ac:dyDescent="0.3">
      <c r="B19" s="14"/>
      <c r="C19" s="14"/>
      <c r="D19" s="45" t="s">
        <v>70</v>
      </c>
      <c r="E19" s="45">
        <v>2035</v>
      </c>
      <c r="F19" s="47">
        <f>Original!K12</f>
        <v>21.831587082756254</v>
      </c>
      <c r="G19" s="14"/>
      <c r="H19" s="14" t="s">
        <v>230</v>
      </c>
      <c r="I19" s="45" t="s">
        <v>71</v>
      </c>
    </row>
    <row r="20" spans="2:9" x14ac:dyDescent="0.3">
      <c r="B20" s="16"/>
      <c r="C20" s="16"/>
      <c r="D20" s="16" t="s">
        <v>70</v>
      </c>
      <c r="E20" s="16">
        <v>2050</v>
      </c>
      <c r="F20" s="49">
        <f>F19</f>
        <v>21.831587082756254</v>
      </c>
      <c r="G20" s="16"/>
      <c r="H20" s="16" t="s">
        <v>230</v>
      </c>
      <c r="I20" s="16" t="s">
        <v>71</v>
      </c>
    </row>
    <row r="21" spans="2:9" x14ac:dyDescent="0.3">
      <c r="D21" s="14" t="s">
        <v>70</v>
      </c>
      <c r="E21" s="14">
        <v>2018</v>
      </c>
      <c r="F21" s="47">
        <f>Original!H83</f>
        <v>345.67</v>
      </c>
      <c r="G21" s="14"/>
      <c r="H21" s="14" t="s">
        <v>231</v>
      </c>
      <c r="I21" s="14" t="s">
        <v>71</v>
      </c>
    </row>
    <row r="22" spans="2:9" x14ac:dyDescent="0.3">
      <c r="D22" s="14" t="s">
        <v>70</v>
      </c>
      <c r="E22" s="14">
        <v>2025</v>
      </c>
      <c r="F22" s="47">
        <f>Original!I77*'TIMES-DK'!D22</f>
        <v>125.7421367146719</v>
      </c>
      <c r="G22" s="14"/>
      <c r="H22" s="14" t="s">
        <v>231</v>
      </c>
      <c r="I22" s="14" t="s">
        <v>71</v>
      </c>
    </row>
    <row r="23" spans="2:9" x14ac:dyDescent="0.3">
      <c r="D23" s="14" t="s">
        <v>70</v>
      </c>
      <c r="E23" s="14">
        <v>2030</v>
      </c>
      <c r="F23" s="47">
        <f>Original!J77*'TIMES-DK'!E22</f>
        <v>122.40478175109922</v>
      </c>
      <c r="G23" s="14"/>
      <c r="H23" s="14" t="s">
        <v>231</v>
      </c>
      <c r="I23" s="14" t="s">
        <v>71</v>
      </c>
    </row>
    <row r="24" spans="2:9" x14ac:dyDescent="0.3">
      <c r="D24" s="45" t="s">
        <v>70</v>
      </c>
      <c r="E24" s="45">
        <v>2035</v>
      </c>
      <c r="F24" s="47">
        <f>Original!K77</f>
        <v>100.95</v>
      </c>
      <c r="G24" s="14"/>
      <c r="H24" s="14" t="s">
        <v>231</v>
      </c>
      <c r="I24" s="45" t="s">
        <v>71</v>
      </c>
    </row>
    <row r="25" spans="2:9" x14ac:dyDescent="0.3">
      <c r="B25" s="16"/>
      <c r="C25" s="16"/>
      <c r="D25" s="16" t="s">
        <v>70</v>
      </c>
      <c r="E25" s="16">
        <v>2050</v>
      </c>
      <c r="F25" s="49">
        <f>F24</f>
        <v>100.95</v>
      </c>
      <c r="G25" s="16"/>
      <c r="H25" s="16" t="s">
        <v>231</v>
      </c>
      <c r="I25" s="16" t="s">
        <v>71</v>
      </c>
    </row>
    <row r="26" spans="2:9" x14ac:dyDescent="0.3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2021-03-09T15:17:07Z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553966701030731</vt:r8>
  </property>
</Properties>
</file>