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ppXLS\"/>
    </mc:Choice>
  </mc:AlternateContent>
  <xr:revisionPtr revIDLastSave="0" documentId="13_ncr:1_{072C7B6F-8F6E-4672-8EEF-A0C7B8E6C225}" xr6:coauthVersionLast="46" xr6:coauthVersionMax="46" xr10:uidLastSave="{00000000-0000-0000-0000-000000000000}"/>
  <bookViews>
    <workbookView xWindow="2340" yWindow="2340" windowWidth="21600" windowHeight="11385" activeTab="3" xr2:uid="{00000000-000D-0000-FFFF-FFFF00000000}"/>
  </bookViews>
  <sheets>
    <sheet name="Regions" sheetId="15" r:id="rId1"/>
    <sheet name="Filldata" sheetId="17" r:id="rId2"/>
    <sheet name="INVCOST" sheetId="18" r:id="rId3"/>
    <sheet name="INS" sheetId="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C71" i="2"/>
  <c r="L71" i="2" s="1"/>
  <c r="I71" i="2"/>
  <c r="C72" i="2"/>
  <c r="L72" i="2" s="1"/>
  <c r="I72" i="2"/>
  <c r="C73" i="2"/>
  <c r="L73" i="2" s="1"/>
  <c r="I73" i="2"/>
  <c r="C18" i="2"/>
  <c r="L18" i="2" s="1"/>
  <c r="I18" i="2"/>
  <c r="C19" i="2"/>
  <c r="L19" i="2" s="1"/>
  <c r="I19" i="2"/>
  <c r="C20" i="2"/>
  <c r="L20" i="2" s="1"/>
  <c r="I20" i="2"/>
  <c r="C21" i="2"/>
  <c r="L21" i="2" s="1"/>
  <c r="I21" i="2"/>
  <c r="C22" i="2"/>
  <c r="L22" i="2" s="1"/>
  <c r="I22" i="2"/>
  <c r="C23" i="2"/>
  <c r="L23" i="2" s="1"/>
  <c r="I23" i="2"/>
  <c r="C24" i="2"/>
  <c r="L24" i="2" s="1"/>
  <c r="I24" i="2"/>
  <c r="C25" i="2"/>
  <c r="L25" i="2" s="1"/>
  <c r="I25" i="2"/>
  <c r="C26" i="2"/>
  <c r="L26" i="2" s="1"/>
  <c r="I26" i="2"/>
  <c r="C27" i="2"/>
  <c r="L27" i="2" s="1"/>
  <c r="I27" i="2"/>
  <c r="C28" i="2"/>
  <c r="L28" i="2" s="1"/>
  <c r="I28" i="2"/>
  <c r="C29" i="2"/>
  <c r="L29" i="2" s="1"/>
  <c r="I29" i="2"/>
  <c r="C30" i="2"/>
  <c r="L30" i="2" s="1"/>
  <c r="I30" i="2"/>
  <c r="C31" i="2"/>
  <c r="L31" i="2" s="1"/>
  <c r="I31" i="2"/>
  <c r="C32" i="2"/>
  <c r="L32" i="2" s="1"/>
  <c r="I32" i="2"/>
  <c r="C33" i="2"/>
  <c r="L33" i="2" s="1"/>
  <c r="I33" i="2"/>
  <c r="C34" i="2"/>
  <c r="L34" i="2" s="1"/>
  <c r="I34" i="2"/>
  <c r="C35" i="2"/>
  <c r="L35" i="2" s="1"/>
  <c r="I35" i="2"/>
  <c r="C36" i="2"/>
  <c r="L36" i="2" s="1"/>
  <c r="I36" i="2"/>
  <c r="C37" i="2"/>
  <c r="L37" i="2" s="1"/>
  <c r="I37" i="2"/>
  <c r="C38" i="2"/>
  <c r="L38" i="2" s="1"/>
  <c r="I38" i="2"/>
  <c r="C39" i="2"/>
  <c r="L39" i="2" s="1"/>
  <c r="I39" i="2"/>
  <c r="C40" i="2"/>
  <c r="L40" i="2" s="1"/>
  <c r="I40" i="2"/>
  <c r="C41" i="2"/>
  <c r="L41" i="2" s="1"/>
  <c r="I41" i="2"/>
  <c r="C42" i="2"/>
  <c r="L42" i="2" s="1"/>
  <c r="I42" i="2"/>
  <c r="C43" i="2"/>
  <c r="L43" i="2" s="1"/>
  <c r="I43" i="2"/>
  <c r="C44" i="2"/>
  <c r="L44" i="2" s="1"/>
  <c r="I44" i="2"/>
  <c r="C45" i="2"/>
  <c r="L45" i="2" s="1"/>
  <c r="I45" i="2"/>
  <c r="C46" i="2"/>
  <c r="L46" i="2" s="1"/>
  <c r="I46" i="2"/>
  <c r="C47" i="2"/>
  <c r="L47" i="2" s="1"/>
  <c r="I47" i="2"/>
  <c r="C48" i="2"/>
  <c r="L48" i="2" s="1"/>
  <c r="I48" i="2"/>
  <c r="C49" i="2"/>
  <c r="L49" i="2" s="1"/>
  <c r="I49" i="2"/>
  <c r="C50" i="2"/>
  <c r="L50" i="2" s="1"/>
  <c r="I50" i="2"/>
  <c r="C51" i="2"/>
  <c r="L51" i="2" s="1"/>
  <c r="I51" i="2"/>
  <c r="C52" i="2"/>
  <c r="L52" i="2" s="1"/>
  <c r="I52" i="2"/>
  <c r="C53" i="2"/>
  <c r="L53" i="2" s="1"/>
  <c r="I53" i="2"/>
  <c r="C54" i="2"/>
  <c r="L54" i="2" s="1"/>
  <c r="I54" i="2"/>
  <c r="C55" i="2"/>
  <c r="L55" i="2" s="1"/>
  <c r="I55" i="2"/>
  <c r="C56" i="2"/>
  <c r="L56" i="2" s="1"/>
  <c r="I56" i="2"/>
  <c r="C57" i="2"/>
  <c r="L57" i="2" s="1"/>
  <c r="I57" i="2"/>
  <c r="C58" i="2"/>
  <c r="L58" i="2" s="1"/>
  <c r="I58" i="2"/>
  <c r="C59" i="2"/>
  <c r="L59" i="2" s="1"/>
  <c r="I59" i="2"/>
  <c r="C60" i="2"/>
  <c r="L60" i="2" s="1"/>
  <c r="I60" i="2"/>
  <c r="C61" i="2"/>
  <c r="L61" i="2" s="1"/>
  <c r="I61" i="2"/>
  <c r="C62" i="2"/>
  <c r="L62" i="2" s="1"/>
  <c r="I62" i="2"/>
  <c r="C63" i="2"/>
  <c r="L63" i="2" s="1"/>
  <c r="I63" i="2"/>
  <c r="C64" i="2"/>
  <c r="L64" i="2" s="1"/>
  <c r="I64" i="2"/>
  <c r="C65" i="2"/>
  <c r="L65" i="2" s="1"/>
  <c r="I65" i="2"/>
  <c r="C66" i="2"/>
  <c r="L66" i="2" s="1"/>
  <c r="I66" i="2"/>
  <c r="C67" i="2"/>
  <c r="L67" i="2" s="1"/>
  <c r="I67" i="2"/>
  <c r="C68" i="2"/>
  <c r="L68" i="2" s="1"/>
  <c r="I68" i="2"/>
  <c r="C69" i="2"/>
  <c r="L69" i="2" s="1"/>
  <c r="I69" i="2"/>
  <c r="C70" i="2"/>
  <c r="L70" i="2" s="1"/>
  <c r="I70" i="2"/>
  <c r="K16" i="2"/>
  <c r="I17" i="2"/>
  <c r="C17" i="2"/>
  <c r="L17" i="2" s="1"/>
  <c r="C16" i="2"/>
  <c r="D16" i="2"/>
  <c r="E16" i="2"/>
  <c r="F16" i="2"/>
  <c r="G16" i="2"/>
  <c r="H16" i="2"/>
  <c r="I16" i="2"/>
  <c r="J16" i="2"/>
  <c r="B16" i="2"/>
  <c r="D7" i="15"/>
  <c r="C7" i="15"/>
  <c r="D6" i="15"/>
  <c r="C6" i="15"/>
  <c r="AD5" i="15"/>
  <c r="AD3" i="15" s="1" a="1"/>
  <c r="AD3" i="15" s="1"/>
  <c r="AC5" i="15"/>
  <c r="AC7" i="15" s="1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W3" i="15" s="1" a="1"/>
  <c r="W3" i="15" s="1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U3" i="15" a="1"/>
  <c r="U3" i="15" s="1"/>
  <c r="K3" i="15" a="1"/>
  <c r="K3" i="15" s="1"/>
  <c r="D3" i="15" a="1"/>
  <c r="D3" i="15" s="1"/>
  <c r="C3" i="15" a="1"/>
  <c r="C3" i="15" s="1"/>
  <c r="AA3" i="15" l="1" a="1"/>
  <c r="AA3" i="15" s="1"/>
  <c r="AC3" i="15" a="1"/>
  <c r="AC3" i="15" s="1"/>
  <c r="X6" i="15"/>
  <c r="O3" i="15" a="1"/>
  <c r="O3" i="15" s="1"/>
  <c r="P3" i="15" a="1"/>
  <c r="P3" i="15" s="1"/>
  <c r="Y7" i="15"/>
  <c r="Z7" i="15"/>
  <c r="H3" i="15" a="1"/>
  <c r="H3" i="15" s="1"/>
  <c r="AD7" i="15"/>
  <c r="F6" i="15"/>
  <c r="E6" i="15"/>
  <c r="E3" i="15" a="1"/>
  <c r="E3" i="15" s="1"/>
  <c r="X3" i="15" a="1"/>
  <c r="X3" i="15" s="1"/>
  <c r="G3" i="15" a="1"/>
  <c r="G3" i="15" s="1"/>
  <c r="G6" i="15"/>
  <c r="W7" i="15"/>
  <c r="H6" i="15"/>
  <c r="U6" i="15"/>
  <c r="M3" i="15" a="1"/>
  <c r="M3" i="15" s="1"/>
  <c r="V6" i="15"/>
  <c r="AB7" i="15"/>
  <c r="W6" i="15"/>
  <c r="S3" i="15" a="1"/>
  <c r="S3" i="15" s="1"/>
  <c r="N6" i="15"/>
  <c r="AD6" i="15"/>
  <c r="O6" i="15"/>
  <c r="I3" i="15" a="1"/>
  <c r="I3" i="15" s="1"/>
  <c r="P6" i="15"/>
  <c r="Y3" i="15" a="1"/>
  <c r="Y3" i="15" s="1"/>
  <c r="Q3" i="15" a="1"/>
  <c r="Q3" i="15" s="1"/>
  <c r="M6" i="15"/>
  <c r="AC6" i="15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<sst xmlns="http://schemas.openxmlformats.org/spreadsheetml/2006/main" count="1128" uniqueCount="116">
  <si>
    <t>Year</t>
  </si>
  <si>
    <t>Pset_PN</t>
  </si>
  <si>
    <t>Attribute</t>
  </si>
  <si>
    <t>LimType</t>
  </si>
  <si>
    <t>TimeSlice</t>
  </si>
  <si>
    <t>AllRegions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</si>
  <si>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</si>
  <si>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</si>
  <si>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</si>
  <si>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</si>
  <si>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</si>
  <si>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</si>
  <si>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</si>
  <si>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</si>
  <si>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</si>
  <si>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</si>
  <si>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</si>
  <si>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</si>
  <si>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</si>
  <si>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</si>
  <si>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</si>
  <si>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</si>
  <si>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</si>
  <si>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</si>
  <si>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</si>
  <si>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</si>
  <si>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</si>
  <si>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</si>
  <si>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</si>
  <si>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</si>
  <si>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</si>
  <si>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</si>
  <si>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</si>
  <si>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</si>
  <si>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</si>
  <si>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</si>
  <si>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</si>
  <si>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</si>
  <si>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</si>
  <si>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</si>
  <si>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</si>
  <si>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</si>
  <si>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</si>
  <si>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</si>
  <si>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</si>
  <si>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</si>
  <si>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</si>
  <si>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</si>
  <si>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</si>
  <si>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</si>
  <si>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</si>
  <si>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</si>
  <si>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</si>
  <si>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</si>
  <si>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</si>
  <si>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</si>
  <si>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</si>
  <si>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</si>
  <si>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</si>
  <si>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</si>
  <si>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</si>
  <si>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</si>
  <si>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</si>
  <si>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</si>
  <si>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</si>
  <si>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</si>
  <si>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</si>
  <si>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https://www.seai.ie/business-and-public-sector/ev-for-business/grants-and-supports/</t>
  </si>
  <si>
    <t>https://www.revenue.ie/en/importing-vehicles-duty-free-allowances/guide-to-vrt/calculating-vrt/electric-and-hybrid-vehicles.aspx</t>
  </si>
  <si>
    <t>Average</t>
  </si>
  <si>
    <t>Vehicle Registration Tax (VRT)</t>
  </si>
  <si>
    <t>T-CAR*</t>
  </si>
  <si>
    <t>scenario</t>
  </si>
  <si>
    <t>attribute</t>
  </si>
  <si>
    <t>process</t>
  </si>
  <si>
    <t>commodity</t>
  </si>
  <si>
    <t>lim_type</t>
  </si>
  <si>
    <t>time_slice</t>
  </si>
  <si>
    <t>commodity_group</t>
  </si>
  <si>
    <t>currency</t>
  </si>
  <si>
    <t>stage</t>
  </si>
  <si>
    <t>sow</t>
  </si>
  <si>
    <t>TRA_NewVehicles</t>
  </si>
  <si>
    <t>Scenario</t>
  </si>
  <si>
    <t>NCAP_ITAX</t>
  </si>
  <si>
    <t>AllRegion</t>
  </si>
  <si>
    <t>~TFM_Fill-R: w=INVCOST; Hcol=region</t>
  </si>
  <si>
    <t>year</t>
  </si>
  <si>
    <t>T-CAR-BEV100_ELC21</t>
  </si>
  <si>
    <t>-</t>
  </si>
  <si>
    <t>EUR18</t>
  </si>
  <si>
    <t>T-CAR-BEV150_ELC21</t>
  </si>
  <si>
    <t>T-CAR-BEV250_ELC21</t>
  </si>
  <si>
    <t>T-CAR-FCV_HYD21</t>
  </si>
  <si>
    <t>T-CAR-HEV_DST21</t>
  </si>
  <si>
    <t>T-CAR-HEV_GSL21</t>
  </si>
  <si>
    <t>T-CAR-ICE_B10021</t>
  </si>
  <si>
    <t>T-CAR-ICE_DF21</t>
  </si>
  <si>
    <t>T-CAR-ICE_DST21</t>
  </si>
  <si>
    <t>T-CAR-ICE_E8521</t>
  </si>
  <si>
    <t>T-CAR-ICE_GSL21</t>
  </si>
  <si>
    <t>T-CAR-ICE_HYD21</t>
  </si>
  <si>
    <t>T-CAR-ICE_NGB21</t>
  </si>
  <si>
    <t>T-CAR-PHEV10_DST21</t>
  </si>
  <si>
    <t>T-CAR-PHEV10_GSL21</t>
  </si>
  <si>
    <t>T-CAR-PHEV20_DST21</t>
  </si>
  <si>
    <t>T-CAR-PHEV20_GSL21</t>
  </si>
  <si>
    <t>T-CAR-PHEV40_DST21</t>
  </si>
  <si>
    <t>T-CAR-PHEV40_GSL21</t>
  </si>
  <si>
    <t>T-CAR-PHEV</t>
  </si>
  <si>
    <t>T-CAR-BEV</t>
  </si>
  <si>
    <t>~TFM_INS</t>
  </si>
  <si>
    <t>VRT is calculated as a percentage of the open market selling price (OMSP) of the vehicle. The average value is 14%.</t>
  </si>
  <si>
    <t>Tax Rebate (kEuro)</t>
  </si>
  <si>
    <t>Technology</t>
  </si>
  <si>
    <t xml:space="preserve">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</si>
</sst>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???,???.00"/>
    <numFmt numFmtId="166" formatCode="#,##0.0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3">
    <xf numFmtId="0" fontId="0" fillId="0" borderId="0"/>
    <xf numFmtId="43" fontId="5" fillId="0" borderId="0" applyFont="0" applyFill="0" applyBorder="0" applyAlignment="0" applyProtection="0"/>
    <xf numFmtId="0" fontId="7" fillId="0" borderId="0"/>
    <xf numFmtId="49" fontId="9" fillId="0" borderId="6" applyNumberFormat="0" applyFont="0" applyFill="0" applyBorder="0" applyProtection="0">
      <alignment horizontal="left" vertical="center" indent="5"/>
    </xf>
    <xf numFmtId="4" fontId="10" fillId="0" borderId="3" applyFill="0" applyBorder="0" applyProtection="0">
      <alignment horizontal="right" vertical="center"/>
    </xf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/>
    <xf numFmtId="0" fontId="7" fillId="0" borderId="0"/>
    <xf numFmtId="0" fontId="5" fillId="0" borderId="0"/>
    <xf numFmtId="165" fontId="12" fillId="0" borderId="0" applyNumberFormat="0" applyProtection="0">
      <alignment horizontal="center" vertical="center"/>
    </xf>
    <xf numFmtId="0" fontId="8" fillId="0" borderId="0"/>
    <xf numFmtId="0" fontId="15" fillId="0" borderId="0"/>
    <xf numFmtId="4" fontId="9" fillId="0" borderId="4" applyFill="0" applyBorder="0" applyProtection="0">
      <alignment horizontal="right" vertical="center"/>
    </xf>
    <xf numFmtId="0" fontId="9" fillId="0" borderId="4" applyNumberFormat="0" applyFill="0" applyAlignment="0" applyProtection="0"/>
    <xf numFmtId="0" fontId="13" fillId="6" borderId="0" applyNumberFormat="0" applyFont="0" applyBorder="0" applyAlignment="0" applyProtection="0"/>
    <xf numFmtId="166" fontId="9" fillId="7" borderId="4" applyNumberFormat="0" applyFont="0" applyBorder="0" applyAlignment="0" applyProtection="0">
      <alignment horizontal="right" vertical="center"/>
    </xf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14" fillId="0" borderId="7">
      <alignment horizontal="center"/>
      <protection hidden="1"/>
    </xf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0" borderId="0" xfId="0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6" fillId="0" borderId="0" xfId="0" applyFont="1"/>
    <xf numFmtId="0" fontId="0" fillId="0" borderId="2" xfId="0" applyBorder="1"/>
    <xf numFmtId="0" fontId="17" fillId="0" borderId="0" xfId="22"/>
    <xf numFmtId="0" fontId="2" fillId="0" borderId="0" xfId="0" applyFont="1"/>
    <xf numFmtId="2" fontId="0" fillId="0" borderId="0" xfId="0" applyNumberFormat="1"/>
    <xf numFmtId="0" fontId="4" fillId="5" borderId="2" xfId="0" applyFont="1" applyFill="1" applyBorder="1"/>
    <xf numFmtId="0" fontId="0" fillId="0" borderId="0" xfId="0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8" xfId="0" applyBorder="1"/>
    <xf numFmtId="0" fontId="4" fillId="0" borderId="0" xfId="0" applyFont="1" applyFill="1" applyBorder="1"/>
    <xf numFmtId="0" fontId="4" fillId="5" borderId="2" xfId="0" applyFont="1" applyFill="1" applyBorder="1" applyAlignment="1">
      <alignment horizontal="right"/>
    </xf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Hyperlink" xfId="22" builtinId="8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eai.ie/business-and-public-sector/ev-for-business/grants-and-supports/" TargetMode="External"/><Relationship Id="rId1" Type="http://schemas.openxmlformats.org/officeDocument/2006/relationships/hyperlink" Target="https://www.revenue.ie/en/importing-vehicles-duty-free-allowances/guide-to-vrt/calculating-vrt/electric-and-hybrid-vehicl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3" customWidth="1"/>
    <col min="2" max="2" width="11.710937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7109375" style="3" bestFit="1" customWidth="1"/>
    <col min="8" max="8" width="5.85546875" style="3" bestFit="1" customWidth="1"/>
    <col min="9" max="9" width="5.42578125" style="3" bestFit="1" customWidth="1"/>
    <col min="10" max="11" width="5.7109375" style="3" bestFit="1" customWidth="1"/>
    <col min="12" max="12" width="6.5703125" style="3" bestFit="1" customWidth="1"/>
    <col min="13" max="13" width="6.140625" style="3" bestFit="1" customWidth="1"/>
    <col min="14" max="14" width="6.7109375" style="3" bestFit="1" customWidth="1"/>
    <col min="15" max="15" width="6.5703125" style="3" bestFit="1" customWidth="1"/>
    <col min="16" max="16" width="7.28515625" style="3" bestFit="1" customWidth="1"/>
    <col min="17" max="17" width="5.7109375" style="3" bestFit="1" customWidth="1"/>
    <col min="18" max="18" width="6.140625" style="3" bestFit="1" customWidth="1"/>
    <col min="19" max="19" width="5.7109375" style="3" bestFit="1" customWidth="1"/>
    <col min="20" max="20" width="5.5703125" style="3" bestFit="1" customWidth="1"/>
    <col min="21" max="21" width="5.85546875" style="3" bestFit="1" customWidth="1"/>
    <col min="22" max="22" width="6.7109375" style="3" bestFit="1" customWidth="1"/>
    <col min="23" max="23" width="4.85546875" style="3" bestFit="1" customWidth="1"/>
    <col min="24" max="24" width="7.5703125" style="3" customWidth="1"/>
    <col min="25" max="25" width="6.7109375" style="3" bestFit="1" customWidth="1"/>
    <col min="26" max="26" width="6.140625" style="3" bestFit="1" customWidth="1"/>
    <col min="27" max="28" width="6" style="3" bestFit="1" customWidth="1"/>
    <col min="29" max="29" width="5.7109375" style="3" bestFit="1" customWidth="1"/>
    <col min="30" max="30" width="6.7109375" style="3" bestFit="1" customWidth="1"/>
    <col min="31" max="16384" width="9.140625" style="3"/>
  </cols>
  <sheetData>
    <row r="3" spans="1:30" x14ac:dyDescent="0.25">
      <c r="C3" s="4" t="str" cm="1">
        <f t="array" ref="C3">INDEX(C5:C7,$A$4)</f>
        <v>IE</v>
      </c>
      <c r="D3" s="4" t="str" cm="1">
        <f t="array" ref="D3">INDEX(D5:D7,$A$4)</f>
        <v>National</v>
      </c>
      <c r="E3" s="4" t="str" cm="1">
        <f t="array" ref="E3">INDEX(E5:E7,$A$4)</f>
        <v>IE-CW</v>
      </c>
      <c r="F3" s="4" t="str" cm="1">
        <f t="array" ref="F3">INDEX(F5:F7,$A$4)</f>
        <v>IE-D</v>
      </c>
      <c r="G3" s="4" t="str" cm="1">
        <f t="array" ref="G3">INDEX(G5:G7,$A$4)</f>
        <v>IE-KE</v>
      </c>
      <c r="H3" s="4" t="str" cm="1">
        <f t="array" ref="H3">INDEX(H5:H7,$A$4)</f>
        <v>IE-KK</v>
      </c>
      <c r="I3" s="4" t="str" cm="1">
        <f t="array" ref="I3">INDEX(I5:I7,$A$4)</f>
        <v>IE-LS</v>
      </c>
      <c r="J3" s="4" t="str" cm="1">
        <f t="array" ref="J3">INDEX(J5:J7,$A$4)</f>
        <v>IE-LD</v>
      </c>
      <c r="K3" s="4" t="str" cm="1">
        <f t="array" ref="K3">INDEX(K5:K7,$A$4)</f>
        <v>IE-LH</v>
      </c>
      <c r="L3" s="4" t="str" cm="1">
        <f t="array" ref="L3">INDEX(L5:L7,$A$4)</f>
        <v>IE-MH</v>
      </c>
      <c r="M3" s="4" t="str" cm="1">
        <f t="array" ref="M3">INDEX(M5:M7,$A$4)</f>
        <v>IE-OY</v>
      </c>
      <c r="N3" s="4" t="str" cm="1">
        <f t="array" ref="N3">INDEX(N5:N7,$A$4)</f>
        <v>IE-WH</v>
      </c>
      <c r="O3" s="4" t="str" cm="1">
        <f t="array" ref="O3">INDEX(O5:O7,$A$4)</f>
        <v>IE-WX</v>
      </c>
      <c r="P3" s="4" t="str" cm="1">
        <f t="array" ref="P3">INDEX(P5:P7,$A$4)</f>
        <v>IE-WW</v>
      </c>
      <c r="Q3" s="4" t="str" cm="1">
        <f t="array" ref="Q3">INDEX(Q5:Q7,$A$4)</f>
        <v>IE-CE</v>
      </c>
      <c r="R3" s="4" t="str" cm="1">
        <f t="array" ref="R3">INDEX(R5:R7,$A$4)</f>
        <v>IE-CO</v>
      </c>
      <c r="S3" s="4" t="str" cm="1">
        <f t="array" ref="S3">INDEX(S5:S7,$A$4)</f>
        <v>IE-KY</v>
      </c>
      <c r="T3" s="4" t="str" cm="1">
        <f t="array" ref="T3">INDEX(T5:T7,$A$4)</f>
        <v>IE-LK</v>
      </c>
      <c r="U3" s="4" t="str" cm="1">
        <f t="array" ref="U3">INDEX(U5:U7,$A$4)</f>
        <v>IE-TA</v>
      </c>
      <c r="V3" s="4" t="str" cm="1">
        <f t="array" ref="V3">INDEX(V5:V7,$A$4)</f>
        <v>IE-WD</v>
      </c>
      <c r="W3" s="4" t="str" cm="1">
        <f t="array" ref="W3">INDEX(W5:W7,$A$4)</f>
        <v>IE-G</v>
      </c>
      <c r="X3" s="4" t="str" cm="1">
        <f t="array" ref="X3">INDEX(X5:X7,$A$4)</f>
        <v>IE-LM</v>
      </c>
      <c r="Y3" s="4" t="str" cm="1">
        <f t="array" ref="Y3">INDEX(Y5:Y7,$A$4)</f>
        <v>IE-MO</v>
      </c>
      <c r="Z3" s="4" t="str" cm="1">
        <f t="array" ref="Z3">INDEX(Z5:Z7,$A$4)</f>
        <v>IE-RN</v>
      </c>
      <c r="AA3" s="4" t="str" cm="1">
        <f t="array" ref="AA3">INDEX(AA5:AA7,$A$4)</f>
        <v>IE-SO</v>
      </c>
      <c r="AB3" s="4" t="str" cm="1">
        <f t="array" ref="AB3">INDEX(AB5:AB7,$A$4)</f>
        <v>IE-CN</v>
      </c>
      <c r="AC3" s="4" t="str" cm="1">
        <f t="array" ref="AC3">INDEX(AC5:AC7,$A$4)</f>
        <v>IE-DL</v>
      </c>
      <c r="AD3" s="4" t="str" cm="1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32</v>
      </c>
      <c r="C5" s="5" t="s">
        <v>33</v>
      </c>
      <c r="D5" s="5" t="s">
        <v>34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x14ac:dyDescent="0.25">
      <c r="A6" s="3" t="s">
        <v>35</v>
      </c>
      <c r="C6" s="4" t="str">
        <f>C5</f>
        <v>IE</v>
      </c>
      <c r="D6" s="4" t="str">
        <f>"*"&amp;D5</f>
        <v>*National</v>
      </c>
      <c r="E6" s="4" t="str">
        <f t="shared" ref="E6:AD6" si="0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x14ac:dyDescent="0.25">
      <c r="A7" s="3" t="s">
        <v>36</v>
      </c>
      <c r="C7" s="4" t="str">
        <f>"*"&amp;C5</f>
        <v>*IE</v>
      </c>
      <c r="D7" s="4" t="str">
        <f>D5</f>
        <v>National</v>
      </c>
      <c r="E7" s="4" t="str">
        <f t="shared" ref="E7:AD7" si="1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30" ht="15.75" thickBot="1" x14ac:dyDescent="0.3">
      <c r="A10" s="6" t="s">
        <v>37</v>
      </c>
      <c r="B10" s="6" t="s">
        <v>38</v>
      </c>
    </row>
    <row r="11" spans="1:30" x14ac:dyDescent="0.25">
      <c r="A11" s="7" t="s">
        <v>39</v>
      </c>
      <c r="B11" s="7" t="s">
        <v>31</v>
      </c>
    </row>
    <row r="12" spans="1:30" x14ac:dyDescent="0.25">
      <c r="A12" s="8" t="s">
        <v>40</v>
      </c>
      <c r="B12" s="8" t="s">
        <v>30</v>
      </c>
    </row>
    <row r="13" spans="1:30" x14ac:dyDescent="0.25">
      <c r="A13" s="8" t="s">
        <v>41</v>
      </c>
      <c r="B13" s="8" t="s">
        <v>29</v>
      </c>
    </row>
    <row r="14" spans="1:30" x14ac:dyDescent="0.25">
      <c r="A14" s="8" t="s">
        <v>42</v>
      </c>
      <c r="B14" s="8" t="s">
        <v>28</v>
      </c>
    </row>
    <row r="15" spans="1:30" x14ac:dyDescent="0.25">
      <c r="A15" s="8" t="s">
        <v>43</v>
      </c>
      <c r="B15" s="8" t="s">
        <v>27</v>
      </c>
    </row>
    <row r="16" spans="1:30" x14ac:dyDescent="0.25">
      <c r="A16" s="8" t="s">
        <v>44</v>
      </c>
      <c r="B16" s="8" t="s">
        <v>26</v>
      </c>
    </row>
    <row r="17" spans="1:2" x14ac:dyDescent="0.25">
      <c r="A17" s="8" t="s">
        <v>45</v>
      </c>
      <c r="B17" s="8" t="s">
        <v>25</v>
      </c>
    </row>
    <row r="18" spans="1:2" x14ac:dyDescent="0.25">
      <c r="A18" s="8" t="s">
        <v>46</v>
      </c>
      <c r="B18" s="8" t="s">
        <v>24</v>
      </c>
    </row>
    <row r="19" spans="1:2" x14ac:dyDescent="0.25">
      <c r="A19" s="8" t="s">
        <v>47</v>
      </c>
      <c r="B19" s="8" t="s">
        <v>23</v>
      </c>
    </row>
    <row r="20" spans="1:2" x14ac:dyDescent="0.25">
      <c r="A20" s="8" t="s">
        <v>48</v>
      </c>
      <c r="B20" s="8" t="s">
        <v>22</v>
      </c>
    </row>
    <row r="21" spans="1:2" x14ac:dyDescent="0.25">
      <c r="A21" s="8" t="s">
        <v>49</v>
      </c>
      <c r="B21" s="8" t="s">
        <v>21</v>
      </c>
    </row>
    <row r="22" spans="1:2" x14ac:dyDescent="0.25">
      <c r="A22" s="8" t="s">
        <v>50</v>
      </c>
      <c r="B22" s="8" t="s">
        <v>20</v>
      </c>
    </row>
    <row r="23" spans="1:2" x14ac:dyDescent="0.25">
      <c r="A23" s="8" t="s">
        <v>51</v>
      </c>
      <c r="B23" s="8" t="s">
        <v>19</v>
      </c>
    </row>
    <row r="24" spans="1:2" x14ac:dyDescent="0.25">
      <c r="A24" s="8" t="s">
        <v>52</v>
      </c>
      <c r="B24" s="8" t="s">
        <v>18</v>
      </c>
    </row>
    <row r="25" spans="1:2" x14ac:dyDescent="0.25">
      <c r="A25" s="8" t="s">
        <v>53</v>
      </c>
      <c r="B25" s="8" t="s">
        <v>17</v>
      </c>
    </row>
    <row r="26" spans="1:2" x14ac:dyDescent="0.25">
      <c r="A26" s="8" t="s">
        <v>54</v>
      </c>
      <c r="B26" s="8" t="s">
        <v>16</v>
      </c>
    </row>
    <row r="27" spans="1:2" x14ac:dyDescent="0.25">
      <c r="A27" s="8" t="s">
        <v>55</v>
      </c>
      <c r="B27" s="8" t="s">
        <v>15</v>
      </c>
    </row>
    <row r="28" spans="1:2" x14ac:dyDescent="0.25">
      <c r="A28" s="8" t="s">
        <v>56</v>
      </c>
      <c r="B28" s="8" t="s">
        <v>14</v>
      </c>
    </row>
    <row r="29" spans="1:2" x14ac:dyDescent="0.25">
      <c r="A29" s="8" t="s">
        <v>57</v>
      </c>
      <c r="B29" s="8" t="s">
        <v>13</v>
      </c>
    </row>
    <row r="30" spans="1:2" x14ac:dyDescent="0.25">
      <c r="A30" s="8" t="s">
        <v>58</v>
      </c>
      <c r="B30" s="8" t="s">
        <v>12</v>
      </c>
    </row>
    <row r="31" spans="1:2" x14ac:dyDescent="0.25">
      <c r="A31" s="8" t="s">
        <v>59</v>
      </c>
      <c r="B31" s="8" t="s">
        <v>11</v>
      </c>
    </row>
    <row r="32" spans="1:2" x14ac:dyDescent="0.25">
      <c r="A32" s="8" t="s">
        <v>60</v>
      </c>
      <c r="B32" s="8" t="s">
        <v>10</v>
      </c>
    </row>
    <row r="33" spans="1:2" x14ac:dyDescent="0.25">
      <c r="A33" s="8" t="s">
        <v>61</v>
      </c>
      <c r="B33" s="8" t="s">
        <v>9</v>
      </c>
    </row>
    <row r="34" spans="1:2" x14ac:dyDescent="0.25">
      <c r="A34" s="8" t="s">
        <v>62</v>
      </c>
      <c r="B34" s="8" t="s">
        <v>8</v>
      </c>
    </row>
    <row r="35" spans="1:2" x14ac:dyDescent="0.25">
      <c r="A35" s="8" t="s">
        <v>63</v>
      </c>
      <c r="B35" s="8" t="s">
        <v>7</v>
      </c>
    </row>
    <row r="36" spans="1:2" x14ac:dyDescent="0.25">
      <c r="A36" s="8" t="s">
        <v>64</v>
      </c>
      <c r="B36" s="8" t="s">
        <v>6</v>
      </c>
    </row>
    <row r="37" spans="1:2" x14ac:dyDescent="0.25">
      <c r="A37" s="9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AC25-244F-41FD-BA97-CC0472A16D4A}">
  <dimension ref="A1:L12"/>
  <sheetViews>
    <sheetView workbookViewId="0">
      <selection activeCell="C13" sqref="C13"/>
    </sheetView>
  </sheetViews>
  <sheetFormatPr defaultRowHeight="15" x14ac:dyDescent="0.25"/>
  <cols>
    <col min="1" max="1" width="4.28515625" customWidth="1"/>
    <col min="3" max="3" width="15.7109375" style="10" bestFit="1" customWidth="1"/>
    <col min="7" max="7" width="9.85546875" customWidth="1"/>
    <col min="8" max="8" width="11.28515625" customWidth="1"/>
  </cols>
  <sheetData>
    <row r="1" spans="1:12" x14ac:dyDescent="0.25">
      <c r="A1" s="10"/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" t="s">
        <v>86</v>
      </c>
      <c r="C2" s="17"/>
      <c r="D2" s="10"/>
      <c r="E2" s="10"/>
      <c r="F2" s="10"/>
      <c r="G2" s="10"/>
      <c r="H2" s="10"/>
      <c r="I2" s="10"/>
      <c r="J2" s="10"/>
      <c r="K2" s="10"/>
      <c r="L2" s="10"/>
    </row>
    <row r="3" spans="1:12" ht="15.75" thickBot="1" x14ac:dyDescent="0.3">
      <c r="A3" s="10"/>
      <c r="B3" s="2" t="s">
        <v>4</v>
      </c>
      <c r="C3" s="2" t="s">
        <v>83</v>
      </c>
      <c r="D3" s="2" t="s">
        <v>3</v>
      </c>
      <c r="E3" s="2" t="s">
        <v>2</v>
      </c>
      <c r="F3" s="2" t="s">
        <v>0</v>
      </c>
      <c r="G3" s="2" t="s">
        <v>5</v>
      </c>
      <c r="H3" s="2" t="s">
        <v>1</v>
      </c>
      <c r="I3" s="10"/>
      <c r="J3" s="10"/>
      <c r="K3" s="10"/>
      <c r="L3" s="10"/>
    </row>
    <row r="4" spans="1:12" x14ac:dyDescent="0.25">
      <c r="A4" s="10"/>
      <c r="B4" s="22"/>
      <c r="C4" s="22" t="s">
        <v>82</v>
      </c>
      <c r="D4" s="22"/>
      <c r="E4" s="22" t="s">
        <v>66</v>
      </c>
      <c r="F4" s="22"/>
      <c r="G4" s="22">
        <v>1</v>
      </c>
      <c r="H4" s="22" t="s">
        <v>71</v>
      </c>
      <c r="I4" s="10"/>
      <c r="J4" s="10"/>
      <c r="K4" s="10"/>
      <c r="L4" s="10"/>
    </row>
    <row r="5" spans="1:12" x14ac:dyDescent="0.25">
      <c r="A5" s="10"/>
      <c r="B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0"/>
      <c r="B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7"/>
      <c r="C7" s="17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0"/>
      <c r="B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10"/>
      <c r="B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10"/>
      <c r="B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0"/>
      <c r="B12" s="10"/>
      <c r="D12" s="10"/>
      <c r="E12" s="10"/>
      <c r="F12" s="10"/>
      <c r="G12" s="10"/>
      <c r="H12" s="10"/>
      <c r="I12" s="10"/>
      <c r="J12" s="10"/>
      <c r="K12" s="10"/>
      <c r="L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427E-59B3-43BA-A4FB-34BD706704ED}">
  <dimension ref="A1:AL96"/>
  <sheetViews>
    <sheetView workbookViewId="0">
      <selection activeCell="L2" sqref="L2"/>
    </sheetView>
  </sheetViews>
  <sheetFormatPr defaultRowHeight="15" x14ac:dyDescent="0.25"/>
  <cols>
    <col min="1" max="1" width="15.7109375" bestFit="1" customWidth="1"/>
    <col min="3" max="3" width="19.28515625" bestFit="1" customWidth="1"/>
  </cols>
  <sheetData>
    <row r="1" spans="1:38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87</v>
      </c>
      <c r="H1" t="s">
        <v>78</v>
      </c>
      <c r="I1" t="s">
        <v>79</v>
      </c>
      <c r="J1" t="s">
        <v>80</v>
      </c>
      <c r="K1" t="s">
        <v>81</v>
      </c>
      <c r="L1" t="s">
        <v>33</v>
      </c>
      <c r="M1" t="s">
        <v>41</v>
      </c>
      <c r="N1" t="s">
        <v>40</v>
      </c>
      <c r="O1" t="s">
        <v>42</v>
      </c>
      <c r="P1" t="s">
        <v>39</v>
      </c>
      <c r="Q1" t="s">
        <v>44</v>
      </c>
      <c r="R1" t="s">
        <v>43</v>
      </c>
      <c r="S1" t="s">
        <v>45</v>
      </c>
      <c r="T1" t="s">
        <v>47</v>
      </c>
      <c r="U1" t="s">
        <v>48</v>
      </c>
      <c r="V1" t="s">
        <v>46</v>
      </c>
      <c r="W1" t="s">
        <v>52</v>
      </c>
      <c r="X1" t="s">
        <v>53</v>
      </c>
      <c r="Y1" t="s">
        <v>51</v>
      </c>
      <c r="Z1" t="s">
        <v>50</v>
      </c>
      <c r="AA1" t="s">
        <v>49</v>
      </c>
      <c r="AB1" t="s">
        <v>55</v>
      </c>
      <c r="AC1" t="s">
        <v>56</v>
      </c>
      <c r="AD1" t="s">
        <v>54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64</v>
      </c>
      <c r="AL1" t="s">
        <v>63</v>
      </c>
    </row>
    <row r="2" spans="1:38" x14ac:dyDescent="0.25">
      <c r="A2" t="s">
        <v>82</v>
      </c>
      <c r="B2" t="s">
        <v>66</v>
      </c>
      <c r="C2" t="s">
        <v>88</v>
      </c>
      <c r="D2" t="s">
        <v>89</v>
      </c>
      <c r="E2" t="s">
        <v>89</v>
      </c>
      <c r="F2" t="s">
        <v>89</v>
      </c>
      <c r="G2">
        <v>2018</v>
      </c>
      <c r="H2" t="s">
        <v>89</v>
      </c>
      <c r="I2" t="s">
        <v>90</v>
      </c>
      <c r="J2" t="s">
        <v>89</v>
      </c>
      <c r="K2" t="s">
        <v>89</v>
      </c>
      <c r="L2">
        <v>32.970999999999997</v>
      </c>
      <c r="M2">
        <v>32.970999999999997</v>
      </c>
      <c r="N2">
        <v>32.970999999999997</v>
      </c>
      <c r="O2">
        <v>32.970999999999997</v>
      </c>
      <c r="P2">
        <v>32.970999999999997</v>
      </c>
      <c r="Q2">
        <v>32.970999999999997</v>
      </c>
      <c r="R2">
        <v>32.970999999999997</v>
      </c>
      <c r="S2">
        <v>32.970999999999997</v>
      </c>
      <c r="T2">
        <v>32.970999999999997</v>
      </c>
      <c r="U2">
        <v>32.970999999999997</v>
      </c>
      <c r="V2">
        <v>32.970999999999997</v>
      </c>
      <c r="W2">
        <v>32.970999999999997</v>
      </c>
      <c r="X2">
        <v>32.970999999999997</v>
      </c>
      <c r="Y2">
        <v>32.970999999999997</v>
      </c>
      <c r="Z2">
        <v>32.970999999999997</v>
      </c>
      <c r="AA2">
        <v>32.970999999999997</v>
      </c>
      <c r="AB2">
        <v>32.970999999999997</v>
      </c>
      <c r="AC2">
        <v>32.970999999999997</v>
      </c>
      <c r="AD2">
        <v>32.970999999999997</v>
      </c>
      <c r="AE2">
        <v>32.970999999999997</v>
      </c>
      <c r="AF2">
        <v>32.970999999999997</v>
      </c>
      <c r="AG2">
        <v>32.970999999999997</v>
      </c>
      <c r="AH2">
        <v>32.970999999999997</v>
      </c>
      <c r="AI2">
        <v>32.970999999999997</v>
      </c>
      <c r="AJ2">
        <v>32.970999999999997</v>
      </c>
      <c r="AK2">
        <v>32.970999999999997</v>
      </c>
      <c r="AL2">
        <v>32.970999999999997</v>
      </c>
    </row>
    <row r="3" spans="1:38" x14ac:dyDescent="0.25">
      <c r="A3" t="s">
        <v>82</v>
      </c>
      <c r="B3" t="s">
        <v>66</v>
      </c>
      <c r="C3" t="s">
        <v>88</v>
      </c>
      <c r="D3" t="s">
        <v>89</v>
      </c>
      <c r="E3" t="s">
        <v>89</v>
      </c>
      <c r="F3" t="s">
        <v>89</v>
      </c>
      <c r="G3">
        <v>2025</v>
      </c>
      <c r="H3" t="s">
        <v>89</v>
      </c>
      <c r="I3" t="s">
        <v>90</v>
      </c>
      <c r="J3" t="s">
        <v>89</v>
      </c>
      <c r="K3" t="s">
        <v>89</v>
      </c>
      <c r="L3">
        <v>30.276</v>
      </c>
      <c r="M3">
        <v>30.276</v>
      </c>
      <c r="N3">
        <v>30.276</v>
      </c>
      <c r="O3">
        <v>30.276</v>
      </c>
      <c r="P3">
        <v>30.276</v>
      </c>
      <c r="Q3">
        <v>30.276</v>
      </c>
      <c r="R3">
        <v>30.276</v>
      </c>
      <c r="S3">
        <v>30.276</v>
      </c>
      <c r="T3">
        <v>30.276</v>
      </c>
      <c r="U3">
        <v>30.276</v>
      </c>
      <c r="V3">
        <v>30.276</v>
      </c>
      <c r="W3">
        <v>30.276</v>
      </c>
      <c r="X3">
        <v>30.276</v>
      </c>
      <c r="Y3">
        <v>30.276</v>
      </c>
      <c r="Z3">
        <v>30.276</v>
      </c>
      <c r="AA3">
        <v>30.276</v>
      </c>
      <c r="AB3">
        <v>30.276</v>
      </c>
      <c r="AC3">
        <v>30.276</v>
      </c>
      <c r="AD3">
        <v>30.276</v>
      </c>
      <c r="AE3">
        <v>30.276</v>
      </c>
      <c r="AF3">
        <v>30.276</v>
      </c>
      <c r="AG3">
        <v>30.276</v>
      </c>
      <c r="AH3">
        <v>30.276</v>
      </c>
      <c r="AI3">
        <v>30.276</v>
      </c>
      <c r="AJ3">
        <v>30.276</v>
      </c>
      <c r="AK3">
        <v>30.276</v>
      </c>
      <c r="AL3">
        <v>30.276</v>
      </c>
    </row>
    <row r="4" spans="1:38" x14ac:dyDescent="0.25">
      <c r="A4" t="s">
        <v>82</v>
      </c>
      <c r="B4" t="s">
        <v>66</v>
      </c>
      <c r="C4" t="s">
        <v>88</v>
      </c>
      <c r="D4" t="s">
        <v>89</v>
      </c>
      <c r="E4" t="s">
        <v>89</v>
      </c>
      <c r="F4" t="s">
        <v>89</v>
      </c>
      <c r="G4">
        <v>2030</v>
      </c>
      <c r="H4" t="s">
        <v>89</v>
      </c>
      <c r="I4" t="s">
        <v>90</v>
      </c>
      <c r="J4" t="s">
        <v>89</v>
      </c>
      <c r="K4" t="s">
        <v>89</v>
      </c>
      <c r="L4">
        <v>27.581</v>
      </c>
      <c r="M4">
        <v>27.581</v>
      </c>
      <c r="N4">
        <v>27.581</v>
      </c>
      <c r="O4">
        <v>27.581</v>
      </c>
      <c r="P4">
        <v>27.581</v>
      </c>
      <c r="Q4">
        <v>27.581</v>
      </c>
      <c r="R4">
        <v>27.581</v>
      </c>
      <c r="S4">
        <v>27.581</v>
      </c>
      <c r="T4">
        <v>27.581</v>
      </c>
      <c r="U4">
        <v>27.581</v>
      </c>
      <c r="V4">
        <v>27.581</v>
      </c>
      <c r="W4">
        <v>27.581</v>
      </c>
      <c r="X4">
        <v>27.581</v>
      </c>
      <c r="Y4">
        <v>27.581</v>
      </c>
      <c r="Z4">
        <v>27.581</v>
      </c>
      <c r="AA4">
        <v>27.581</v>
      </c>
      <c r="AB4">
        <v>27.581</v>
      </c>
      <c r="AC4">
        <v>27.581</v>
      </c>
      <c r="AD4">
        <v>27.581</v>
      </c>
      <c r="AE4">
        <v>27.581</v>
      </c>
      <c r="AF4">
        <v>27.581</v>
      </c>
      <c r="AG4">
        <v>27.581</v>
      </c>
      <c r="AH4">
        <v>27.581</v>
      </c>
      <c r="AI4">
        <v>27.581</v>
      </c>
      <c r="AJ4">
        <v>27.581</v>
      </c>
      <c r="AK4">
        <v>27.581</v>
      </c>
      <c r="AL4">
        <v>27.581</v>
      </c>
    </row>
    <row r="5" spans="1:38" x14ac:dyDescent="0.25">
      <c r="A5" t="s">
        <v>82</v>
      </c>
      <c r="B5" t="s">
        <v>66</v>
      </c>
      <c r="C5" t="s">
        <v>88</v>
      </c>
      <c r="D5" t="s">
        <v>89</v>
      </c>
      <c r="E5" t="s">
        <v>89</v>
      </c>
      <c r="F5" t="s">
        <v>89</v>
      </c>
      <c r="G5">
        <v>2035</v>
      </c>
      <c r="H5" t="s">
        <v>89</v>
      </c>
      <c r="I5" t="s">
        <v>90</v>
      </c>
      <c r="J5" t="s">
        <v>89</v>
      </c>
      <c r="K5" t="s">
        <v>89</v>
      </c>
      <c r="L5">
        <v>26.847249999999999</v>
      </c>
      <c r="M5">
        <v>26.847249999999999</v>
      </c>
      <c r="N5">
        <v>26.847249999999999</v>
      </c>
      <c r="O5">
        <v>26.847249999999999</v>
      </c>
      <c r="P5">
        <v>26.847249999999999</v>
      </c>
      <c r="Q5">
        <v>26.847249999999999</v>
      </c>
      <c r="R5">
        <v>26.847249999999999</v>
      </c>
      <c r="S5">
        <v>26.847249999999999</v>
      </c>
      <c r="T5">
        <v>26.847249999999999</v>
      </c>
      <c r="U5">
        <v>26.847249999999999</v>
      </c>
      <c r="V5">
        <v>26.847249999999999</v>
      </c>
      <c r="W5">
        <v>26.847249999999999</v>
      </c>
      <c r="X5">
        <v>26.847249999999999</v>
      </c>
      <c r="Y5">
        <v>26.847249999999999</v>
      </c>
      <c r="Z5">
        <v>26.847249999999999</v>
      </c>
      <c r="AA5">
        <v>26.847249999999999</v>
      </c>
      <c r="AB5">
        <v>26.847249999999999</v>
      </c>
      <c r="AC5">
        <v>26.847249999999999</v>
      </c>
      <c r="AD5">
        <v>26.847249999999999</v>
      </c>
      <c r="AE5">
        <v>26.847249999999999</v>
      </c>
      <c r="AF5">
        <v>26.847249999999999</v>
      </c>
      <c r="AG5">
        <v>26.847249999999999</v>
      </c>
      <c r="AH5">
        <v>26.847249999999999</v>
      </c>
      <c r="AI5">
        <v>26.847249999999999</v>
      </c>
      <c r="AJ5">
        <v>26.847249999999999</v>
      </c>
      <c r="AK5">
        <v>26.847249999999999</v>
      </c>
      <c r="AL5">
        <v>26.847249999999999</v>
      </c>
    </row>
    <row r="6" spans="1:38" x14ac:dyDescent="0.25">
      <c r="A6" t="s">
        <v>82</v>
      </c>
      <c r="B6" t="s">
        <v>66</v>
      </c>
      <c r="C6" t="s">
        <v>88</v>
      </c>
      <c r="D6" t="s">
        <v>89</v>
      </c>
      <c r="E6" t="s">
        <v>89</v>
      </c>
      <c r="F6" t="s">
        <v>89</v>
      </c>
      <c r="G6">
        <v>2050</v>
      </c>
      <c r="H6" t="s">
        <v>89</v>
      </c>
      <c r="I6" t="s">
        <v>90</v>
      </c>
      <c r="J6" t="s">
        <v>89</v>
      </c>
      <c r="K6" t="s">
        <v>89</v>
      </c>
      <c r="L6">
        <v>24.646000000000001</v>
      </c>
      <c r="M6">
        <v>24.646000000000001</v>
      </c>
      <c r="N6">
        <v>24.646000000000001</v>
      </c>
      <c r="O6">
        <v>24.646000000000001</v>
      </c>
      <c r="P6">
        <v>24.646000000000001</v>
      </c>
      <c r="Q6">
        <v>24.646000000000001</v>
      </c>
      <c r="R6">
        <v>24.646000000000001</v>
      </c>
      <c r="S6">
        <v>24.646000000000001</v>
      </c>
      <c r="T6">
        <v>24.646000000000001</v>
      </c>
      <c r="U6">
        <v>24.646000000000001</v>
      </c>
      <c r="V6">
        <v>24.646000000000001</v>
      </c>
      <c r="W6">
        <v>24.646000000000001</v>
      </c>
      <c r="X6">
        <v>24.646000000000001</v>
      </c>
      <c r="Y6">
        <v>24.646000000000001</v>
      </c>
      <c r="Z6">
        <v>24.646000000000001</v>
      </c>
      <c r="AA6">
        <v>24.646000000000001</v>
      </c>
      <c r="AB6">
        <v>24.646000000000001</v>
      </c>
      <c r="AC6">
        <v>24.646000000000001</v>
      </c>
      <c r="AD6">
        <v>24.646000000000001</v>
      </c>
      <c r="AE6">
        <v>24.646000000000001</v>
      </c>
      <c r="AF6">
        <v>24.646000000000001</v>
      </c>
      <c r="AG6">
        <v>24.646000000000001</v>
      </c>
      <c r="AH6">
        <v>24.646000000000001</v>
      </c>
      <c r="AI6">
        <v>24.646000000000001</v>
      </c>
      <c r="AJ6">
        <v>24.646000000000001</v>
      </c>
      <c r="AK6">
        <v>24.646000000000001</v>
      </c>
      <c r="AL6">
        <v>24.646000000000001</v>
      </c>
    </row>
    <row r="7" spans="1:38" x14ac:dyDescent="0.25">
      <c r="A7" t="s">
        <v>82</v>
      </c>
      <c r="B7" t="s">
        <v>66</v>
      </c>
      <c r="C7" t="s">
        <v>91</v>
      </c>
      <c r="D7" t="s">
        <v>89</v>
      </c>
      <c r="E7" t="s">
        <v>89</v>
      </c>
      <c r="F7" t="s">
        <v>89</v>
      </c>
      <c r="G7">
        <v>2018</v>
      </c>
      <c r="H7" t="s">
        <v>89</v>
      </c>
      <c r="I7" t="s">
        <v>90</v>
      </c>
      <c r="J7" t="s">
        <v>89</v>
      </c>
      <c r="K7" t="s">
        <v>89</v>
      </c>
      <c r="L7">
        <v>32.970999999999997</v>
      </c>
      <c r="M7">
        <v>32.970999999999997</v>
      </c>
      <c r="N7">
        <v>32.970999999999997</v>
      </c>
      <c r="O7">
        <v>32.970999999999997</v>
      </c>
      <c r="P7">
        <v>32.970999999999997</v>
      </c>
      <c r="Q7">
        <v>32.970999999999997</v>
      </c>
      <c r="R7">
        <v>32.970999999999997</v>
      </c>
      <c r="S7">
        <v>32.970999999999997</v>
      </c>
      <c r="T7">
        <v>32.970999999999997</v>
      </c>
      <c r="U7">
        <v>32.970999999999997</v>
      </c>
      <c r="V7">
        <v>32.970999999999997</v>
      </c>
      <c r="W7">
        <v>32.970999999999997</v>
      </c>
      <c r="X7">
        <v>32.970999999999997</v>
      </c>
      <c r="Y7">
        <v>32.970999999999997</v>
      </c>
      <c r="Z7">
        <v>32.970999999999997</v>
      </c>
      <c r="AA7">
        <v>32.970999999999997</v>
      </c>
      <c r="AB7">
        <v>32.970999999999997</v>
      </c>
      <c r="AC7">
        <v>32.970999999999997</v>
      </c>
      <c r="AD7">
        <v>32.970999999999997</v>
      </c>
      <c r="AE7">
        <v>32.970999999999997</v>
      </c>
      <c r="AF7">
        <v>32.970999999999997</v>
      </c>
      <c r="AG7">
        <v>32.970999999999997</v>
      </c>
      <c r="AH7">
        <v>32.970999999999997</v>
      </c>
      <c r="AI7">
        <v>32.970999999999997</v>
      </c>
      <c r="AJ7">
        <v>32.970999999999997</v>
      </c>
      <c r="AK7">
        <v>32.970999999999997</v>
      </c>
      <c r="AL7">
        <v>32.970999999999997</v>
      </c>
    </row>
    <row r="8" spans="1:38" x14ac:dyDescent="0.25">
      <c r="A8" t="s">
        <v>82</v>
      </c>
      <c r="B8" t="s">
        <v>66</v>
      </c>
      <c r="C8" t="s">
        <v>91</v>
      </c>
      <c r="D8" t="s">
        <v>89</v>
      </c>
      <c r="E8" t="s">
        <v>89</v>
      </c>
      <c r="F8" t="s">
        <v>89</v>
      </c>
      <c r="G8">
        <v>2025</v>
      </c>
      <c r="H8" t="s">
        <v>89</v>
      </c>
      <c r="I8" t="s">
        <v>90</v>
      </c>
      <c r="J8" t="s">
        <v>89</v>
      </c>
      <c r="K8" t="s">
        <v>89</v>
      </c>
      <c r="L8">
        <v>30.276</v>
      </c>
      <c r="M8">
        <v>30.276</v>
      </c>
      <c r="N8">
        <v>30.276</v>
      </c>
      <c r="O8">
        <v>30.276</v>
      </c>
      <c r="P8">
        <v>30.276</v>
      </c>
      <c r="Q8">
        <v>30.276</v>
      </c>
      <c r="R8">
        <v>30.276</v>
      </c>
      <c r="S8">
        <v>30.276</v>
      </c>
      <c r="T8">
        <v>30.276</v>
      </c>
      <c r="U8">
        <v>30.276</v>
      </c>
      <c r="V8">
        <v>30.276</v>
      </c>
      <c r="W8">
        <v>30.276</v>
      </c>
      <c r="X8">
        <v>30.276</v>
      </c>
      <c r="Y8">
        <v>30.276</v>
      </c>
      <c r="Z8">
        <v>30.276</v>
      </c>
      <c r="AA8">
        <v>30.276</v>
      </c>
      <c r="AB8">
        <v>30.276</v>
      </c>
      <c r="AC8">
        <v>30.276</v>
      </c>
      <c r="AD8">
        <v>30.276</v>
      </c>
      <c r="AE8">
        <v>30.276</v>
      </c>
      <c r="AF8">
        <v>30.276</v>
      </c>
      <c r="AG8">
        <v>30.276</v>
      </c>
      <c r="AH8">
        <v>30.276</v>
      </c>
      <c r="AI8">
        <v>30.276</v>
      </c>
      <c r="AJ8">
        <v>30.276</v>
      </c>
      <c r="AK8">
        <v>30.276</v>
      </c>
      <c r="AL8">
        <v>30.276</v>
      </c>
    </row>
    <row r="9" spans="1:38" x14ac:dyDescent="0.25">
      <c r="A9" t="s">
        <v>82</v>
      </c>
      <c r="B9" t="s">
        <v>66</v>
      </c>
      <c r="C9" t="s">
        <v>91</v>
      </c>
      <c r="D9" t="s">
        <v>89</v>
      </c>
      <c r="E9" t="s">
        <v>89</v>
      </c>
      <c r="F9" t="s">
        <v>89</v>
      </c>
      <c r="G9">
        <v>2030</v>
      </c>
      <c r="H9" t="s">
        <v>89</v>
      </c>
      <c r="I9" t="s">
        <v>90</v>
      </c>
      <c r="J9" t="s">
        <v>89</v>
      </c>
      <c r="K9" t="s">
        <v>89</v>
      </c>
      <c r="L9">
        <v>27.581</v>
      </c>
      <c r="M9">
        <v>27.581</v>
      </c>
      <c r="N9">
        <v>27.581</v>
      </c>
      <c r="O9">
        <v>27.581</v>
      </c>
      <c r="P9">
        <v>27.581</v>
      </c>
      <c r="Q9">
        <v>27.581</v>
      </c>
      <c r="R9">
        <v>27.581</v>
      </c>
      <c r="S9">
        <v>27.581</v>
      </c>
      <c r="T9">
        <v>27.581</v>
      </c>
      <c r="U9">
        <v>27.581</v>
      </c>
      <c r="V9">
        <v>27.581</v>
      </c>
      <c r="W9">
        <v>27.581</v>
      </c>
      <c r="X9">
        <v>27.581</v>
      </c>
      <c r="Y9">
        <v>27.581</v>
      </c>
      <c r="Z9">
        <v>27.581</v>
      </c>
      <c r="AA9">
        <v>27.581</v>
      </c>
      <c r="AB9">
        <v>27.581</v>
      </c>
      <c r="AC9">
        <v>27.581</v>
      </c>
      <c r="AD9">
        <v>27.581</v>
      </c>
      <c r="AE9">
        <v>27.581</v>
      </c>
      <c r="AF9">
        <v>27.581</v>
      </c>
      <c r="AG9">
        <v>27.581</v>
      </c>
      <c r="AH9">
        <v>27.581</v>
      </c>
      <c r="AI9">
        <v>27.581</v>
      </c>
      <c r="AJ9">
        <v>27.581</v>
      </c>
      <c r="AK9">
        <v>27.581</v>
      </c>
      <c r="AL9">
        <v>27.581</v>
      </c>
    </row>
    <row r="10" spans="1:38" x14ac:dyDescent="0.25">
      <c r="A10" t="s">
        <v>82</v>
      </c>
      <c r="B10" t="s">
        <v>66</v>
      </c>
      <c r="C10" t="s">
        <v>91</v>
      </c>
      <c r="D10" t="s">
        <v>89</v>
      </c>
      <c r="E10" t="s">
        <v>89</v>
      </c>
      <c r="F10" t="s">
        <v>89</v>
      </c>
      <c r="G10">
        <v>2035</v>
      </c>
      <c r="H10" t="s">
        <v>89</v>
      </c>
      <c r="I10" t="s">
        <v>90</v>
      </c>
      <c r="J10" t="s">
        <v>89</v>
      </c>
      <c r="K10" t="s">
        <v>89</v>
      </c>
      <c r="L10">
        <v>26.847249999999999</v>
      </c>
      <c r="M10">
        <v>26.847249999999999</v>
      </c>
      <c r="N10">
        <v>26.847249999999999</v>
      </c>
      <c r="O10">
        <v>26.847249999999999</v>
      </c>
      <c r="P10">
        <v>26.847249999999999</v>
      </c>
      <c r="Q10">
        <v>26.847249999999999</v>
      </c>
      <c r="R10">
        <v>26.847249999999999</v>
      </c>
      <c r="S10">
        <v>26.847249999999999</v>
      </c>
      <c r="T10">
        <v>26.847249999999999</v>
      </c>
      <c r="U10">
        <v>26.847249999999999</v>
      </c>
      <c r="V10">
        <v>26.847249999999999</v>
      </c>
      <c r="W10">
        <v>26.847249999999999</v>
      </c>
      <c r="X10">
        <v>26.847249999999999</v>
      </c>
      <c r="Y10">
        <v>26.847249999999999</v>
      </c>
      <c r="Z10">
        <v>26.847249999999999</v>
      </c>
      <c r="AA10">
        <v>26.847249999999999</v>
      </c>
      <c r="AB10">
        <v>26.847249999999999</v>
      </c>
      <c r="AC10">
        <v>26.847249999999999</v>
      </c>
      <c r="AD10">
        <v>26.847249999999999</v>
      </c>
      <c r="AE10">
        <v>26.847249999999999</v>
      </c>
      <c r="AF10">
        <v>26.847249999999999</v>
      </c>
      <c r="AG10">
        <v>26.847249999999999</v>
      </c>
      <c r="AH10">
        <v>26.847249999999999</v>
      </c>
      <c r="AI10">
        <v>26.847249999999999</v>
      </c>
      <c r="AJ10">
        <v>26.847249999999999</v>
      </c>
      <c r="AK10">
        <v>26.847249999999999</v>
      </c>
      <c r="AL10">
        <v>26.847249999999999</v>
      </c>
    </row>
    <row r="11" spans="1:38" x14ac:dyDescent="0.25">
      <c r="A11" t="s">
        <v>82</v>
      </c>
      <c r="B11" t="s">
        <v>66</v>
      </c>
      <c r="C11" t="s">
        <v>91</v>
      </c>
      <c r="D11" t="s">
        <v>89</v>
      </c>
      <c r="E11" t="s">
        <v>89</v>
      </c>
      <c r="F11" t="s">
        <v>89</v>
      </c>
      <c r="G11">
        <v>2050</v>
      </c>
      <c r="H11" t="s">
        <v>89</v>
      </c>
      <c r="I11" t="s">
        <v>90</v>
      </c>
      <c r="J11" t="s">
        <v>89</v>
      </c>
      <c r="K11" t="s">
        <v>89</v>
      </c>
      <c r="L11">
        <v>24.646000000000001</v>
      </c>
      <c r="M11">
        <v>24.646000000000001</v>
      </c>
      <c r="N11">
        <v>24.646000000000001</v>
      </c>
      <c r="O11">
        <v>24.646000000000001</v>
      </c>
      <c r="P11">
        <v>24.646000000000001</v>
      </c>
      <c r="Q11">
        <v>24.646000000000001</v>
      </c>
      <c r="R11">
        <v>24.646000000000001</v>
      </c>
      <c r="S11">
        <v>24.646000000000001</v>
      </c>
      <c r="T11">
        <v>24.646000000000001</v>
      </c>
      <c r="U11">
        <v>24.646000000000001</v>
      </c>
      <c r="V11">
        <v>24.646000000000001</v>
      </c>
      <c r="W11">
        <v>24.646000000000001</v>
      </c>
      <c r="X11">
        <v>24.646000000000001</v>
      </c>
      <c r="Y11">
        <v>24.646000000000001</v>
      </c>
      <c r="Z11">
        <v>24.646000000000001</v>
      </c>
      <c r="AA11">
        <v>24.646000000000001</v>
      </c>
      <c r="AB11">
        <v>24.646000000000001</v>
      </c>
      <c r="AC11">
        <v>24.646000000000001</v>
      </c>
      <c r="AD11">
        <v>24.646000000000001</v>
      </c>
      <c r="AE11">
        <v>24.646000000000001</v>
      </c>
      <c r="AF11">
        <v>24.646000000000001</v>
      </c>
      <c r="AG11">
        <v>24.646000000000001</v>
      </c>
      <c r="AH11">
        <v>24.646000000000001</v>
      </c>
      <c r="AI11">
        <v>24.646000000000001</v>
      </c>
      <c r="AJ11">
        <v>24.646000000000001</v>
      </c>
      <c r="AK11">
        <v>24.646000000000001</v>
      </c>
      <c r="AL11">
        <v>24.646000000000001</v>
      </c>
    </row>
    <row r="12" spans="1:38" x14ac:dyDescent="0.25">
      <c r="A12" t="s">
        <v>82</v>
      </c>
      <c r="B12" t="s">
        <v>66</v>
      </c>
      <c r="C12" t="s">
        <v>92</v>
      </c>
      <c r="D12" t="s">
        <v>89</v>
      </c>
      <c r="E12" t="s">
        <v>89</v>
      </c>
      <c r="F12" t="s">
        <v>89</v>
      </c>
      <c r="G12">
        <v>2018</v>
      </c>
      <c r="H12" t="s">
        <v>89</v>
      </c>
      <c r="I12" t="s">
        <v>90</v>
      </c>
      <c r="J12" t="s">
        <v>89</v>
      </c>
      <c r="K12" t="s">
        <v>89</v>
      </c>
      <c r="L12">
        <v>32.970999999999997</v>
      </c>
      <c r="M12">
        <v>32.970999999999997</v>
      </c>
      <c r="N12">
        <v>32.970999999999997</v>
      </c>
      <c r="O12">
        <v>32.970999999999997</v>
      </c>
      <c r="P12">
        <v>32.970999999999997</v>
      </c>
      <c r="Q12">
        <v>32.970999999999997</v>
      </c>
      <c r="R12">
        <v>32.970999999999997</v>
      </c>
      <c r="S12">
        <v>32.970999999999997</v>
      </c>
      <c r="T12">
        <v>32.970999999999997</v>
      </c>
      <c r="U12">
        <v>32.970999999999997</v>
      </c>
      <c r="V12">
        <v>32.970999999999997</v>
      </c>
      <c r="W12">
        <v>32.970999999999997</v>
      </c>
      <c r="X12">
        <v>32.970999999999997</v>
      </c>
      <c r="Y12">
        <v>32.970999999999997</v>
      </c>
      <c r="Z12">
        <v>32.970999999999997</v>
      </c>
      <c r="AA12">
        <v>32.970999999999997</v>
      </c>
      <c r="AB12">
        <v>32.970999999999997</v>
      </c>
      <c r="AC12">
        <v>32.970999999999997</v>
      </c>
      <c r="AD12">
        <v>32.970999999999997</v>
      </c>
      <c r="AE12">
        <v>32.970999999999997</v>
      </c>
      <c r="AF12">
        <v>32.970999999999997</v>
      </c>
      <c r="AG12">
        <v>32.970999999999997</v>
      </c>
      <c r="AH12">
        <v>32.970999999999997</v>
      </c>
      <c r="AI12">
        <v>32.970999999999997</v>
      </c>
      <c r="AJ12">
        <v>32.970999999999997</v>
      </c>
      <c r="AK12">
        <v>32.970999999999997</v>
      </c>
      <c r="AL12">
        <v>32.970999999999997</v>
      </c>
    </row>
    <row r="13" spans="1:38" x14ac:dyDescent="0.25">
      <c r="A13" t="s">
        <v>82</v>
      </c>
      <c r="B13" t="s">
        <v>66</v>
      </c>
      <c r="C13" t="s">
        <v>92</v>
      </c>
      <c r="D13" t="s">
        <v>89</v>
      </c>
      <c r="E13" t="s">
        <v>89</v>
      </c>
      <c r="F13" t="s">
        <v>89</v>
      </c>
      <c r="G13">
        <v>2025</v>
      </c>
      <c r="H13" t="s">
        <v>89</v>
      </c>
      <c r="I13" t="s">
        <v>90</v>
      </c>
      <c r="J13" t="s">
        <v>89</v>
      </c>
      <c r="K13" t="s">
        <v>89</v>
      </c>
      <c r="L13">
        <v>30.276</v>
      </c>
      <c r="M13">
        <v>30.276</v>
      </c>
      <c r="N13">
        <v>30.276</v>
      </c>
      <c r="O13">
        <v>30.276</v>
      </c>
      <c r="P13">
        <v>30.276</v>
      </c>
      <c r="Q13">
        <v>30.276</v>
      </c>
      <c r="R13">
        <v>30.276</v>
      </c>
      <c r="S13">
        <v>30.276</v>
      </c>
      <c r="T13">
        <v>30.276</v>
      </c>
      <c r="U13">
        <v>30.276</v>
      </c>
      <c r="V13">
        <v>30.276</v>
      </c>
      <c r="W13">
        <v>30.276</v>
      </c>
      <c r="X13">
        <v>30.276</v>
      </c>
      <c r="Y13">
        <v>30.276</v>
      </c>
      <c r="Z13">
        <v>30.276</v>
      </c>
      <c r="AA13">
        <v>30.276</v>
      </c>
      <c r="AB13">
        <v>30.276</v>
      </c>
      <c r="AC13">
        <v>30.276</v>
      </c>
      <c r="AD13">
        <v>30.276</v>
      </c>
      <c r="AE13">
        <v>30.276</v>
      </c>
      <c r="AF13">
        <v>30.276</v>
      </c>
      <c r="AG13">
        <v>30.276</v>
      </c>
      <c r="AH13">
        <v>30.276</v>
      </c>
      <c r="AI13">
        <v>30.276</v>
      </c>
      <c r="AJ13">
        <v>30.276</v>
      </c>
      <c r="AK13">
        <v>30.276</v>
      </c>
      <c r="AL13">
        <v>30.276</v>
      </c>
    </row>
    <row r="14" spans="1:38" x14ac:dyDescent="0.25">
      <c r="A14" t="s">
        <v>82</v>
      </c>
      <c r="B14" t="s">
        <v>66</v>
      </c>
      <c r="C14" t="s">
        <v>92</v>
      </c>
      <c r="D14" t="s">
        <v>89</v>
      </c>
      <c r="E14" t="s">
        <v>89</v>
      </c>
      <c r="F14" t="s">
        <v>89</v>
      </c>
      <c r="G14">
        <v>2030</v>
      </c>
      <c r="H14" t="s">
        <v>89</v>
      </c>
      <c r="I14" t="s">
        <v>90</v>
      </c>
      <c r="J14" t="s">
        <v>89</v>
      </c>
      <c r="K14" t="s">
        <v>89</v>
      </c>
      <c r="L14">
        <v>27.581</v>
      </c>
      <c r="M14">
        <v>27.581</v>
      </c>
      <c r="N14">
        <v>27.581</v>
      </c>
      <c r="O14">
        <v>27.581</v>
      </c>
      <c r="P14">
        <v>27.581</v>
      </c>
      <c r="Q14">
        <v>27.581</v>
      </c>
      <c r="R14">
        <v>27.581</v>
      </c>
      <c r="S14">
        <v>27.581</v>
      </c>
      <c r="T14">
        <v>27.581</v>
      </c>
      <c r="U14">
        <v>27.581</v>
      </c>
      <c r="V14">
        <v>27.581</v>
      </c>
      <c r="W14">
        <v>27.581</v>
      </c>
      <c r="X14">
        <v>27.581</v>
      </c>
      <c r="Y14">
        <v>27.581</v>
      </c>
      <c r="Z14">
        <v>27.581</v>
      </c>
      <c r="AA14">
        <v>27.581</v>
      </c>
      <c r="AB14">
        <v>27.581</v>
      </c>
      <c r="AC14">
        <v>27.581</v>
      </c>
      <c r="AD14">
        <v>27.581</v>
      </c>
      <c r="AE14">
        <v>27.581</v>
      </c>
      <c r="AF14">
        <v>27.581</v>
      </c>
      <c r="AG14">
        <v>27.581</v>
      </c>
      <c r="AH14">
        <v>27.581</v>
      </c>
      <c r="AI14">
        <v>27.581</v>
      </c>
      <c r="AJ14">
        <v>27.581</v>
      </c>
      <c r="AK14">
        <v>27.581</v>
      </c>
      <c r="AL14">
        <v>27.581</v>
      </c>
    </row>
    <row r="15" spans="1:38" x14ac:dyDescent="0.25">
      <c r="A15" t="s">
        <v>82</v>
      </c>
      <c r="B15" t="s">
        <v>66</v>
      </c>
      <c r="C15" t="s">
        <v>92</v>
      </c>
      <c r="D15" t="s">
        <v>89</v>
      </c>
      <c r="E15" t="s">
        <v>89</v>
      </c>
      <c r="F15" t="s">
        <v>89</v>
      </c>
      <c r="G15">
        <v>2035</v>
      </c>
      <c r="H15" t="s">
        <v>89</v>
      </c>
      <c r="I15" t="s">
        <v>90</v>
      </c>
      <c r="J15" t="s">
        <v>89</v>
      </c>
      <c r="K15" t="s">
        <v>89</v>
      </c>
      <c r="L15">
        <v>26.847249999999999</v>
      </c>
      <c r="M15">
        <v>26.847249999999999</v>
      </c>
      <c r="N15">
        <v>26.847249999999999</v>
      </c>
      <c r="O15">
        <v>26.847249999999999</v>
      </c>
      <c r="P15">
        <v>26.847249999999999</v>
      </c>
      <c r="Q15">
        <v>26.847249999999999</v>
      </c>
      <c r="R15">
        <v>26.847249999999999</v>
      </c>
      <c r="S15">
        <v>26.847249999999999</v>
      </c>
      <c r="T15">
        <v>26.847249999999999</v>
      </c>
      <c r="U15">
        <v>26.847249999999999</v>
      </c>
      <c r="V15">
        <v>26.847249999999999</v>
      </c>
      <c r="W15">
        <v>26.847249999999999</v>
      </c>
      <c r="X15">
        <v>26.847249999999999</v>
      </c>
      <c r="Y15">
        <v>26.847249999999999</v>
      </c>
      <c r="Z15">
        <v>26.847249999999999</v>
      </c>
      <c r="AA15">
        <v>26.847249999999999</v>
      </c>
      <c r="AB15">
        <v>26.847249999999999</v>
      </c>
      <c r="AC15">
        <v>26.847249999999999</v>
      </c>
      <c r="AD15">
        <v>26.847249999999999</v>
      </c>
      <c r="AE15">
        <v>26.847249999999999</v>
      </c>
      <c r="AF15">
        <v>26.847249999999999</v>
      </c>
      <c r="AG15">
        <v>26.847249999999999</v>
      </c>
      <c r="AH15">
        <v>26.847249999999999</v>
      </c>
      <c r="AI15">
        <v>26.847249999999999</v>
      </c>
      <c r="AJ15">
        <v>26.847249999999999</v>
      </c>
      <c r="AK15">
        <v>26.847249999999999</v>
      </c>
      <c r="AL15">
        <v>26.847249999999999</v>
      </c>
    </row>
    <row r="16" spans="1:38" x14ac:dyDescent="0.25">
      <c r="A16" t="s">
        <v>82</v>
      </c>
      <c r="B16" t="s">
        <v>66</v>
      </c>
      <c r="C16" t="s">
        <v>92</v>
      </c>
      <c r="D16" t="s">
        <v>89</v>
      </c>
      <c r="E16" t="s">
        <v>89</v>
      </c>
      <c r="F16" t="s">
        <v>89</v>
      </c>
      <c r="G16">
        <v>2050</v>
      </c>
      <c r="H16" t="s">
        <v>89</v>
      </c>
      <c r="I16" t="s">
        <v>90</v>
      </c>
      <c r="J16" t="s">
        <v>89</v>
      </c>
      <c r="K16" t="s">
        <v>89</v>
      </c>
      <c r="L16">
        <v>24.646000000000001</v>
      </c>
      <c r="M16">
        <v>24.646000000000001</v>
      </c>
      <c r="N16">
        <v>24.646000000000001</v>
      </c>
      <c r="O16">
        <v>24.646000000000001</v>
      </c>
      <c r="P16">
        <v>24.646000000000001</v>
      </c>
      <c r="Q16">
        <v>24.646000000000001</v>
      </c>
      <c r="R16">
        <v>24.646000000000001</v>
      </c>
      <c r="S16">
        <v>24.646000000000001</v>
      </c>
      <c r="T16">
        <v>24.646000000000001</v>
      </c>
      <c r="U16">
        <v>24.646000000000001</v>
      </c>
      <c r="V16">
        <v>24.646000000000001</v>
      </c>
      <c r="W16">
        <v>24.646000000000001</v>
      </c>
      <c r="X16">
        <v>24.646000000000001</v>
      </c>
      <c r="Y16">
        <v>24.646000000000001</v>
      </c>
      <c r="Z16">
        <v>24.646000000000001</v>
      </c>
      <c r="AA16">
        <v>24.646000000000001</v>
      </c>
      <c r="AB16">
        <v>24.646000000000001</v>
      </c>
      <c r="AC16">
        <v>24.646000000000001</v>
      </c>
      <c r="AD16">
        <v>24.646000000000001</v>
      </c>
      <c r="AE16">
        <v>24.646000000000001</v>
      </c>
      <c r="AF16">
        <v>24.646000000000001</v>
      </c>
      <c r="AG16">
        <v>24.646000000000001</v>
      </c>
      <c r="AH16">
        <v>24.646000000000001</v>
      </c>
      <c r="AI16">
        <v>24.646000000000001</v>
      </c>
      <c r="AJ16">
        <v>24.646000000000001</v>
      </c>
      <c r="AK16">
        <v>24.646000000000001</v>
      </c>
      <c r="AL16">
        <v>24.646000000000001</v>
      </c>
    </row>
    <row r="17" spans="1:38" x14ac:dyDescent="0.25">
      <c r="A17" t="s">
        <v>82</v>
      </c>
      <c r="B17" t="s">
        <v>66</v>
      </c>
      <c r="C17" t="s">
        <v>93</v>
      </c>
      <c r="D17" t="s">
        <v>89</v>
      </c>
      <c r="E17" t="s">
        <v>89</v>
      </c>
      <c r="F17" t="s">
        <v>89</v>
      </c>
      <c r="G17">
        <v>2018</v>
      </c>
      <c r="H17" t="s">
        <v>89</v>
      </c>
      <c r="I17" t="s">
        <v>90</v>
      </c>
      <c r="J17" t="s">
        <v>89</v>
      </c>
      <c r="K17" t="s">
        <v>89</v>
      </c>
      <c r="L17">
        <v>60.819000000000003</v>
      </c>
      <c r="M17">
        <v>60.819000000000003</v>
      </c>
      <c r="N17">
        <v>60.819000000000003</v>
      </c>
      <c r="O17">
        <v>60.819000000000003</v>
      </c>
      <c r="P17">
        <v>60.819000000000003</v>
      </c>
      <c r="Q17">
        <v>60.819000000000003</v>
      </c>
      <c r="R17">
        <v>60.819000000000003</v>
      </c>
      <c r="S17">
        <v>60.819000000000003</v>
      </c>
      <c r="T17">
        <v>60.819000000000003</v>
      </c>
      <c r="U17">
        <v>60.819000000000003</v>
      </c>
      <c r="V17">
        <v>60.819000000000003</v>
      </c>
      <c r="W17">
        <v>60.819000000000003</v>
      </c>
      <c r="X17">
        <v>60.819000000000003</v>
      </c>
      <c r="Y17">
        <v>60.819000000000003</v>
      </c>
      <c r="Z17">
        <v>60.819000000000003</v>
      </c>
      <c r="AA17">
        <v>60.819000000000003</v>
      </c>
      <c r="AB17">
        <v>60.819000000000003</v>
      </c>
      <c r="AC17">
        <v>60.819000000000003</v>
      </c>
      <c r="AD17">
        <v>60.819000000000003</v>
      </c>
      <c r="AE17">
        <v>60.819000000000003</v>
      </c>
      <c r="AF17">
        <v>60.819000000000003</v>
      </c>
      <c r="AG17">
        <v>60.819000000000003</v>
      </c>
      <c r="AH17">
        <v>60.819000000000003</v>
      </c>
      <c r="AI17">
        <v>60.819000000000003</v>
      </c>
      <c r="AJ17">
        <v>60.819000000000003</v>
      </c>
      <c r="AK17">
        <v>60.819000000000003</v>
      </c>
      <c r="AL17">
        <v>60.819000000000003</v>
      </c>
    </row>
    <row r="18" spans="1:38" x14ac:dyDescent="0.25">
      <c r="A18" t="s">
        <v>82</v>
      </c>
      <c r="B18" t="s">
        <v>66</v>
      </c>
      <c r="C18" t="s">
        <v>93</v>
      </c>
      <c r="D18" t="s">
        <v>89</v>
      </c>
      <c r="E18" t="s">
        <v>89</v>
      </c>
      <c r="F18" t="s">
        <v>89</v>
      </c>
      <c r="G18">
        <v>2025</v>
      </c>
      <c r="H18" t="s">
        <v>89</v>
      </c>
      <c r="I18" t="s">
        <v>90</v>
      </c>
      <c r="J18" t="s">
        <v>89</v>
      </c>
      <c r="K18" t="s">
        <v>89</v>
      </c>
      <c r="L18">
        <v>46.0015</v>
      </c>
      <c r="M18">
        <v>46.0015</v>
      </c>
      <c r="N18">
        <v>46.0015</v>
      </c>
      <c r="O18">
        <v>46.0015</v>
      </c>
      <c r="P18">
        <v>46.0015</v>
      </c>
      <c r="Q18">
        <v>46.0015</v>
      </c>
      <c r="R18">
        <v>46.0015</v>
      </c>
      <c r="S18">
        <v>46.0015</v>
      </c>
      <c r="T18">
        <v>46.0015</v>
      </c>
      <c r="U18">
        <v>46.0015</v>
      </c>
      <c r="V18">
        <v>46.0015</v>
      </c>
      <c r="W18">
        <v>46.0015</v>
      </c>
      <c r="X18">
        <v>46.0015</v>
      </c>
      <c r="Y18">
        <v>46.0015</v>
      </c>
      <c r="Z18">
        <v>46.0015</v>
      </c>
      <c r="AA18">
        <v>46.0015</v>
      </c>
      <c r="AB18">
        <v>46.0015</v>
      </c>
      <c r="AC18">
        <v>46.0015</v>
      </c>
      <c r="AD18">
        <v>46.0015</v>
      </c>
      <c r="AE18">
        <v>46.0015</v>
      </c>
      <c r="AF18">
        <v>46.0015</v>
      </c>
      <c r="AG18">
        <v>46.0015</v>
      </c>
      <c r="AH18">
        <v>46.0015</v>
      </c>
      <c r="AI18">
        <v>46.0015</v>
      </c>
      <c r="AJ18">
        <v>46.0015</v>
      </c>
      <c r="AK18">
        <v>46.0015</v>
      </c>
      <c r="AL18">
        <v>46.0015</v>
      </c>
    </row>
    <row r="19" spans="1:38" x14ac:dyDescent="0.25">
      <c r="A19" t="s">
        <v>82</v>
      </c>
      <c r="B19" t="s">
        <v>66</v>
      </c>
      <c r="C19" t="s">
        <v>93</v>
      </c>
      <c r="D19" t="s">
        <v>89</v>
      </c>
      <c r="E19" t="s">
        <v>89</v>
      </c>
      <c r="F19" t="s">
        <v>89</v>
      </c>
      <c r="G19">
        <v>2030</v>
      </c>
      <c r="H19" t="s">
        <v>89</v>
      </c>
      <c r="I19" t="s">
        <v>90</v>
      </c>
      <c r="J19" t="s">
        <v>89</v>
      </c>
      <c r="K19" t="s">
        <v>89</v>
      </c>
      <c r="L19">
        <v>31.184000000000001</v>
      </c>
      <c r="M19">
        <v>31.184000000000001</v>
      </c>
      <c r="N19">
        <v>31.184000000000001</v>
      </c>
      <c r="O19">
        <v>31.184000000000001</v>
      </c>
      <c r="P19">
        <v>31.184000000000001</v>
      </c>
      <c r="Q19">
        <v>31.184000000000001</v>
      </c>
      <c r="R19">
        <v>31.184000000000001</v>
      </c>
      <c r="S19">
        <v>31.184000000000001</v>
      </c>
      <c r="T19">
        <v>31.184000000000001</v>
      </c>
      <c r="U19">
        <v>31.184000000000001</v>
      </c>
      <c r="V19">
        <v>31.184000000000001</v>
      </c>
      <c r="W19">
        <v>31.184000000000001</v>
      </c>
      <c r="X19">
        <v>31.184000000000001</v>
      </c>
      <c r="Y19">
        <v>31.184000000000001</v>
      </c>
      <c r="Z19">
        <v>31.184000000000001</v>
      </c>
      <c r="AA19">
        <v>31.184000000000001</v>
      </c>
      <c r="AB19">
        <v>31.184000000000001</v>
      </c>
      <c r="AC19">
        <v>31.184000000000001</v>
      </c>
      <c r="AD19">
        <v>31.184000000000001</v>
      </c>
      <c r="AE19">
        <v>31.184000000000001</v>
      </c>
      <c r="AF19">
        <v>31.184000000000001</v>
      </c>
      <c r="AG19">
        <v>31.184000000000001</v>
      </c>
      <c r="AH19">
        <v>31.184000000000001</v>
      </c>
      <c r="AI19">
        <v>31.184000000000001</v>
      </c>
      <c r="AJ19">
        <v>31.184000000000001</v>
      </c>
      <c r="AK19">
        <v>31.184000000000001</v>
      </c>
      <c r="AL19">
        <v>31.184000000000001</v>
      </c>
    </row>
    <row r="20" spans="1:38" x14ac:dyDescent="0.25">
      <c r="A20" t="s">
        <v>82</v>
      </c>
      <c r="B20" t="s">
        <v>66</v>
      </c>
      <c r="C20" t="s">
        <v>93</v>
      </c>
      <c r="D20" t="s">
        <v>89</v>
      </c>
      <c r="E20" t="s">
        <v>89</v>
      </c>
      <c r="F20" t="s">
        <v>89</v>
      </c>
      <c r="G20">
        <v>2035</v>
      </c>
      <c r="H20" t="s">
        <v>89</v>
      </c>
      <c r="I20" t="s">
        <v>90</v>
      </c>
      <c r="J20" t="s">
        <v>89</v>
      </c>
      <c r="K20" t="s">
        <v>89</v>
      </c>
      <c r="L20">
        <v>29.587</v>
      </c>
      <c r="M20">
        <v>29.587</v>
      </c>
      <c r="N20">
        <v>29.587</v>
      </c>
      <c r="O20">
        <v>29.587</v>
      </c>
      <c r="P20">
        <v>29.587</v>
      </c>
      <c r="Q20">
        <v>29.587</v>
      </c>
      <c r="R20">
        <v>29.587</v>
      </c>
      <c r="S20">
        <v>29.587</v>
      </c>
      <c r="T20">
        <v>29.587</v>
      </c>
      <c r="U20">
        <v>29.587</v>
      </c>
      <c r="V20">
        <v>29.587</v>
      </c>
      <c r="W20">
        <v>29.587</v>
      </c>
      <c r="X20">
        <v>29.587</v>
      </c>
      <c r="Y20">
        <v>29.587</v>
      </c>
      <c r="Z20">
        <v>29.587</v>
      </c>
      <c r="AA20">
        <v>29.587</v>
      </c>
      <c r="AB20">
        <v>29.587</v>
      </c>
      <c r="AC20">
        <v>29.587</v>
      </c>
      <c r="AD20">
        <v>29.587</v>
      </c>
      <c r="AE20">
        <v>29.587</v>
      </c>
      <c r="AF20">
        <v>29.587</v>
      </c>
      <c r="AG20">
        <v>29.587</v>
      </c>
      <c r="AH20">
        <v>29.587</v>
      </c>
      <c r="AI20">
        <v>29.587</v>
      </c>
      <c r="AJ20">
        <v>29.587</v>
      </c>
      <c r="AK20">
        <v>29.587</v>
      </c>
      <c r="AL20">
        <v>29.587</v>
      </c>
    </row>
    <row r="21" spans="1:38" x14ac:dyDescent="0.25">
      <c r="A21" t="s">
        <v>82</v>
      </c>
      <c r="B21" t="s">
        <v>66</v>
      </c>
      <c r="C21" t="s">
        <v>93</v>
      </c>
      <c r="D21" t="s">
        <v>89</v>
      </c>
      <c r="E21" t="s">
        <v>89</v>
      </c>
      <c r="F21" t="s">
        <v>89</v>
      </c>
      <c r="G21">
        <v>2050</v>
      </c>
      <c r="H21" t="s">
        <v>89</v>
      </c>
      <c r="I21" t="s">
        <v>90</v>
      </c>
      <c r="J21" t="s">
        <v>89</v>
      </c>
      <c r="K21" t="s">
        <v>89</v>
      </c>
      <c r="L21">
        <v>24.795999999999999</v>
      </c>
      <c r="M21">
        <v>24.795999999999999</v>
      </c>
      <c r="N21">
        <v>24.795999999999999</v>
      </c>
      <c r="O21">
        <v>24.795999999999999</v>
      </c>
      <c r="P21">
        <v>24.795999999999999</v>
      </c>
      <c r="Q21">
        <v>24.795999999999999</v>
      </c>
      <c r="R21">
        <v>24.795999999999999</v>
      </c>
      <c r="S21">
        <v>24.795999999999999</v>
      </c>
      <c r="T21">
        <v>24.795999999999999</v>
      </c>
      <c r="U21">
        <v>24.795999999999999</v>
      </c>
      <c r="V21">
        <v>24.795999999999999</v>
      </c>
      <c r="W21">
        <v>24.795999999999999</v>
      </c>
      <c r="X21">
        <v>24.795999999999999</v>
      </c>
      <c r="Y21">
        <v>24.795999999999999</v>
      </c>
      <c r="Z21">
        <v>24.795999999999999</v>
      </c>
      <c r="AA21">
        <v>24.795999999999999</v>
      </c>
      <c r="AB21">
        <v>24.795999999999999</v>
      </c>
      <c r="AC21">
        <v>24.795999999999999</v>
      </c>
      <c r="AD21">
        <v>24.795999999999999</v>
      </c>
      <c r="AE21">
        <v>24.795999999999999</v>
      </c>
      <c r="AF21">
        <v>24.795999999999999</v>
      </c>
      <c r="AG21">
        <v>24.795999999999999</v>
      </c>
      <c r="AH21">
        <v>24.795999999999999</v>
      </c>
      <c r="AI21">
        <v>24.795999999999999</v>
      </c>
      <c r="AJ21">
        <v>24.795999999999999</v>
      </c>
      <c r="AK21">
        <v>24.795999999999999</v>
      </c>
      <c r="AL21">
        <v>24.795999999999999</v>
      </c>
    </row>
    <row r="22" spans="1:38" x14ac:dyDescent="0.25">
      <c r="A22" t="s">
        <v>82</v>
      </c>
      <c r="B22" t="s">
        <v>66</v>
      </c>
      <c r="C22" t="s">
        <v>94</v>
      </c>
      <c r="D22" t="s">
        <v>89</v>
      </c>
      <c r="E22" t="s">
        <v>89</v>
      </c>
      <c r="F22" t="s">
        <v>89</v>
      </c>
      <c r="G22">
        <v>2018</v>
      </c>
      <c r="H22" t="s">
        <v>89</v>
      </c>
      <c r="I22" t="s">
        <v>90</v>
      </c>
      <c r="J22" t="s">
        <v>89</v>
      </c>
      <c r="K22" t="s">
        <v>89</v>
      </c>
      <c r="L22">
        <v>25.646000000000001</v>
      </c>
      <c r="M22">
        <v>25.646000000000001</v>
      </c>
      <c r="N22">
        <v>25.646000000000001</v>
      </c>
      <c r="O22">
        <v>25.646000000000001</v>
      </c>
      <c r="P22">
        <v>25.646000000000001</v>
      </c>
      <c r="Q22">
        <v>25.646000000000001</v>
      </c>
      <c r="R22">
        <v>25.646000000000001</v>
      </c>
      <c r="S22">
        <v>25.646000000000001</v>
      </c>
      <c r="T22">
        <v>25.646000000000001</v>
      </c>
      <c r="U22">
        <v>25.646000000000001</v>
      </c>
      <c r="V22">
        <v>25.646000000000001</v>
      </c>
      <c r="W22">
        <v>25.646000000000001</v>
      </c>
      <c r="X22">
        <v>25.646000000000001</v>
      </c>
      <c r="Y22">
        <v>25.646000000000001</v>
      </c>
      <c r="Z22">
        <v>25.646000000000001</v>
      </c>
      <c r="AA22">
        <v>25.646000000000001</v>
      </c>
      <c r="AB22">
        <v>25.646000000000001</v>
      </c>
      <c r="AC22">
        <v>25.646000000000001</v>
      </c>
      <c r="AD22">
        <v>25.646000000000001</v>
      </c>
      <c r="AE22">
        <v>25.646000000000001</v>
      </c>
      <c r="AF22">
        <v>25.646000000000001</v>
      </c>
      <c r="AG22">
        <v>25.646000000000001</v>
      </c>
      <c r="AH22">
        <v>25.646000000000001</v>
      </c>
      <c r="AI22">
        <v>25.646000000000001</v>
      </c>
      <c r="AJ22">
        <v>25.646000000000001</v>
      </c>
      <c r="AK22">
        <v>25.646000000000001</v>
      </c>
      <c r="AL22">
        <v>25.646000000000001</v>
      </c>
    </row>
    <row r="23" spans="1:38" x14ac:dyDescent="0.25">
      <c r="A23" t="s">
        <v>82</v>
      </c>
      <c r="B23" t="s">
        <v>66</v>
      </c>
      <c r="C23" t="s">
        <v>94</v>
      </c>
      <c r="D23" t="s">
        <v>89</v>
      </c>
      <c r="E23" t="s">
        <v>89</v>
      </c>
      <c r="F23" t="s">
        <v>89</v>
      </c>
      <c r="G23">
        <v>2025</v>
      </c>
      <c r="H23" t="s">
        <v>89</v>
      </c>
      <c r="I23" t="s">
        <v>90</v>
      </c>
      <c r="J23" t="s">
        <v>89</v>
      </c>
      <c r="K23" t="s">
        <v>89</v>
      </c>
      <c r="L23">
        <v>25.489000000000001</v>
      </c>
      <c r="M23">
        <v>25.489000000000001</v>
      </c>
      <c r="N23">
        <v>25.489000000000001</v>
      </c>
      <c r="O23">
        <v>25.489000000000001</v>
      </c>
      <c r="P23">
        <v>25.489000000000001</v>
      </c>
      <c r="Q23">
        <v>25.489000000000001</v>
      </c>
      <c r="R23">
        <v>25.489000000000001</v>
      </c>
      <c r="S23">
        <v>25.489000000000001</v>
      </c>
      <c r="T23">
        <v>25.489000000000001</v>
      </c>
      <c r="U23">
        <v>25.489000000000001</v>
      </c>
      <c r="V23">
        <v>25.489000000000001</v>
      </c>
      <c r="W23">
        <v>25.489000000000001</v>
      </c>
      <c r="X23">
        <v>25.489000000000001</v>
      </c>
      <c r="Y23">
        <v>25.489000000000001</v>
      </c>
      <c r="Z23">
        <v>25.489000000000001</v>
      </c>
      <c r="AA23">
        <v>25.489000000000001</v>
      </c>
      <c r="AB23">
        <v>25.489000000000001</v>
      </c>
      <c r="AC23">
        <v>25.489000000000001</v>
      </c>
      <c r="AD23">
        <v>25.489000000000001</v>
      </c>
      <c r="AE23">
        <v>25.489000000000001</v>
      </c>
      <c r="AF23">
        <v>25.489000000000001</v>
      </c>
      <c r="AG23">
        <v>25.489000000000001</v>
      </c>
      <c r="AH23">
        <v>25.489000000000001</v>
      </c>
      <c r="AI23">
        <v>25.489000000000001</v>
      </c>
      <c r="AJ23">
        <v>25.489000000000001</v>
      </c>
      <c r="AK23">
        <v>25.489000000000001</v>
      </c>
      <c r="AL23">
        <v>25.489000000000001</v>
      </c>
    </row>
    <row r="24" spans="1:38" x14ac:dyDescent="0.25">
      <c r="A24" t="s">
        <v>82</v>
      </c>
      <c r="B24" t="s">
        <v>66</v>
      </c>
      <c r="C24" t="s">
        <v>94</v>
      </c>
      <c r="D24" t="s">
        <v>89</v>
      </c>
      <c r="E24" t="s">
        <v>89</v>
      </c>
      <c r="F24" t="s">
        <v>89</v>
      </c>
      <c r="G24">
        <v>2030</v>
      </c>
      <c r="H24" t="s">
        <v>89</v>
      </c>
      <c r="I24" t="s">
        <v>90</v>
      </c>
      <c r="J24" t="s">
        <v>89</v>
      </c>
      <c r="K24" t="s">
        <v>89</v>
      </c>
      <c r="L24">
        <v>25.332000000000001</v>
      </c>
      <c r="M24">
        <v>25.332000000000001</v>
      </c>
      <c r="N24">
        <v>25.332000000000001</v>
      </c>
      <c r="O24">
        <v>25.332000000000001</v>
      </c>
      <c r="P24">
        <v>25.332000000000001</v>
      </c>
      <c r="Q24">
        <v>25.332000000000001</v>
      </c>
      <c r="R24">
        <v>25.332000000000001</v>
      </c>
      <c r="S24">
        <v>25.332000000000001</v>
      </c>
      <c r="T24">
        <v>25.332000000000001</v>
      </c>
      <c r="U24">
        <v>25.332000000000001</v>
      </c>
      <c r="V24">
        <v>25.332000000000001</v>
      </c>
      <c r="W24">
        <v>25.332000000000001</v>
      </c>
      <c r="X24">
        <v>25.332000000000001</v>
      </c>
      <c r="Y24">
        <v>25.332000000000001</v>
      </c>
      <c r="Z24">
        <v>25.332000000000001</v>
      </c>
      <c r="AA24">
        <v>25.332000000000001</v>
      </c>
      <c r="AB24">
        <v>25.332000000000001</v>
      </c>
      <c r="AC24">
        <v>25.332000000000001</v>
      </c>
      <c r="AD24">
        <v>25.332000000000001</v>
      </c>
      <c r="AE24">
        <v>25.332000000000001</v>
      </c>
      <c r="AF24">
        <v>25.332000000000001</v>
      </c>
      <c r="AG24">
        <v>25.332000000000001</v>
      </c>
      <c r="AH24">
        <v>25.332000000000001</v>
      </c>
      <c r="AI24">
        <v>25.332000000000001</v>
      </c>
      <c r="AJ24">
        <v>25.332000000000001</v>
      </c>
      <c r="AK24">
        <v>25.332000000000001</v>
      </c>
      <c r="AL24">
        <v>25.332000000000001</v>
      </c>
    </row>
    <row r="25" spans="1:38" x14ac:dyDescent="0.25">
      <c r="A25" t="s">
        <v>82</v>
      </c>
      <c r="B25" t="s">
        <v>66</v>
      </c>
      <c r="C25" t="s">
        <v>94</v>
      </c>
      <c r="D25" t="s">
        <v>89</v>
      </c>
      <c r="E25" t="s">
        <v>89</v>
      </c>
      <c r="F25" t="s">
        <v>89</v>
      </c>
      <c r="G25">
        <v>2035</v>
      </c>
      <c r="H25" t="s">
        <v>89</v>
      </c>
      <c r="I25" t="s">
        <v>90</v>
      </c>
      <c r="J25" t="s">
        <v>89</v>
      </c>
      <c r="K25" t="s">
        <v>89</v>
      </c>
      <c r="L25">
        <v>25.141249999999999</v>
      </c>
      <c r="M25">
        <v>25.141249999999999</v>
      </c>
      <c r="N25">
        <v>25.141249999999999</v>
      </c>
      <c r="O25">
        <v>25.141249999999999</v>
      </c>
      <c r="P25">
        <v>25.141249999999999</v>
      </c>
      <c r="Q25">
        <v>25.141249999999999</v>
      </c>
      <c r="R25">
        <v>25.141249999999999</v>
      </c>
      <c r="S25">
        <v>25.141249999999999</v>
      </c>
      <c r="T25">
        <v>25.141249999999999</v>
      </c>
      <c r="U25">
        <v>25.141249999999999</v>
      </c>
      <c r="V25">
        <v>25.141249999999999</v>
      </c>
      <c r="W25">
        <v>25.141249999999999</v>
      </c>
      <c r="X25">
        <v>25.141249999999999</v>
      </c>
      <c r="Y25">
        <v>25.141249999999999</v>
      </c>
      <c r="Z25">
        <v>25.141249999999999</v>
      </c>
      <c r="AA25">
        <v>25.141249999999999</v>
      </c>
      <c r="AB25">
        <v>25.141249999999999</v>
      </c>
      <c r="AC25">
        <v>25.141249999999999</v>
      </c>
      <c r="AD25">
        <v>25.141249999999999</v>
      </c>
      <c r="AE25">
        <v>25.141249999999999</v>
      </c>
      <c r="AF25">
        <v>25.141249999999999</v>
      </c>
      <c r="AG25">
        <v>25.141249999999999</v>
      </c>
      <c r="AH25">
        <v>25.141249999999999</v>
      </c>
      <c r="AI25">
        <v>25.141249999999999</v>
      </c>
      <c r="AJ25">
        <v>25.141249999999999</v>
      </c>
      <c r="AK25">
        <v>25.141249999999999</v>
      </c>
      <c r="AL25">
        <v>25.141249999999999</v>
      </c>
    </row>
    <row r="26" spans="1:38" x14ac:dyDescent="0.25">
      <c r="A26" t="s">
        <v>82</v>
      </c>
      <c r="B26" t="s">
        <v>66</v>
      </c>
      <c r="C26" t="s">
        <v>94</v>
      </c>
      <c r="D26" t="s">
        <v>89</v>
      </c>
      <c r="E26" t="s">
        <v>89</v>
      </c>
      <c r="F26" t="s">
        <v>89</v>
      </c>
      <c r="G26">
        <v>2050</v>
      </c>
      <c r="H26" t="s">
        <v>89</v>
      </c>
      <c r="I26" t="s">
        <v>90</v>
      </c>
      <c r="J26" t="s">
        <v>89</v>
      </c>
      <c r="K26" t="s">
        <v>89</v>
      </c>
      <c r="L26">
        <v>24.568999999999999</v>
      </c>
      <c r="M26">
        <v>24.568999999999999</v>
      </c>
      <c r="N26">
        <v>24.568999999999999</v>
      </c>
      <c r="O26">
        <v>24.568999999999999</v>
      </c>
      <c r="P26">
        <v>24.568999999999999</v>
      </c>
      <c r="Q26">
        <v>24.568999999999999</v>
      </c>
      <c r="R26">
        <v>24.568999999999999</v>
      </c>
      <c r="S26">
        <v>24.568999999999999</v>
      </c>
      <c r="T26">
        <v>24.568999999999999</v>
      </c>
      <c r="U26">
        <v>24.568999999999999</v>
      </c>
      <c r="V26">
        <v>24.568999999999999</v>
      </c>
      <c r="W26">
        <v>24.568999999999999</v>
      </c>
      <c r="X26">
        <v>24.568999999999999</v>
      </c>
      <c r="Y26">
        <v>24.568999999999999</v>
      </c>
      <c r="Z26">
        <v>24.568999999999999</v>
      </c>
      <c r="AA26">
        <v>24.568999999999999</v>
      </c>
      <c r="AB26">
        <v>24.568999999999999</v>
      </c>
      <c r="AC26">
        <v>24.568999999999999</v>
      </c>
      <c r="AD26">
        <v>24.568999999999999</v>
      </c>
      <c r="AE26">
        <v>24.568999999999999</v>
      </c>
      <c r="AF26">
        <v>24.568999999999999</v>
      </c>
      <c r="AG26">
        <v>24.568999999999999</v>
      </c>
      <c r="AH26">
        <v>24.568999999999999</v>
      </c>
      <c r="AI26">
        <v>24.568999999999999</v>
      </c>
      <c r="AJ26">
        <v>24.568999999999999</v>
      </c>
      <c r="AK26">
        <v>24.568999999999999</v>
      </c>
      <c r="AL26">
        <v>24.568999999999999</v>
      </c>
    </row>
    <row r="27" spans="1:38" x14ac:dyDescent="0.25">
      <c r="A27" t="s">
        <v>82</v>
      </c>
      <c r="B27" t="s">
        <v>66</v>
      </c>
      <c r="C27" t="s">
        <v>95</v>
      </c>
      <c r="D27" t="s">
        <v>89</v>
      </c>
      <c r="E27" t="s">
        <v>89</v>
      </c>
      <c r="F27" t="s">
        <v>89</v>
      </c>
      <c r="G27">
        <v>2018</v>
      </c>
      <c r="H27" t="s">
        <v>89</v>
      </c>
      <c r="I27" t="s">
        <v>90</v>
      </c>
      <c r="J27" t="s">
        <v>89</v>
      </c>
      <c r="K27" t="s">
        <v>89</v>
      </c>
      <c r="L27">
        <v>23.751999999999999</v>
      </c>
      <c r="M27">
        <v>23.751999999999999</v>
      </c>
      <c r="N27">
        <v>23.751999999999999</v>
      </c>
      <c r="O27">
        <v>23.751999999999999</v>
      </c>
      <c r="P27">
        <v>23.751999999999999</v>
      </c>
      <c r="Q27">
        <v>23.751999999999999</v>
      </c>
      <c r="R27">
        <v>23.751999999999999</v>
      </c>
      <c r="S27">
        <v>23.751999999999999</v>
      </c>
      <c r="T27">
        <v>23.751999999999999</v>
      </c>
      <c r="U27">
        <v>23.751999999999999</v>
      </c>
      <c r="V27">
        <v>23.751999999999999</v>
      </c>
      <c r="W27">
        <v>23.751999999999999</v>
      </c>
      <c r="X27">
        <v>23.751999999999999</v>
      </c>
      <c r="Y27">
        <v>23.751999999999999</v>
      </c>
      <c r="Z27">
        <v>23.751999999999999</v>
      </c>
      <c r="AA27">
        <v>23.751999999999999</v>
      </c>
      <c r="AB27">
        <v>23.751999999999999</v>
      </c>
      <c r="AC27">
        <v>23.751999999999999</v>
      </c>
      <c r="AD27">
        <v>23.751999999999999</v>
      </c>
      <c r="AE27">
        <v>23.751999999999999</v>
      </c>
      <c r="AF27">
        <v>23.751999999999999</v>
      </c>
      <c r="AG27">
        <v>23.751999999999999</v>
      </c>
      <c r="AH27">
        <v>23.751999999999999</v>
      </c>
      <c r="AI27">
        <v>23.751999999999999</v>
      </c>
      <c r="AJ27">
        <v>23.751999999999999</v>
      </c>
      <c r="AK27">
        <v>23.751999999999999</v>
      </c>
      <c r="AL27">
        <v>23.751999999999999</v>
      </c>
    </row>
    <row r="28" spans="1:38" x14ac:dyDescent="0.25">
      <c r="A28" t="s">
        <v>82</v>
      </c>
      <c r="B28" t="s">
        <v>66</v>
      </c>
      <c r="C28" t="s">
        <v>95</v>
      </c>
      <c r="D28" t="s">
        <v>89</v>
      </c>
      <c r="E28" t="s">
        <v>89</v>
      </c>
      <c r="F28" t="s">
        <v>89</v>
      </c>
      <c r="G28">
        <v>2025</v>
      </c>
      <c r="H28" t="s">
        <v>89</v>
      </c>
      <c r="I28" t="s">
        <v>90</v>
      </c>
      <c r="J28" t="s">
        <v>89</v>
      </c>
      <c r="K28" t="s">
        <v>89</v>
      </c>
      <c r="L28">
        <v>23.614000000000001</v>
      </c>
      <c r="M28">
        <v>23.614000000000001</v>
      </c>
      <c r="N28">
        <v>23.614000000000001</v>
      </c>
      <c r="O28">
        <v>23.614000000000001</v>
      </c>
      <c r="P28">
        <v>23.614000000000001</v>
      </c>
      <c r="Q28">
        <v>23.614000000000001</v>
      </c>
      <c r="R28">
        <v>23.614000000000001</v>
      </c>
      <c r="S28">
        <v>23.614000000000001</v>
      </c>
      <c r="T28">
        <v>23.614000000000001</v>
      </c>
      <c r="U28">
        <v>23.614000000000001</v>
      </c>
      <c r="V28">
        <v>23.614000000000001</v>
      </c>
      <c r="W28">
        <v>23.614000000000001</v>
      </c>
      <c r="X28">
        <v>23.614000000000001</v>
      </c>
      <c r="Y28">
        <v>23.614000000000001</v>
      </c>
      <c r="Z28">
        <v>23.614000000000001</v>
      </c>
      <c r="AA28">
        <v>23.614000000000001</v>
      </c>
      <c r="AB28">
        <v>23.614000000000001</v>
      </c>
      <c r="AC28">
        <v>23.614000000000001</v>
      </c>
      <c r="AD28">
        <v>23.614000000000001</v>
      </c>
      <c r="AE28">
        <v>23.614000000000001</v>
      </c>
      <c r="AF28">
        <v>23.614000000000001</v>
      </c>
      <c r="AG28">
        <v>23.614000000000001</v>
      </c>
      <c r="AH28">
        <v>23.614000000000001</v>
      </c>
      <c r="AI28">
        <v>23.614000000000001</v>
      </c>
      <c r="AJ28">
        <v>23.614000000000001</v>
      </c>
      <c r="AK28">
        <v>23.614000000000001</v>
      </c>
      <c r="AL28">
        <v>23.614000000000001</v>
      </c>
    </row>
    <row r="29" spans="1:38" x14ac:dyDescent="0.25">
      <c r="A29" t="s">
        <v>82</v>
      </c>
      <c r="B29" t="s">
        <v>66</v>
      </c>
      <c r="C29" t="s">
        <v>95</v>
      </c>
      <c r="D29" t="s">
        <v>89</v>
      </c>
      <c r="E29" t="s">
        <v>89</v>
      </c>
      <c r="F29" t="s">
        <v>89</v>
      </c>
      <c r="G29">
        <v>2030</v>
      </c>
      <c r="H29" t="s">
        <v>89</v>
      </c>
      <c r="I29" t="s">
        <v>90</v>
      </c>
      <c r="J29" t="s">
        <v>89</v>
      </c>
      <c r="K29" t="s">
        <v>89</v>
      </c>
      <c r="L29">
        <v>23.475999999999999</v>
      </c>
      <c r="M29">
        <v>23.475999999999999</v>
      </c>
      <c r="N29">
        <v>23.475999999999999</v>
      </c>
      <c r="O29">
        <v>23.475999999999999</v>
      </c>
      <c r="P29">
        <v>23.475999999999999</v>
      </c>
      <c r="Q29">
        <v>23.475999999999999</v>
      </c>
      <c r="R29">
        <v>23.475999999999999</v>
      </c>
      <c r="S29">
        <v>23.475999999999999</v>
      </c>
      <c r="T29">
        <v>23.475999999999999</v>
      </c>
      <c r="U29">
        <v>23.475999999999999</v>
      </c>
      <c r="V29">
        <v>23.475999999999999</v>
      </c>
      <c r="W29">
        <v>23.475999999999999</v>
      </c>
      <c r="X29">
        <v>23.475999999999999</v>
      </c>
      <c r="Y29">
        <v>23.475999999999999</v>
      </c>
      <c r="Z29">
        <v>23.475999999999999</v>
      </c>
      <c r="AA29">
        <v>23.475999999999999</v>
      </c>
      <c r="AB29">
        <v>23.475999999999999</v>
      </c>
      <c r="AC29">
        <v>23.475999999999999</v>
      </c>
      <c r="AD29">
        <v>23.475999999999999</v>
      </c>
      <c r="AE29">
        <v>23.475999999999999</v>
      </c>
      <c r="AF29">
        <v>23.475999999999999</v>
      </c>
      <c r="AG29">
        <v>23.475999999999999</v>
      </c>
      <c r="AH29">
        <v>23.475999999999999</v>
      </c>
      <c r="AI29">
        <v>23.475999999999999</v>
      </c>
      <c r="AJ29">
        <v>23.475999999999999</v>
      </c>
      <c r="AK29">
        <v>23.475999999999999</v>
      </c>
      <c r="AL29">
        <v>23.475999999999999</v>
      </c>
    </row>
    <row r="30" spans="1:38" x14ac:dyDescent="0.25">
      <c r="A30" t="s">
        <v>82</v>
      </c>
      <c r="B30" t="s">
        <v>66</v>
      </c>
      <c r="C30" t="s">
        <v>95</v>
      </c>
      <c r="D30" t="s">
        <v>89</v>
      </c>
      <c r="E30" t="s">
        <v>89</v>
      </c>
      <c r="F30" t="s">
        <v>89</v>
      </c>
      <c r="G30">
        <v>2035</v>
      </c>
      <c r="H30" t="s">
        <v>89</v>
      </c>
      <c r="I30" t="s">
        <v>90</v>
      </c>
      <c r="J30" t="s">
        <v>89</v>
      </c>
      <c r="K30" t="s">
        <v>89</v>
      </c>
      <c r="L30">
        <v>23.299250000000001</v>
      </c>
      <c r="M30">
        <v>23.299250000000001</v>
      </c>
      <c r="N30">
        <v>23.299250000000001</v>
      </c>
      <c r="O30">
        <v>23.299250000000001</v>
      </c>
      <c r="P30">
        <v>23.299250000000001</v>
      </c>
      <c r="Q30">
        <v>23.299250000000001</v>
      </c>
      <c r="R30">
        <v>23.299250000000001</v>
      </c>
      <c r="S30">
        <v>23.299250000000001</v>
      </c>
      <c r="T30">
        <v>23.299250000000001</v>
      </c>
      <c r="U30">
        <v>23.299250000000001</v>
      </c>
      <c r="V30">
        <v>23.299250000000001</v>
      </c>
      <c r="W30">
        <v>23.299250000000001</v>
      </c>
      <c r="X30">
        <v>23.299250000000001</v>
      </c>
      <c r="Y30">
        <v>23.299250000000001</v>
      </c>
      <c r="Z30">
        <v>23.299250000000001</v>
      </c>
      <c r="AA30">
        <v>23.299250000000001</v>
      </c>
      <c r="AB30">
        <v>23.299250000000001</v>
      </c>
      <c r="AC30">
        <v>23.299250000000001</v>
      </c>
      <c r="AD30">
        <v>23.299250000000001</v>
      </c>
      <c r="AE30">
        <v>23.299250000000001</v>
      </c>
      <c r="AF30">
        <v>23.299250000000001</v>
      </c>
      <c r="AG30">
        <v>23.299250000000001</v>
      </c>
      <c r="AH30">
        <v>23.299250000000001</v>
      </c>
      <c r="AI30">
        <v>23.299250000000001</v>
      </c>
      <c r="AJ30">
        <v>23.299250000000001</v>
      </c>
      <c r="AK30">
        <v>23.299250000000001</v>
      </c>
      <c r="AL30">
        <v>23.299250000000001</v>
      </c>
    </row>
    <row r="31" spans="1:38" x14ac:dyDescent="0.25">
      <c r="A31" t="s">
        <v>82</v>
      </c>
      <c r="B31" t="s">
        <v>66</v>
      </c>
      <c r="C31" t="s">
        <v>95</v>
      </c>
      <c r="D31" t="s">
        <v>89</v>
      </c>
      <c r="E31" t="s">
        <v>89</v>
      </c>
      <c r="F31" t="s">
        <v>89</v>
      </c>
      <c r="G31">
        <v>2050</v>
      </c>
      <c r="H31" t="s">
        <v>89</v>
      </c>
      <c r="I31" t="s">
        <v>90</v>
      </c>
      <c r="J31" t="s">
        <v>89</v>
      </c>
      <c r="K31" t="s">
        <v>89</v>
      </c>
      <c r="L31">
        <v>22.768999999999998</v>
      </c>
      <c r="M31">
        <v>22.768999999999998</v>
      </c>
      <c r="N31">
        <v>22.768999999999998</v>
      </c>
      <c r="O31">
        <v>22.768999999999998</v>
      </c>
      <c r="P31">
        <v>22.768999999999998</v>
      </c>
      <c r="Q31">
        <v>22.768999999999998</v>
      </c>
      <c r="R31">
        <v>22.768999999999998</v>
      </c>
      <c r="S31">
        <v>22.768999999999998</v>
      </c>
      <c r="T31">
        <v>22.768999999999998</v>
      </c>
      <c r="U31">
        <v>22.768999999999998</v>
      </c>
      <c r="V31">
        <v>22.768999999999998</v>
      </c>
      <c r="W31">
        <v>22.768999999999998</v>
      </c>
      <c r="X31">
        <v>22.768999999999998</v>
      </c>
      <c r="Y31">
        <v>22.768999999999998</v>
      </c>
      <c r="Z31">
        <v>22.768999999999998</v>
      </c>
      <c r="AA31">
        <v>22.768999999999998</v>
      </c>
      <c r="AB31">
        <v>22.768999999999998</v>
      </c>
      <c r="AC31">
        <v>22.768999999999998</v>
      </c>
      <c r="AD31">
        <v>22.768999999999998</v>
      </c>
      <c r="AE31">
        <v>22.768999999999998</v>
      </c>
      <c r="AF31">
        <v>22.768999999999998</v>
      </c>
      <c r="AG31">
        <v>22.768999999999998</v>
      </c>
      <c r="AH31">
        <v>22.768999999999998</v>
      </c>
      <c r="AI31">
        <v>22.768999999999998</v>
      </c>
      <c r="AJ31">
        <v>22.768999999999998</v>
      </c>
      <c r="AK31">
        <v>22.768999999999998</v>
      </c>
      <c r="AL31">
        <v>22.768999999999998</v>
      </c>
    </row>
    <row r="32" spans="1:38" x14ac:dyDescent="0.25">
      <c r="A32" t="s">
        <v>82</v>
      </c>
      <c r="B32" t="s">
        <v>66</v>
      </c>
      <c r="C32" t="s">
        <v>96</v>
      </c>
      <c r="D32" t="s">
        <v>89</v>
      </c>
      <c r="E32" t="s">
        <v>89</v>
      </c>
      <c r="F32" t="s">
        <v>89</v>
      </c>
      <c r="G32">
        <v>2018</v>
      </c>
      <c r="H32" t="s">
        <v>89</v>
      </c>
      <c r="I32" t="s">
        <v>90</v>
      </c>
      <c r="J32" t="s">
        <v>89</v>
      </c>
      <c r="K32" t="s">
        <v>89</v>
      </c>
      <c r="L32">
        <v>21.8315870827563</v>
      </c>
      <c r="M32">
        <v>21.8315870827563</v>
      </c>
      <c r="N32">
        <v>21.8315870827563</v>
      </c>
      <c r="O32">
        <v>21.8315870827563</v>
      </c>
      <c r="P32">
        <v>21.8315870827563</v>
      </c>
      <c r="Q32">
        <v>21.8315870827563</v>
      </c>
      <c r="R32">
        <v>21.8315870827563</v>
      </c>
      <c r="S32">
        <v>21.8315870827563</v>
      </c>
      <c r="T32">
        <v>21.8315870827563</v>
      </c>
      <c r="U32">
        <v>21.8315870827563</v>
      </c>
      <c r="V32">
        <v>21.8315870827563</v>
      </c>
      <c r="W32">
        <v>21.8315870827563</v>
      </c>
      <c r="X32">
        <v>21.8315870827563</v>
      </c>
      <c r="Y32">
        <v>21.8315870827563</v>
      </c>
      <c r="Z32">
        <v>21.8315870827563</v>
      </c>
      <c r="AA32">
        <v>21.8315870827563</v>
      </c>
      <c r="AB32">
        <v>21.8315870827563</v>
      </c>
      <c r="AC32">
        <v>21.8315870827563</v>
      </c>
      <c r="AD32">
        <v>21.8315870827563</v>
      </c>
      <c r="AE32">
        <v>21.8315870827563</v>
      </c>
      <c r="AF32">
        <v>21.8315870827563</v>
      </c>
      <c r="AG32">
        <v>21.8315870827563</v>
      </c>
      <c r="AH32">
        <v>21.8315870827563</v>
      </c>
      <c r="AI32">
        <v>21.8315870827563</v>
      </c>
      <c r="AJ32">
        <v>21.8315870827563</v>
      </c>
      <c r="AK32">
        <v>21.8315870827563</v>
      </c>
      <c r="AL32">
        <v>21.8315870827563</v>
      </c>
    </row>
    <row r="33" spans="1:38" x14ac:dyDescent="0.25">
      <c r="A33" t="s">
        <v>82</v>
      </c>
      <c r="B33" t="s">
        <v>66</v>
      </c>
      <c r="C33" t="s">
        <v>96</v>
      </c>
      <c r="D33" t="s">
        <v>89</v>
      </c>
      <c r="E33" t="s">
        <v>89</v>
      </c>
      <c r="F33" t="s">
        <v>89</v>
      </c>
      <c r="G33">
        <v>2025</v>
      </c>
      <c r="H33" t="s">
        <v>89</v>
      </c>
      <c r="I33" t="s">
        <v>90</v>
      </c>
      <c r="J33" t="s">
        <v>89</v>
      </c>
      <c r="K33" t="s">
        <v>89</v>
      </c>
      <c r="L33">
        <v>21.8315870827563</v>
      </c>
      <c r="M33">
        <v>21.8315870827563</v>
      </c>
      <c r="N33">
        <v>21.8315870827563</v>
      </c>
      <c r="O33">
        <v>21.8315870827563</v>
      </c>
      <c r="P33">
        <v>21.8315870827563</v>
      </c>
      <c r="Q33">
        <v>21.8315870827563</v>
      </c>
      <c r="R33">
        <v>21.8315870827563</v>
      </c>
      <c r="S33">
        <v>21.8315870827563</v>
      </c>
      <c r="T33">
        <v>21.8315870827563</v>
      </c>
      <c r="U33">
        <v>21.8315870827563</v>
      </c>
      <c r="V33">
        <v>21.8315870827563</v>
      </c>
      <c r="W33">
        <v>21.8315870827563</v>
      </c>
      <c r="X33">
        <v>21.8315870827563</v>
      </c>
      <c r="Y33">
        <v>21.8315870827563</v>
      </c>
      <c r="Z33">
        <v>21.8315870827563</v>
      </c>
      <c r="AA33">
        <v>21.8315870827563</v>
      </c>
      <c r="AB33">
        <v>21.8315870827563</v>
      </c>
      <c r="AC33">
        <v>21.8315870827563</v>
      </c>
      <c r="AD33">
        <v>21.8315870827563</v>
      </c>
      <c r="AE33">
        <v>21.8315870827563</v>
      </c>
      <c r="AF33">
        <v>21.8315870827563</v>
      </c>
      <c r="AG33">
        <v>21.8315870827563</v>
      </c>
      <c r="AH33">
        <v>21.8315870827563</v>
      </c>
      <c r="AI33">
        <v>21.8315870827563</v>
      </c>
      <c r="AJ33">
        <v>21.8315870827563</v>
      </c>
      <c r="AK33">
        <v>21.8315870827563</v>
      </c>
      <c r="AL33">
        <v>21.8315870827563</v>
      </c>
    </row>
    <row r="34" spans="1:38" x14ac:dyDescent="0.25">
      <c r="A34" t="s">
        <v>82</v>
      </c>
      <c r="B34" t="s">
        <v>66</v>
      </c>
      <c r="C34" t="s">
        <v>96</v>
      </c>
      <c r="D34" t="s">
        <v>89</v>
      </c>
      <c r="E34" t="s">
        <v>89</v>
      </c>
      <c r="F34" t="s">
        <v>89</v>
      </c>
      <c r="G34">
        <v>2030</v>
      </c>
      <c r="H34" t="s">
        <v>89</v>
      </c>
      <c r="I34" t="s">
        <v>90</v>
      </c>
      <c r="J34" t="s">
        <v>89</v>
      </c>
      <c r="K34" t="s">
        <v>89</v>
      </c>
      <c r="L34">
        <v>21.8315870827563</v>
      </c>
      <c r="M34">
        <v>21.8315870827563</v>
      </c>
      <c r="N34">
        <v>21.8315870827563</v>
      </c>
      <c r="O34">
        <v>21.8315870827563</v>
      </c>
      <c r="P34">
        <v>21.8315870827563</v>
      </c>
      <c r="Q34">
        <v>21.8315870827563</v>
      </c>
      <c r="R34">
        <v>21.8315870827563</v>
      </c>
      <c r="S34">
        <v>21.8315870827563</v>
      </c>
      <c r="T34">
        <v>21.8315870827563</v>
      </c>
      <c r="U34">
        <v>21.8315870827563</v>
      </c>
      <c r="V34">
        <v>21.8315870827563</v>
      </c>
      <c r="W34">
        <v>21.8315870827563</v>
      </c>
      <c r="X34">
        <v>21.8315870827563</v>
      </c>
      <c r="Y34">
        <v>21.8315870827563</v>
      </c>
      <c r="Z34">
        <v>21.8315870827563</v>
      </c>
      <c r="AA34">
        <v>21.8315870827563</v>
      </c>
      <c r="AB34">
        <v>21.8315870827563</v>
      </c>
      <c r="AC34">
        <v>21.8315870827563</v>
      </c>
      <c r="AD34">
        <v>21.8315870827563</v>
      </c>
      <c r="AE34">
        <v>21.8315870827563</v>
      </c>
      <c r="AF34">
        <v>21.8315870827563</v>
      </c>
      <c r="AG34">
        <v>21.8315870827563</v>
      </c>
      <c r="AH34">
        <v>21.8315870827563</v>
      </c>
      <c r="AI34">
        <v>21.8315870827563</v>
      </c>
      <c r="AJ34">
        <v>21.8315870827563</v>
      </c>
      <c r="AK34">
        <v>21.8315870827563</v>
      </c>
      <c r="AL34">
        <v>21.8315870827563</v>
      </c>
    </row>
    <row r="35" spans="1:38" x14ac:dyDescent="0.25">
      <c r="A35" t="s">
        <v>82</v>
      </c>
      <c r="B35" t="s">
        <v>66</v>
      </c>
      <c r="C35" t="s">
        <v>96</v>
      </c>
      <c r="D35" t="s">
        <v>89</v>
      </c>
      <c r="E35" t="s">
        <v>89</v>
      </c>
      <c r="F35" t="s">
        <v>89</v>
      </c>
      <c r="G35">
        <v>2035</v>
      </c>
      <c r="H35" t="s">
        <v>89</v>
      </c>
      <c r="I35" t="s">
        <v>90</v>
      </c>
      <c r="J35" t="s">
        <v>89</v>
      </c>
      <c r="K35" t="s">
        <v>89</v>
      </c>
      <c r="L35">
        <v>21.8315870827563</v>
      </c>
      <c r="M35">
        <v>21.8315870827563</v>
      </c>
      <c r="N35">
        <v>21.8315870827563</v>
      </c>
      <c r="O35">
        <v>21.8315870827563</v>
      </c>
      <c r="P35">
        <v>21.8315870827563</v>
      </c>
      <c r="Q35">
        <v>21.8315870827563</v>
      </c>
      <c r="R35">
        <v>21.8315870827563</v>
      </c>
      <c r="S35">
        <v>21.8315870827563</v>
      </c>
      <c r="T35">
        <v>21.8315870827563</v>
      </c>
      <c r="U35">
        <v>21.8315870827563</v>
      </c>
      <c r="V35">
        <v>21.8315870827563</v>
      </c>
      <c r="W35">
        <v>21.8315870827563</v>
      </c>
      <c r="X35">
        <v>21.8315870827563</v>
      </c>
      <c r="Y35">
        <v>21.8315870827563</v>
      </c>
      <c r="Z35">
        <v>21.8315870827563</v>
      </c>
      <c r="AA35">
        <v>21.8315870827563</v>
      </c>
      <c r="AB35">
        <v>21.8315870827563</v>
      </c>
      <c r="AC35">
        <v>21.8315870827563</v>
      </c>
      <c r="AD35">
        <v>21.8315870827563</v>
      </c>
      <c r="AE35">
        <v>21.8315870827563</v>
      </c>
      <c r="AF35">
        <v>21.8315870827563</v>
      </c>
      <c r="AG35">
        <v>21.8315870827563</v>
      </c>
      <c r="AH35">
        <v>21.8315870827563</v>
      </c>
      <c r="AI35">
        <v>21.8315870827563</v>
      </c>
      <c r="AJ35">
        <v>21.8315870827563</v>
      </c>
      <c r="AK35">
        <v>21.8315870827563</v>
      </c>
      <c r="AL35">
        <v>21.8315870827563</v>
      </c>
    </row>
    <row r="36" spans="1:38" x14ac:dyDescent="0.25">
      <c r="A36" t="s">
        <v>82</v>
      </c>
      <c r="B36" t="s">
        <v>66</v>
      </c>
      <c r="C36" t="s">
        <v>96</v>
      </c>
      <c r="D36" t="s">
        <v>89</v>
      </c>
      <c r="E36" t="s">
        <v>89</v>
      </c>
      <c r="F36" t="s">
        <v>89</v>
      </c>
      <c r="G36">
        <v>2050</v>
      </c>
      <c r="H36" t="s">
        <v>89</v>
      </c>
      <c r="I36" t="s">
        <v>90</v>
      </c>
      <c r="J36" t="s">
        <v>89</v>
      </c>
      <c r="K36" t="s">
        <v>89</v>
      </c>
      <c r="L36">
        <v>21.8315870827563</v>
      </c>
      <c r="M36">
        <v>21.8315870827563</v>
      </c>
      <c r="N36">
        <v>21.8315870827563</v>
      </c>
      <c r="O36">
        <v>21.8315870827563</v>
      </c>
      <c r="P36">
        <v>21.8315870827563</v>
      </c>
      <c r="Q36">
        <v>21.8315870827563</v>
      </c>
      <c r="R36">
        <v>21.8315870827563</v>
      </c>
      <c r="S36">
        <v>21.8315870827563</v>
      </c>
      <c r="T36">
        <v>21.8315870827563</v>
      </c>
      <c r="U36">
        <v>21.8315870827563</v>
      </c>
      <c r="V36">
        <v>21.8315870827563</v>
      </c>
      <c r="W36">
        <v>21.8315870827563</v>
      </c>
      <c r="X36">
        <v>21.8315870827563</v>
      </c>
      <c r="Y36">
        <v>21.8315870827563</v>
      </c>
      <c r="Z36">
        <v>21.8315870827563</v>
      </c>
      <c r="AA36">
        <v>21.8315870827563</v>
      </c>
      <c r="AB36">
        <v>21.8315870827563</v>
      </c>
      <c r="AC36">
        <v>21.8315870827563</v>
      </c>
      <c r="AD36">
        <v>21.8315870827563</v>
      </c>
      <c r="AE36">
        <v>21.8315870827563</v>
      </c>
      <c r="AF36">
        <v>21.8315870827563</v>
      </c>
      <c r="AG36">
        <v>21.8315870827563</v>
      </c>
      <c r="AH36">
        <v>21.8315870827563</v>
      </c>
      <c r="AI36">
        <v>21.8315870827563</v>
      </c>
      <c r="AJ36">
        <v>21.8315870827563</v>
      </c>
      <c r="AK36">
        <v>21.8315870827563</v>
      </c>
      <c r="AL36">
        <v>21.8315870827563</v>
      </c>
    </row>
    <row r="37" spans="1:38" x14ac:dyDescent="0.25">
      <c r="A37" t="s">
        <v>82</v>
      </c>
      <c r="B37" t="s">
        <v>66</v>
      </c>
      <c r="C37" t="s">
        <v>97</v>
      </c>
      <c r="D37" t="s">
        <v>89</v>
      </c>
      <c r="E37" t="s">
        <v>89</v>
      </c>
      <c r="F37" t="s">
        <v>89</v>
      </c>
      <c r="G37">
        <v>2018</v>
      </c>
      <c r="H37" t="s">
        <v>89</v>
      </c>
      <c r="I37" t="s">
        <v>90</v>
      </c>
      <c r="J37" t="s">
        <v>89</v>
      </c>
      <c r="K37" t="s">
        <v>89</v>
      </c>
      <c r="L37">
        <v>21.8315870827563</v>
      </c>
      <c r="M37">
        <v>21.8315870827563</v>
      </c>
      <c r="N37">
        <v>21.8315870827563</v>
      </c>
      <c r="O37">
        <v>21.8315870827563</v>
      </c>
      <c r="P37">
        <v>21.8315870827563</v>
      </c>
      <c r="Q37">
        <v>21.8315870827563</v>
      </c>
      <c r="R37">
        <v>21.8315870827563</v>
      </c>
      <c r="S37">
        <v>21.8315870827563</v>
      </c>
      <c r="T37">
        <v>21.8315870827563</v>
      </c>
      <c r="U37">
        <v>21.8315870827563</v>
      </c>
      <c r="V37">
        <v>21.8315870827563</v>
      </c>
      <c r="W37">
        <v>21.8315870827563</v>
      </c>
      <c r="X37">
        <v>21.8315870827563</v>
      </c>
      <c r="Y37">
        <v>21.8315870827563</v>
      </c>
      <c r="Z37">
        <v>21.8315870827563</v>
      </c>
      <c r="AA37">
        <v>21.8315870827563</v>
      </c>
      <c r="AB37">
        <v>21.8315870827563</v>
      </c>
      <c r="AC37">
        <v>21.8315870827563</v>
      </c>
      <c r="AD37">
        <v>21.8315870827563</v>
      </c>
      <c r="AE37">
        <v>21.8315870827563</v>
      </c>
      <c r="AF37">
        <v>21.8315870827563</v>
      </c>
      <c r="AG37">
        <v>21.8315870827563</v>
      </c>
      <c r="AH37">
        <v>21.8315870827563</v>
      </c>
      <c r="AI37">
        <v>21.8315870827563</v>
      </c>
      <c r="AJ37">
        <v>21.8315870827563</v>
      </c>
      <c r="AK37">
        <v>21.8315870827563</v>
      </c>
      <c r="AL37">
        <v>21.8315870827563</v>
      </c>
    </row>
    <row r="38" spans="1:38" x14ac:dyDescent="0.25">
      <c r="A38" t="s">
        <v>82</v>
      </c>
      <c r="B38" t="s">
        <v>66</v>
      </c>
      <c r="C38" t="s">
        <v>97</v>
      </c>
      <c r="D38" t="s">
        <v>89</v>
      </c>
      <c r="E38" t="s">
        <v>89</v>
      </c>
      <c r="F38" t="s">
        <v>89</v>
      </c>
      <c r="G38">
        <v>2025</v>
      </c>
      <c r="H38" t="s">
        <v>89</v>
      </c>
      <c r="I38" t="s">
        <v>90</v>
      </c>
      <c r="J38" t="s">
        <v>89</v>
      </c>
      <c r="K38" t="s">
        <v>89</v>
      </c>
      <c r="L38">
        <v>21.8315870827563</v>
      </c>
      <c r="M38">
        <v>21.8315870827563</v>
      </c>
      <c r="N38">
        <v>21.8315870827563</v>
      </c>
      <c r="O38">
        <v>21.8315870827563</v>
      </c>
      <c r="P38">
        <v>21.8315870827563</v>
      </c>
      <c r="Q38">
        <v>21.8315870827563</v>
      </c>
      <c r="R38">
        <v>21.8315870827563</v>
      </c>
      <c r="S38">
        <v>21.8315870827563</v>
      </c>
      <c r="T38">
        <v>21.8315870827563</v>
      </c>
      <c r="U38">
        <v>21.8315870827563</v>
      </c>
      <c r="V38">
        <v>21.8315870827563</v>
      </c>
      <c r="W38">
        <v>21.8315870827563</v>
      </c>
      <c r="X38">
        <v>21.8315870827563</v>
      </c>
      <c r="Y38">
        <v>21.8315870827563</v>
      </c>
      <c r="Z38">
        <v>21.8315870827563</v>
      </c>
      <c r="AA38">
        <v>21.8315870827563</v>
      </c>
      <c r="AB38">
        <v>21.8315870827563</v>
      </c>
      <c r="AC38">
        <v>21.8315870827563</v>
      </c>
      <c r="AD38">
        <v>21.8315870827563</v>
      </c>
      <c r="AE38">
        <v>21.8315870827563</v>
      </c>
      <c r="AF38">
        <v>21.8315870827563</v>
      </c>
      <c r="AG38">
        <v>21.8315870827563</v>
      </c>
      <c r="AH38">
        <v>21.8315870827563</v>
      </c>
      <c r="AI38">
        <v>21.8315870827563</v>
      </c>
      <c r="AJ38">
        <v>21.8315870827563</v>
      </c>
      <c r="AK38">
        <v>21.8315870827563</v>
      </c>
      <c r="AL38">
        <v>21.8315870827563</v>
      </c>
    </row>
    <row r="39" spans="1:38" x14ac:dyDescent="0.25">
      <c r="A39" t="s">
        <v>82</v>
      </c>
      <c r="B39" t="s">
        <v>66</v>
      </c>
      <c r="C39" t="s">
        <v>97</v>
      </c>
      <c r="D39" t="s">
        <v>89</v>
      </c>
      <c r="E39" t="s">
        <v>89</v>
      </c>
      <c r="F39" t="s">
        <v>89</v>
      </c>
      <c r="G39">
        <v>2030</v>
      </c>
      <c r="H39" t="s">
        <v>89</v>
      </c>
      <c r="I39" t="s">
        <v>90</v>
      </c>
      <c r="J39" t="s">
        <v>89</v>
      </c>
      <c r="K39" t="s">
        <v>89</v>
      </c>
      <c r="L39">
        <v>21.8315870827563</v>
      </c>
      <c r="M39">
        <v>21.8315870827563</v>
      </c>
      <c r="N39">
        <v>21.8315870827563</v>
      </c>
      <c r="O39">
        <v>21.8315870827563</v>
      </c>
      <c r="P39">
        <v>21.8315870827563</v>
      </c>
      <c r="Q39">
        <v>21.8315870827563</v>
      </c>
      <c r="R39">
        <v>21.8315870827563</v>
      </c>
      <c r="S39">
        <v>21.8315870827563</v>
      </c>
      <c r="T39">
        <v>21.8315870827563</v>
      </c>
      <c r="U39">
        <v>21.8315870827563</v>
      </c>
      <c r="V39">
        <v>21.8315870827563</v>
      </c>
      <c r="W39">
        <v>21.8315870827563</v>
      </c>
      <c r="X39">
        <v>21.8315870827563</v>
      </c>
      <c r="Y39">
        <v>21.8315870827563</v>
      </c>
      <c r="Z39">
        <v>21.8315870827563</v>
      </c>
      <c r="AA39">
        <v>21.8315870827563</v>
      </c>
      <c r="AB39">
        <v>21.8315870827563</v>
      </c>
      <c r="AC39">
        <v>21.8315870827563</v>
      </c>
      <c r="AD39">
        <v>21.8315870827563</v>
      </c>
      <c r="AE39">
        <v>21.8315870827563</v>
      </c>
      <c r="AF39">
        <v>21.8315870827563</v>
      </c>
      <c r="AG39">
        <v>21.8315870827563</v>
      </c>
      <c r="AH39">
        <v>21.8315870827563</v>
      </c>
      <c r="AI39">
        <v>21.8315870827563</v>
      </c>
      <c r="AJ39">
        <v>21.8315870827563</v>
      </c>
      <c r="AK39">
        <v>21.8315870827563</v>
      </c>
      <c r="AL39">
        <v>21.8315870827563</v>
      </c>
    </row>
    <row r="40" spans="1:38" x14ac:dyDescent="0.25">
      <c r="A40" t="s">
        <v>82</v>
      </c>
      <c r="B40" t="s">
        <v>66</v>
      </c>
      <c r="C40" t="s">
        <v>97</v>
      </c>
      <c r="D40" t="s">
        <v>89</v>
      </c>
      <c r="E40" t="s">
        <v>89</v>
      </c>
      <c r="F40" t="s">
        <v>89</v>
      </c>
      <c r="G40">
        <v>2035</v>
      </c>
      <c r="H40" t="s">
        <v>89</v>
      </c>
      <c r="I40" t="s">
        <v>90</v>
      </c>
      <c r="J40" t="s">
        <v>89</v>
      </c>
      <c r="K40" t="s">
        <v>89</v>
      </c>
      <c r="L40">
        <v>21.8315870827563</v>
      </c>
      <c r="M40">
        <v>21.8315870827563</v>
      </c>
      <c r="N40">
        <v>21.8315870827563</v>
      </c>
      <c r="O40">
        <v>21.8315870827563</v>
      </c>
      <c r="P40">
        <v>21.8315870827563</v>
      </c>
      <c r="Q40">
        <v>21.8315870827563</v>
      </c>
      <c r="R40">
        <v>21.8315870827563</v>
      </c>
      <c r="S40">
        <v>21.8315870827563</v>
      </c>
      <c r="T40">
        <v>21.8315870827563</v>
      </c>
      <c r="U40">
        <v>21.8315870827563</v>
      </c>
      <c r="V40">
        <v>21.8315870827563</v>
      </c>
      <c r="W40">
        <v>21.8315870827563</v>
      </c>
      <c r="X40">
        <v>21.8315870827563</v>
      </c>
      <c r="Y40">
        <v>21.8315870827563</v>
      </c>
      <c r="Z40">
        <v>21.8315870827563</v>
      </c>
      <c r="AA40">
        <v>21.8315870827563</v>
      </c>
      <c r="AB40">
        <v>21.8315870827563</v>
      </c>
      <c r="AC40">
        <v>21.8315870827563</v>
      </c>
      <c r="AD40">
        <v>21.8315870827563</v>
      </c>
      <c r="AE40">
        <v>21.8315870827563</v>
      </c>
      <c r="AF40">
        <v>21.8315870827563</v>
      </c>
      <c r="AG40">
        <v>21.8315870827563</v>
      </c>
      <c r="AH40">
        <v>21.8315870827563</v>
      </c>
      <c r="AI40">
        <v>21.8315870827563</v>
      </c>
      <c r="AJ40">
        <v>21.8315870827563</v>
      </c>
      <c r="AK40">
        <v>21.8315870827563</v>
      </c>
      <c r="AL40">
        <v>21.8315870827563</v>
      </c>
    </row>
    <row r="41" spans="1:38" x14ac:dyDescent="0.25">
      <c r="A41" t="s">
        <v>82</v>
      </c>
      <c r="B41" t="s">
        <v>66</v>
      </c>
      <c r="C41" t="s">
        <v>97</v>
      </c>
      <c r="D41" t="s">
        <v>89</v>
      </c>
      <c r="E41" t="s">
        <v>89</v>
      </c>
      <c r="F41" t="s">
        <v>89</v>
      </c>
      <c r="G41">
        <v>2050</v>
      </c>
      <c r="H41" t="s">
        <v>89</v>
      </c>
      <c r="I41" t="s">
        <v>90</v>
      </c>
      <c r="J41" t="s">
        <v>89</v>
      </c>
      <c r="K41" t="s">
        <v>89</v>
      </c>
      <c r="L41">
        <v>21.8315870827563</v>
      </c>
      <c r="M41">
        <v>21.8315870827563</v>
      </c>
      <c r="N41">
        <v>21.8315870827563</v>
      </c>
      <c r="O41">
        <v>21.8315870827563</v>
      </c>
      <c r="P41">
        <v>21.8315870827563</v>
      </c>
      <c r="Q41">
        <v>21.8315870827563</v>
      </c>
      <c r="R41">
        <v>21.8315870827563</v>
      </c>
      <c r="S41">
        <v>21.8315870827563</v>
      </c>
      <c r="T41">
        <v>21.8315870827563</v>
      </c>
      <c r="U41">
        <v>21.8315870827563</v>
      </c>
      <c r="V41">
        <v>21.8315870827563</v>
      </c>
      <c r="W41">
        <v>21.8315870827563</v>
      </c>
      <c r="X41">
        <v>21.8315870827563</v>
      </c>
      <c r="Y41">
        <v>21.8315870827563</v>
      </c>
      <c r="Z41">
        <v>21.8315870827563</v>
      </c>
      <c r="AA41">
        <v>21.8315870827563</v>
      </c>
      <c r="AB41">
        <v>21.8315870827563</v>
      </c>
      <c r="AC41">
        <v>21.8315870827563</v>
      </c>
      <c r="AD41">
        <v>21.8315870827563</v>
      </c>
      <c r="AE41">
        <v>21.8315870827563</v>
      </c>
      <c r="AF41">
        <v>21.8315870827563</v>
      </c>
      <c r="AG41">
        <v>21.8315870827563</v>
      </c>
      <c r="AH41">
        <v>21.8315870827563</v>
      </c>
      <c r="AI41">
        <v>21.8315870827563</v>
      </c>
      <c r="AJ41">
        <v>21.8315870827563</v>
      </c>
      <c r="AK41">
        <v>21.8315870827563</v>
      </c>
      <c r="AL41">
        <v>21.8315870827563</v>
      </c>
    </row>
    <row r="42" spans="1:38" x14ac:dyDescent="0.25">
      <c r="A42" t="s">
        <v>82</v>
      </c>
      <c r="B42" t="s">
        <v>66</v>
      </c>
      <c r="C42" t="s">
        <v>98</v>
      </c>
      <c r="D42" t="s">
        <v>89</v>
      </c>
      <c r="E42" t="s">
        <v>89</v>
      </c>
      <c r="F42" t="s">
        <v>89</v>
      </c>
      <c r="G42">
        <v>2018</v>
      </c>
      <c r="H42" t="s">
        <v>89</v>
      </c>
      <c r="I42" t="s">
        <v>90</v>
      </c>
      <c r="J42" t="s">
        <v>89</v>
      </c>
      <c r="K42" t="s">
        <v>89</v>
      </c>
      <c r="L42">
        <v>21.8315870827563</v>
      </c>
      <c r="M42">
        <v>21.8315870827563</v>
      </c>
      <c r="N42">
        <v>21.8315870827563</v>
      </c>
      <c r="O42">
        <v>21.8315870827563</v>
      </c>
      <c r="P42">
        <v>21.8315870827563</v>
      </c>
      <c r="Q42">
        <v>21.8315870827563</v>
      </c>
      <c r="R42">
        <v>21.8315870827563</v>
      </c>
      <c r="S42">
        <v>21.8315870827563</v>
      </c>
      <c r="T42">
        <v>21.8315870827563</v>
      </c>
      <c r="U42">
        <v>21.8315870827563</v>
      </c>
      <c r="V42">
        <v>21.8315870827563</v>
      </c>
      <c r="W42">
        <v>21.8315870827563</v>
      </c>
      <c r="X42">
        <v>21.8315870827563</v>
      </c>
      <c r="Y42">
        <v>21.8315870827563</v>
      </c>
      <c r="Z42">
        <v>21.8315870827563</v>
      </c>
      <c r="AA42">
        <v>21.8315870827563</v>
      </c>
      <c r="AB42">
        <v>21.8315870827563</v>
      </c>
      <c r="AC42">
        <v>21.8315870827563</v>
      </c>
      <c r="AD42">
        <v>21.8315870827563</v>
      </c>
      <c r="AE42">
        <v>21.8315870827563</v>
      </c>
      <c r="AF42">
        <v>21.8315870827563</v>
      </c>
      <c r="AG42">
        <v>21.8315870827563</v>
      </c>
      <c r="AH42">
        <v>21.8315870827563</v>
      </c>
      <c r="AI42">
        <v>21.8315870827563</v>
      </c>
      <c r="AJ42">
        <v>21.8315870827563</v>
      </c>
      <c r="AK42">
        <v>21.8315870827563</v>
      </c>
      <c r="AL42">
        <v>21.8315870827563</v>
      </c>
    </row>
    <row r="43" spans="1:38" x14ac:dyDescent="0.25">
      <c r="A43" t="s">
        <v>82</v>
      </c>
      <c r="B43" t="s">
        <v>66</v>
      </c>
      <c r="C43" t="s">
        <v>98</v>
      </c>
      <c r="D43" t="s">
        <v>89</v>
      </c>
      <c r="E43" t="s">
        <v>89</v>
      </c>
      <c r="F43" t="s">
        <v>89</v>
      </c>
      <c r="G43">
        <v>2025</v>
      </c>
      <c r="H43" t="s">
        <v>89</v>
      </c>
      <c r="I43" t="s">
        <v>90</v>
      </c>
      <c r="J43" t="s">
        <v>89</v>
      </c>
      <c r="K43" t="s">
        <v>89</v>
      </c>
      <c r="L43">
        <v>21.8315870827563</v>
      </c>
      <c r="M43">
        <v>21.8315870827563</v>
      </c>
      <c r="N43">
        <v>21.8315870827563</v>
      </c>
      <c r="O43">
        <v>21.8315870827563</v>
      </c>
      <c r="P43">
        <v>21.8315870827563</v>
      </c>
      <c r="Q43">
        <v>21.8315870827563</v>
      </c>
      <c r="R43">
        <v>21.8315870827563</v>
      </c>
      <c r="S43">
        <v>21.8315870827563</v>
      </c>
      <c r="T43">
        <v>21.8315870827563</v>
      </c>
      <c r="U43">
        <v>21.8315870827563</v>
      </c>
      <c r="V43">
        <v>21.8315870827563</v>
      </c>
      <c r="W43">
        <v>21.8315870827563</v>
      </c>
      <c r="X43">
        <v>21.8315870827563</v>
      </c>
      <c r="Y43">
        <v>21.8315870827563</v>
      </c>
      <c r="Z43">
        <v>21.8315870827563</v>
      </c>
      <c r="AA43">
        <v>21.8315870827563</v>
      </c>
      <c r="AB43">
        <v>21.8315870827563</v>
      </c>
      <c r="AC43">
        <v>21.8315870827563</v>
      </c>
      <c r="AD43">
        <v>21.8315870827563</v>
      </c>
      <c r="AE43">
        <v>21.8315870827563</v>
      </c>
      <c r="AF43">
        <v>21.8315870827563</v>
      </c>
      <c r="AG43">
        <v>21.8315870827563</v>
      </c>
      <c r="AH43">
        <v>21.8315870827563</v>
      </c>
      <c r="AI43">
        <v>21.8315870827563</v>
      </c>
      <c r="AJ43">
        <v>21.8315870827563</v>
      </c>
      <c r="AK43">
        <v>21.8315870827563</v>
      </c>
      <c r="AL43">
        <v>21.8315870827563</v>
      </c>
    </row>
    <row r="44" spans="1:38" x14ac:dyDescent="0.25">
      <c r="A44" t="s">
        <v>82</v>
      </c>
      <c r="B44" t="s">
        <v>66</v>
      </c>
      <c r="C44" t="s">
        <v>98</v>
      </c>
      <c r="D44" t="s">
        <v>89</v>
      </c>
      <c r="E44" t="s">
        <v>89</v>
      </c>
      <c r="F44" t="s">
        <v>89</v>
      </c>
      <c r="G44">
        <v>2030</v>
      </c>
      <c r="H44" t="s">
        <v>89</v>
      </c>
      <c r="I44" t="s">
        <v>90</v>
      </c>
      <c r="J44" t="s">
        <v>89</v>
      </c>
      <c r="K44" t="s">
        <v>89</v>
      </c>
      <c r="L44">
        <v>21.8315870827563</v>
      </c>
      <c r="M44">
        <v>21.8315870827563</v>
      </c>
      <c r="N44">
        <v>21.8315870827563</v>
      </c>
      <c r="O44">
        <v>21.8315870827563</v>
      </c>
      <c r="P44">
        <v>21.8315870827563</v>
      </c>
      <c r="Q44">
        <v>21.8315870827563</v>
      </c>
      <c r="R44">
        <v>21.8315870827563</v>
      </c>
      <c r="S44">
        <v>21.8315870827563</v>
      </c>
      <c r="T44">
        <v>21.8315870827563</v>
      </c>
      <c r="U44">
        <v>21.8315870827563</v>
      </c>
      <c r="V44">
        <v>21.8315870827563</v>
      </c>
      <c r="W44">
        <v>21.8315870827563</v>
      </c>
      <c r="X44">
        <v>21.8315870827563</v>
      </c>
      <c r="Y44">
        <v>21.8315870827563</v>
      </c>
      <c r="Z44">
        <v>21.8315870827563</v>
      </c>
      <c r="AA44">
        <v>21.8315870827563</v>
      </c>
      <c r="AB44">
        <v>21.8315870827563</v>
      </c>
      <c r="AC44">
        <v>21.8315870827563</v>
      </c>
      <c r="AD44">
        <v>21.8315870827563</v>
      </c>
      <c r="AE44">
        <v>21.8315870827563</v>
      </c>
      <c r="AF44">
        <v>21.8315870827563</v>
      </c>
      <c r="AG44">
        <v>21.8315870827563</v>
      </c>
      <c r="AH44">
        <v>21.8315870827563</v>
      </c>
      <c r="AI44">
        <v>21.8315870827563</v>
      </c>
      <c r="AJ44">
        <v>21.8315870827563</v>
      </c>
      <c r="AK44">
        <v>21.8315870827563</v>
      </c>
      <c r="AL44">
        <v>21.8315870827563</v>
      </c>
    </row>
    <row r="45" spans="1:38" x14ac:dyDescent="0.25">
      <c r="A45" t="s">
        <v>82</v>
      </c>
      <c r="B45" t="s">
        <v>66</v>
      </c>
      <c r="C45" t="s">
        <v>98</v>
      </c>
      <c r="D45" t="s">
        <v>89</v>
      </c>
      <c r="E45" t="s">
        <v>89</v>
      </c>
      <c r="F45" t="s">
        <v>89</v>
      </c>
      <c r="G45">
        <v>2035</v>
      </c>
      <c r="H45" t="s">
        <v>89</v>
      </c>
      <c r="I45" t="s">
        <v>90</v>
      </c>
      <c r="J45" t="s">
        <v>89</v>
      </c>
      <c r="K45" t="s">
        <v>89</v>
      </c>
      <c r="L45">
        <v>21.8315870827563</v>
      </c>
      <c r="M45">
        <v>21.8315870827563</v>
      </c>
      <c r="N45">
        <v>21.8315870827563</v>
      </c>
      <c r="O45">
        <v>21.8315870827563</v>
      </c>
      <c r="P45">
        <v>21.8315870827563</v>
      </c>
      <c r="Q45">
        <v>21.8315870827563</v>
      </c>
      <c r="R45">
        <v>21.8315870827563</v>
      </c>
      <c r="S45">
        <v>21.8315870827563</v>
      </c>
      <c r="T45">
        <v>21.8315870827563</v>
      </c>
      <c r="U45">
        <v>21.8315870827563</v>
      </c>
      <c r="V45">
        <v>21.8315870827563</v>
      </c>
      <c r="W45">
        <v>21.8315870827563</v>
      </c>
      <c r="X45">
        <v>21.8315870827563</v>
      </c>
      <c r="Y45">
        <v>21.8315870827563</v>
      </c>
      <c r="Z45">
        <v>21.8315870827563</v>
      </c>
      <c r="AA45">
        <v>21.8315870827563</v>
      </c>
      <c r="AB45">
        <v>21.8315870827563</v>
      </c>
      <c r="AC45">
        <v>21.8315870827563</v>
      </c>
      <c r="AD45">
        <v>21.8315870827563</v>
      </c>
      <c r="AE45">
        <v>21.8315870827563</v>
      </c>
      <c r="AF45">
        <v>21.8315870827563</v>
      </c>
      <c r="AG45">
        <v>21.8315870827563</v>
      </c>
      <c r="AH45">
        <v>21.8315870827563</v>
      </c>
      <c r="AI45">
        <v>21.8315870827563</v>
      </c>
      <c r="AJ45">
        <v>21.8315870827563</v>
      </c>
      <c r="AK45">
        <v>21.8315870827563</v>
      </c>
      <c r="AL45">
        <v>21.8315870827563</v>
      </c>
    </row>
    <row r="46" spans="1:38" x14ac:dyDescent="0.25">
      <c r="A46" t="s">
        <v>82</v>
      </c>
      <c r="B46" t="s">
        <v>66</v>
      </c>
      <c r="C46" t="s">
        <v>98</v>
      </c>
      <c r="D46" t="s">
        <v>89</v>
      </c>
      <c r="E46" t="s">
        <v>89</v>
      </c>
      <c r="F46" t="s">
        <v>89</v>
      </c>
      <c r="G46">
        <v>2050</v>
      </c>
      <c r="H46" t="s">
        <v>89</v>
      </c>
      <c r="I46" t="s">
        <v>90</v>
      </c>
      <c r="J46" t="s">
        <v>89</v>
      </c>
      <c r="K46" t="s">
        <v>89</v>
      </c>
      <c r="L46">
        <v>21.8315870827563</v>
      </c>
      <c r="M46">
        <v>21.8315870827563</v>
      </c>
      <c r="N46">
        <v>21.8315870827563</v>
      </c>
      <c r="O46">
        <v>21.8315870827563</v>
      </c>
      <c r="P46">
        <v>21.8315870827563</v>
      </c>
      <c r="Q46">
        <v>21.8315870827563</v>
      </c>
      <c r="R46">
        <v>21.8315870827563</v>
      </c>
      <c r="S46">
        <v>21.8315870827563</v>
      </c>
      <c r="T46">
        <v>21.8315870827563</v>
      </c>
      <c r="U46">
        <v>21.8315870827563</v>
      </c>
      <c r="V46">
        <v>21.8315870827563</v>
      </c>
      <c r="W46">
        <v>21.8315870827563</v>
      </c>
      <c r="X46">
        <v>21.8315870827563</v>
      </c>
      <c r="Y46">
        <v>21.8315870827563</v>
      </c>
      <c r="Z46">
        <v>21.8315870827563</v>
      </c>
      <c r="AA46">
        <v>21.8315870827563</v>
      </c>
      <c r="AB46">
        <v>21.8315870827563</v>
      </c>
      <c r="AC46">
        <v>21.8315870827563</v>
      </c>
      <c r="AD46">
        <v>21.8315870827563</v>
      </c>
      <c r="AE46">
        <v>21.8315870827563</v>
      </c>
      <c r="AF46">
        <v>21.8315870827563</v>
      </c>
      <c r="AG46">
        <v>21.8315870827563</v>
      </c>
      <c r="AH46">
        <v>21.8315870827563</v>
      </c>
      <c r="AI46">
        <v>21.8315870827563</v>
      </c>
      <c r="AJ46">
        <v>21.8315870827563</v>
      </c>
      <c r="AK46">
        <v>21.8315870827563</v>
      </c>
      <c r="AL46">
        <v>21.8315870827563</v>
      </c>
    </row>
    <row r="47" spans="1:38" x14ac:dyDescent="0.25">
      <c r="A47" t="s">
        <v>82</v>
      </c>
      <c r="B47" t="s">
        <v>66</v>
      </c>
      <c r="C47" t="s">
        <v>99</v>
      </c>
      <c r="D47" t="s">
        <v>89</v>
      </c>
      <c r="E47" t="s">
        <v>89</v>
      </c>
      <c r="F47" t="s">
        <v>89</v>
      </c>
      <c r="G47">
        <v>2018</v>
      </c>
      <c r="H47" t="s">
        <v>89</v>
      </c>
      <c r="I47" t="s">
        <v>90</v>
      </c>
      <c r="J47" t="s">
        <v>89</v>
      </c>
      <c r="K47" t="s">
        <v>89</v>
      </c>
      <c r="L47">
        <v>20.290144783550002</v>
      </c>
      <c r="M47">
        <v>20.290144783550002</v>
      </c>
      <c r="N47">
        <v>20.290144783550002</v>
      </c>
      <c r="O47">
        <v>20.290144783550002</v>
      </c>
      <c r="P47">
        <v>20.290144783550002</v>
      </c>
      <c r="Q47">
        <v>20.290144783550002</v>
      </c>
      <c r="R47">
        <v>20.290144783550002</v>
      </c>
      <c r="S47">
        <v>20.290144783550002</v>
      </c>
      <c r="T47">
        <v>20.290144783550002</v>
      </c>
      <c r="U47">
        <v>20.290144783550002</v>
      </c>
      <c r="V47">
        <v>20.290144783550002</v>
      </c>
      <c r="W47">
        <v>20.290144783550002</v>
      </c>
      <c r="X47">
        <v>20.290144783550002</v>
      </c>
      <c r="Y47">
        <v>20.290144783550002</v>
      </c>
      <c r="Z47">
        <v>20.290144783550002</v>
      </c>
      <c r="AA47">
        <v>20.290144783550002</v>
      </c>
      <c r="AB47">
        <v>20.290144783550002</v>
      </c>
      <c r="AC47">
        <v>20.290144783550002</v>
      </c>
      <c r="AD47">
        <v>20.290144783550002</v>
      </c>
      <c r="AE47">
        <v>20.290144783550002</v>
      </c>
      <c r="AF47">
        <v>20.290144783550002</v>
      </c>
      <c r="AG47">
        <v>20.290144783550002</v>
      </c>
      <c r="AH47">
        <v>20.290144783550002</v>
      </c>
      <c r="AI47">
        <v>20.290144783550002</v>
      </c>
      <c r="AJ47">
        <v>20.290144783550002</v>
      </c>
      <c r="AK47">
        <v>20.290144783550002</v>
      </c>
      <c r="AL47">
        <v>20.290144783550002</v>
      </c>
    </row>
    <row r="48" spans="1:38" x14ac:dyDescent="0.25">
      <c r="A48" t="s">
        <v>82</v>
      </c>
      <c r="B48" t="s">
        <v>66</v>
      </c>
      <c r="C48" t="s">
        <v>99</v>
      </c>
      <c r="D48" t="s">
        <v>89</v>
      </c>
      <c r="E48" t="s">
        <v>89</v>
      </c>
      <c r="F48" t="s">
        <v>89</v>
      </c>
      <c r="G48">
        <v>2025</v>
      </c>
      <c r="H48" t="s">
        <v>89</v>
      </c>
      <c r="I48" t="s">
        <v>90</v>
      </c>
      <c r="J48" t="s">
        <v>89</v>
      </c>
      <c r="K48" t="s">
        <v>89</v>
      </c>
      <c r="L48">
        <v>20.290144783550002</v>
      </c>
      <c r="M48">
        <v>20.290144783550002</v>
      </c>
      <c r="N48">
        <v>20.290144783550002</v>
      </c>
      <c r="O48">
        <v>20.290144783550002</v>
      </c>
      <c r="P48">
        <v>20.290144783550002</v>
      </c>
      <c r="Q48">
        <v>20.290144783550002</v>
      </c>
      <c r="R48">
        <v>20.290144783550002</v>
      </c>
      <c r="S48">
        <v>20.290144783550002</v>
      </c>
      <c r="T48">
        <v>20.290144783550002</v>
      </c>
      <c r="U48">
        <v>20.290144783550002</v>
      </c>
      <c r="V48">
        <v>20.290144783550002</v>
      </c>
      <c r="W48">
        <v>20.290144783550002</v>
      </c>
      <c r="X48">
        <v>20.290144783550002</v>
      </c>
      <c r="Y48">
        <v>20.290144783550002</v>
      </c>
      <c r="Z48">
        <v>20.290144783550002</v>
      </c>
      <c r="AA48">
        <v>20.290144783550002</v>
      </c>
      <c r="AB48">
        <v>20.290144783550002</v>
      </c>
      <c r="AC48">
        <v>20.290144783550002</v>
      </c>
      <c r="AD48">
        <v>20.290144783550002</v>
      </c>
      <c r="AE48">
        <v>20.290144783550002</v>
      </c>
      <c r="AF48">
        <v>20.290144783550002</v>
      </c>
      <c r="AG48">
        <v>20.290144783550002</v>
      </c>
      <c r="AH48">
        <v>20.290144783550002</v>
      </c>
      <c r="AI48">
        <v>20.290144783550002</v>
      </c>
      <c r="AJ48">
        <v>20.290144783550002</v>
      </c>
      <c r="AK48">
        <v>20.290144783550002</v>
      </c>
      <c r="AL48">
        <v>20.290144783550002</v>
      </c>
    </row>
    <row r="49" spans="1:38" x14ac:dyDescent="0.25">
      <c r="A49" t="s">
        <v>82</v>
      </c>
      <c r="B49" t="s">
        <v>66</v>
      </c>
      <c r="C49" t="s">
        <v>99</v>
      </c>
      <c r="D49" t="s">
        <v>89</v>
      </c>
      <c r="E49" t="s">
        <v>89</v>
      </c>
      <c r="F49" t="s">
        <v>89</v>
      </c>
      <c r="G49">
        <v>2030</v>
      </c>
      <c r="H49" t="s">
        <v>89</v>
      </c>
      <c r="I49" t="s">
        <v>90</v>
      </c>
      <c r="J49" t="s">
        <v>89</v>
      </c>
      <c r="K49" t="s">
        <v>89</v>
      </c>
      <c r="L49">
        <v>20.290144783550002</v>
      </c>
      <c r="M49">
        <v>20.290144783550002</v>
      </c>
      <c r="N49">
        <v>20.290144783550002</v>
      </c>
      <c r="O49">
        <v>20.290144783550002</v>
      </c>
      <c r="P49">
        <v>20.290144783550002</v>
      </c>
      <c r="Q49">
        <v>20.290144783550002</v>
      </c>
      <c r="R49">
        <v>20.290144783550002</v>
      </c>
      <c r="S49">
        <v>20.290144783550002</v>
      </c>
      <c r="T49">
        <v>20.290144783550002</v>
      </c>
      <c r="U49">
        <v>20.290144783550002</v>
      </c>
      <c r="V49">
        <v>20.290144783550002</v>
      </c>
      <c r="W49">
        <v>20.290144783550002</v>
      </c>
      <c r="X49">
        <v>20.290144783550002</v>
      </c>
      <c r="Y49">
        <v>20.290144783550002</v>
      </c>
      <c r="Z49">
        <v>20.290144783550002</v>
      </c>
      <c r="AA49">
        <v>20.290144783550002</v>
      </c>
      <c r="AB49">
        <v>20.290144783550002</v>
      </c>
      <c r="AC49">
        <v>20.290144783550002</v>
      </c>
      <c r="AD49">
        <v>20.290144783550002</v>
      </c>
      <c r="AE49">
        <v>20.290144783550002</v>
      </c>
      <c r="AF49">
        <v>20.290144783550002</v>
      </c>
      <c r="AG49">
        <v>20.290144783550002</v>
      </c>
      <c r="AH49">
        <v>20.290144783550002</v>
      </c>
      <c r="AI49">
        <v>20.290144783550002</v>
      </c>
      <c r="AJ49">
        <v>20.290144783550002</v>
      </c>
      <c r="AK49">
        <v>20.290144783550002</v>
      </c>
      <c r="AL49">
        <v>20.290144783550002</v>
      </c>
    </row>
    <row r="50" spans="1:38" x14ac:dyDescent="0.25">
      <c r="A50" t="s">
        <v>82</v>
      </c>
      <c r="B50" t="s">
        <v>66</v>
      </c>
      <c r="C50" t="s">
        <v>99</v>
      </c>
      <c r="D50" t="s">
        <v>89</v>
      </c>
      <c r="E50" t="s">
        <v>89</v>
      </c>
      <c r="F50" t="s">
        <v>89</v>
      </c>
      <c r="G50">
        <v>2035</v>
      </c>
      <c r="H50" t="s">
        <v>89</v>
      </c>
      <c r="I50" t="s">
        <v>90</v>
      </c>
      <c r="J50" t="s">
        <v>89</v>
      </c>
      <c r="K50" t="s">
        <v>89</v>
      </c>
      <c r="L50">
        <v>20.290144783550002</v>
      </c>
      <c r="M50">
        <v>20.290144783550002</v>
      </c>
      <c r="N50">
        <v>20.290144783550002</v>
      </c>
      <c r="O50">
        <v>20.290144783550002</v>
      </c>
      <c r="P50">
        <v>20.290144783550002</v>
      </c>
      <c r="Q50">
        <v>20.290144783550002</v>
      </c>
      <c r="R50">
        <v>20.290144783550002</v>
      </c>
      <c r="S50">
        <v>20.290144783550002</v>
      </c>
      <c r="T50">
        <v>20.290144783550002</v>
      </c>
      <c r="U50">
        <v>20.290144783550002</v>
      </c>
      <c r="V50">
        <v>20.290144783550002</v>
      </c>
      <c r="W50">
        <v>20.290144783550002</v>
      </c>
      <c r="X50">
        <v>20.290144783550002</v>
      </c>
      <c r="Y50">
        <v>20.290144783550002</v>
      </c>
      <c r="Z50">
        <v>20.290144783550002</v>
      </c>
      <c r="AA50">
        <v>20.290144783550002</v>
      </c>
      <c r="AB50">
        <v>20.290144783550002</v>
      </c>
      <c r="AC50">
        <v>20.290144783550002</v>
      </c>
      <c r="AD50">
        <v>20.290144783550002</v>
      </c>
      <c r="AE50">
        <v>20.290144783550002</v>
      </c>
      <c r="AF50">
        <v>20.290144783550002</v>
      </c>
      <c r="AG50">
        <v>20.290144783550002</v>
      </c>
      <c r="AH50">
        <v>20.290144783550002</v>
      </c>
      <c r="AI50">
        <v>20.290144783550002</v>
      </c>
      <c r="AJ50">
        <v>20.290144783550002</v>
      </c>
      <c r="AK50">
        <v>20.290144783550002</v>
      </c>
      <c r="AL50">
        <v>20.290144783550002</v>
      </c>
    </row>
    <row r="51" spans="1:38" x14ac:dyDescent="0.25">
      <c r="A51" t="s">
        <v>82</v>
      </c>
      <c r="B51" t="s">
        <v>66</v>
      </c>
      <c r="C51" t="s">
        <v>99</v>
      </c>
      <c r="D51" t="s">
        <v>89</v>
      </c>
      <c r="E51" t="s">
        <v>89</v>
      </c>
      <c r="F51" t="s">
        <v>89</v>
      </c>
      <c r="G51">
        <v>2050</v>
      </c>
      <c r="H51" t="s">
        <v>89</v>
      </c>
      <c r="I51" t="s">
        <v>90</v>
      </c>
      <c r="J51" t="s">
        <v>89</v>
      </c>
      <c r="K51" t="s">
        <v>89</v>
      </c>
      <c r="L51">
        <v>20.290144783550002</v>
      </c>
      <c r="M51">
        <v>20.290144783550002</v>
      </c>
      <c r="N51">
        <v>20.290144783550002</v>
      </c>
      <c r="O51">
        <v>20.290144783550002</v>
      </c>
      <c r="P51">
        <v>20.290144783550002</v>
      </c>
      <c r="Q51">
        <v>20.290144783550002</v>
      </c>
      <c r="R51">
        <v>20.290144783550002</v>
      </c>
      <c r="S51">
        <v>20.290144783550002</v>
      </c>
      <c r="T51">
        <v>20.290144783550002</v>
      </c>
      <c r="U51">
        <v>20.290144783550002</v>
      </c>
      <c r="V51">
        <v>20.290144783550002</v>
      </c>
      <c r="W51">
        <v>20.290144783550002</v>
      </c>
      <c r="X51">
        <v>20.290144783550002</v>
      </c>
      <c r="Y51">
        <v>20.290144783550002</v>
      </c>
      <c r="Z51">
        <v>20.290144783550002</v>
      </c>
      <c r="AA51">
        <v>20.290144783550002</v>
      </c>
      <c r="AB51">
        <v>20.290144783550002</v>
      </c>
      <c r="AC51">
        <v>20.290144783550002</v>
      </c>
      <c r="AD51">
        <v>20.290144783550002</v>
      </c>
      <c r="AE51">
        <v>20.290144783550002</v>
      </c>
      <c r="AF51">
        <v>20.290144783550002</v>
      </c>
      <c r="AG51">
        <v>20.290144783550002</v>
      </c>
      <c r="AH51">
        <v>20.290144783550002</v>
      </c>
      <c r="AI51">
        <v>20.290144783550002</v>
      </c>
      <c r="AJ51">
        <v>20.290144783550002</v>
      </c>
      <c r="AK51">
        <v>20.290144783550002</v>
      </c>
      <c r="AL51">
        <v>20.290144783550002</v>
      </c>
    </row>
    <row r="52" spans="1:38" x14ac:dyDescent="0.25">
      <c r="A52" t="s">
        <v>82</v>
      </c>
      <c r="B52" t="s">
        <v>66</v>
      </c>
      <c r="C52" t="s">
        <v>100</v>
      </c>
      <c r="D52" t="s">
        <v>89</v>
      </c>
      <c r="E52" t="s">
        <v>89</v>
      </c>
      <c r="F52" t="s">
        <v>89</v>
      </c>
      <c r="G52">
        <v>2018</v>
      </c>
      <c r="H52" t="s">
        <v>89</v>
      </c>
      <c r="I52" t="s">
        <v>90</v>
      </c>
      <c r="J52" t="s">
        <v>89</v>
      </c>
      <c r="K52" t="s">
        <v>89</v>
      </c>
      <c r="L52">
        <v>20.290144783550002</v>
      </c>
      <c r="M52">
        <v>20.290144783550002</v>
      </c>
      <c r="N52">
        <v>20.290144783550002</v>
      </c>
      <c r="O52">
        <v>20.290144783550002</v>
      </c>
      <c r="P52">
        <v>20.290144783550002</v>
      </c>
      <c r="Q52">
        <v>20.290144783550002</v>
      </c>
      <c r="R52">
        <v>20.290144783550002</v>
      </c>
      <c r="S52">
        <v>20.290144783550002</v>
      </c>
      <c r="T52">
        <v>20.290144783550002</v>
      </c>
      <c r="U52">
        <v>20.290144783550002</v>
      </c>
      <c r="V52">
        <v>20.290144783550002</v>
      </c>
      <c r="W52">
        <v>20.290144783550002</v>
      </c>
      <c r="X52">
        <v>20.290144783550002</v>
      </c>
      <c r="Y52">
        <v>20.290144783550002</v>
      </c>
      <c r="Z52">
        <v>20.290144783550002</v>
      </c>
      <c r="AA52">
        <v>20.290144783550002</v>
      </c>
      <c r="AB52">
        <v>20.290144783550002</v>
      </c>
      <c r="AC52">
        <v>20.290144783550002</v>
      </c>
      <c r="AD52">
        <v>20.290144783550002</v>
      </c>
      <c r="AE52">
        <v>20.290144783550002</v>
      </c>
      <c r="AF52">
        <v>20.290144783550002</v>
      </c>
      <c r="AG52">
        <v>20.290144783550002</v>
      </c>
      <c r="AH52">
        <v>20.290144783550002</v>
      </c>
      <c r="AI52">
        <v>20.290144783550002</v>
      </c>
      <c r="AJ52">
        <v>20.290144783550002</v>
      </c>
      <c r="AK52">
        <v>20.290144783550002</v>
      </c>
      <c r="AL52">
        <v>20.290144783550002</v>
      </c>
    </row>
    <row r="53" spans="1:38" x14ac:dyDescent="0.25">
      <c r="A53" t="s">
        <v>82</v>
      </c>
      <c r="B53" t="s">
        <v>66</v>
      </c>
      <c r="C53" t="s">
        <v>100</v>
      </c>
      <c r="D53" t="s">
        <v>89</v>
      </c>
      <c r="E53" t="s">
        <v>89</v>
      </c>
      <c r="F53" t="s">
        <v>89</v>
      </c>
      <c r="G53">
        <v>2025</v>
      </c>
      <c r="H53" t="s">
        <v>89</v>
      </c>
      <c r="I53" t="s">
        <v>90</v>
      </c>
      <c r="J53" t="s">
        <v>89</v>
      </c>
      <c r="K53" t="s">
        <v>89</v>
      </c>
      <c r="L53">
        <v>20.290144783550002</v>
      </c>
      <c r="M53">
        <v>20.290144783550002</v>
      </c>
      <c r="N53">
        <v>20.290144783550002</v>
      </c>
      <c r="O53">
        <v>20.290144783550002</v>
      </c>
      <c r="P53">
        <v>20.290144783550002</v>
      </c>
      <c r="Q53">
        <v>20.290144783550002</v>
      </c>
      <c r="R53">
        <v>20.290144783550002</v>
      </c>
      <c r="S53">
        <v>20.290144783550002</v>
      </c>
      <c r="T53">
        <v>20.290144783550002</v>
      </c>
      <c r="U53">
        <v>20.290144783550002</v>
      </c>
      <c r="V53">
        <v>20.290144783550002</v>
      </c>
      <c r="W53">
        <v>20.290144783550002</v>
      </c>
      <c r="X53">
        <v>20.290144783550002</v>
      </c>
      <c r="Y53">
        <v>20.290144783550002</v>
      </c>
      <c r="Z53">
        <v>20.290144783550002</v>
      </c>
      <c r="AA53">
        <v>20.290144783550002</v>
      </c>
      <c r="AB53">
        <v>20.290144783550002</v>
      </c>
      <c r="AC53">
        <v>20.290144783550002</v>
      </c>
      <c r="AD53">
        <v>20.290144783550002</v>
      </c>
      <c r="AE53">
        <v>20.290144783550002</v>
      </c>
      <c r="AF53">
        <v>20.290144783550002</v>
      </c>
      <c r="AG53">
        <v>20.290144783550002</v>
      </c>
      <c r="AH53">
        <v>20.290144783550002</v>
      </c>
      <c r="AI53">
        <v>20.290144783550002</v>
      </c>
      <c r="AJ53">
        <v>20.290144783550002</v>
      </c>
      <c r="AK53">
        <v>20.290144783550002</v>
      </c>
      <c r="AL53">
        <v>20.290144783550002</v>
      </c>
    </row>
    <row r="54" spans="1:38" x14ac:dyDescent="0.25">
      <c r="A54" t="s">
        <v>82</v>
      </c>
      <c r="B54" t="s">
        <v>66</v>
      </c>
      <c r="C54" t="s">
        <v>100</v>
      </c>
      <c r="D54" t="s">
        <v>89</v>
      </c>
      <c r="E54" t="s">
        <v>89</v>
      </c>
      <c r="F54" t="s">
        <v>89</v>
      </c>
      <c r="G54">
        <v>2030</v>
      </c>
      <c r="H54" t="s">
        <v>89</v>
      </c>
      <c r="I54" t="s">
        <v>90</v>
      </c>
      <c r="J54" t="s">
        <v>89</v>
      </c>
      <c r="K54" t="s">
        <v>89</v>
      </c>
      <c r="L54">
        <v>20.290144783550002</v>
      </c>
      <c r="M54">
        <v>20.290144783550002</v>
      </c>
      <c r="N54">
        <v>20.290144783550002</v>
      </c>
      <c r="O54">
        <v>20.290144783550002</v>
      </c>
      <c r="P54">
        <v>20.290144783550002</v>
      </c>
      <c r="Q54">
        <v>20.290144783550002</v>
      </c>
      <c r="R54">
        <v>20.290144783550002</v>
      </c>
      <c r="S54">
        <v>20.290144783550002</v>
      </c>
      <c r="T54">
        <v>20.290144783550002</v>
      </c>
      <c r="U54">
        <v>20.290144783550002</v>
      </c>
      <c r="V54">
        <v>20.290144783550002</v>
      </c>
      <c r="W54">
        <v>20.290144783550002</v>
      </c>
      <c r="X54">
        <v>20.290144783550002</v>
      </c>
      <c r="Y54">
        <v>20.290144783550002</v>
      </c>
      <c r="Z54">
        <v>20.290144783550002</v>
      </c>
      <c r="AA54">
        <v>20.290144783550002</v>
      </c>
      <c r="AB54">
        <v>20.290144783550002</v>
      </c>
      <c r="AC54">
        <v>20.290144783550002</v>
      </c>
      <c r="AD54">
        <v>20.290144783550002</v>
      </c>
      <c r="AE54">
        <v>20.290144783550002</v>
      </c>
      <c r="AF54">
        <v>20.290144783550002</v>
      </c>
      <c r="AG54">
        <v>20.290144783550002</v>
      </c>
      <c r="AH54">
        <v>20.290144783550002</v>
      </c>
      <c r="AI54">
        <v>20.290144783550002</v>
      </c>
      <c r="AJ54">
        <v>20.290144783550002</v>
      </c>
      <c r="AK54">
        <v>20.290144783550002</v>
      </c>
      <c r="AL54">
        <v>20.290144783550002</v>
      </c>
    </row>
    <row r="55" spans="1:38" x14ac:dyDescent="0.25">
      <c r="A55" t="s">
        <v>82</v>
      </c>
      <c r="B55" t="s">
        <v>66</v>
      </c>
      <c r="C55" t="s">
        <v>100</v>
      </c>
      <c r="D55" t="s">
        <v>89</v>
      </c>
      <c r="E55" t="s">
        <v>89</v>
      </c>
      <c r="F55" t="s">
        <v>89</v>
      </c>
      <c r="G55">
        <v>2035</v>
      </c>
      <c r="H55" t="s">
        <v>89</v>
      </c>
      <c r="I55" t="s">
        <v>90</v>
      </c>
      <c r="J55" t="s">
        <v>89</v>
      </c>
      <c r="K55" t="s">
        <v>89</v>
      </c>
      <c r="L55">
        <v>20.290144783550002</v>
      </c>
      <c r="M55">
        <v>20.290144783550002</v>
      </c>
      <c r="N55">
        <v>20.290144783550002</v>
      </c>
      <c r="O55">
        <v>20.290144783550002</v>
      </c>
      <c r="P55">
        <v>20.290144783550002</v>
      </c>
      <c r="Q55">
        <v>20.290144783550002</v>
      </c>
      <c r="R55">
        <v>20.290144783550002</v>
      </c>
      <c r="S55">
        <v>20.290144783550002</v>
      </c>
      <c r="T55">
        <v>20.290144783550002</v>
      </c>
      <c r="U55">
        <v>20.290144783550002</v>
      </c>
      <c r="V55">
        <v>20.290144783550002</v>
      </c>
      <c r="W55">
        <v>20.290144783550002</v>
      </c>
      <c r="X55">
        <v>20.290144783550002</v>
      </c>
      <c r="Y55">
        <v>20.290144783550002</v>
      </c>
      <c r="Z55">
        <v>20.290144783550002</v>
      </c>
      <c r="AA55">
        <v>20.290144783550002</v>
      </c>
      <c r="AB55">
        <v>20.290144783550002</v>
      </c>
      <c r="AC55">
        <v>20.290144783550002</v>
      </c>
      <c r="AD55">
        <v>20.290144783550002</v>
      </c>
      <c r="AE55">
        <v>20.290144783550002</v>
      </c>
      <c r="AF55">
        <v>20.290144783550002</v>
      </c>
      <c r="AG55">
        <v>20.290144783550002</v>
      </c>
      <c r="AH55">
        <v>20.290144783550002</v>
      </c>
      <c r="AI55">
        <v>20.290144783550002</v>
      </c>
      <c r="AJ55">
        <v>20.290144783550002</v>
      </c>
      <c r="AK55">
        <v>20.290144783550002</v>
      </c>
      <c r="AL55">
        <v>20.290144783550002</v>
      </c>
    </row>
    <row r="56" spans="1:38" x14ac:dyDescent="0.25">
      <c r="A56" t="s">
        <v>82</v>
      </c>
      <c r="B56" t="s">
        <v>66</v>
      </c>
      <c r="C56" t="s">
        <v>100</v>
      </c>
      <c r="D56" t="s">
        <v>89</v>
      </c>
      <c r="E56" t="s">
        <v>89</v>
      </c>
      <c r="F56" t="s">
        <v>89</v>
      </c>
      <c r="G56">
        <v>2050</v>
      </c>
      <c r="H56" t="s">
        <v>89</v>
      </c>
      <c r="I56" t="s">
        <v>90</v>
      </c>
      <c r="J56" t="s">
        <v>89</v>
      </c>
      <c r="K56" t="s">
        <v>89</v>
      </c>
      <c r="L56">
        <v>20.290144783550002</v>
      </c>
      <c r="M56">
        <v>20.290144783550002</v>
      </c>
      <c r="N56">
        <v>20.290144783550002</v>
      </c>
      <c r="O56">
        <v>20.290144783550002</v>
      </c>
      <c r="P56">
        <v>20.290144783550002</v>
      </c>
      <c r="Q56">
        <v>20.290144783550002</v>
      </c>
      <c r="R56">
        <v>20.290144783550002</v>
      </c>
      <c r="S56">
        <v>20.290144783550002</v>
      </c>
      <c r="T56">
        <v>20.290144783550002</v>
      </c>
      <c r="U56">
        <v>20.290144783550002</v>
      </c>
      <c r="V56">
        <v>20.290144783550002</v>
      </c>
      <c r="W56">
        <v>20.290144783550002</v>
      </c>
      <c r="X56">
        <v>20.290144783550002</v>
      </c>
      <c r="Y56">
        <v>20.290144783550002</v>
      </c>
      <c r="Z56">
        <v>20.290144783550002</v>
      </c>
      <c r="AA56">
        <v>20.290144783550002</v>
      </c>
      <c r="AB56">
        <v>20.290144783550002</v>
      </c>
      <c r="AC56">
        <v>20.290144783550002</v>
      </c>
      <c r="AD56">
        <v>20.290144783550002</v>
      </c>
      <c r="AE56">
        <v>20.290144783550002</v>
      </c>
      <c r="AF56">
        <v>20.290144783550002</v>
      </c>
      <c r="AG56">
        <v>20.290144783550002</v>
      </c>
      <c r="AH56">
        <v>20.290144783550002</v>
      </c>
      <c r="AI56">
        <v>20.290144783550002</v>
      </c>
      <c r="AJ56">
        <v>20.290144783550002</v>
      </c>
      <c r="AK56">
        <v>20.290144783550002</v>
      </c>
      <c r="AL56">
        <v>20.290144783550002</v>
      </c>
    </row>
    <row r="57" spans="1:38" x14ac:dyDescent="0.25">
      <c r="A57" t="s">
        <v>82</v>
      </c>
      <c r="B57" t="s">
        <v>66</v>
      </c>
      <c r="C57" t="s">
        <v>101</v>
      </c>
      <c r="D57" t="s">
        <v>89</v>
      </c>
      <c r="E57" t="s">
        <v>89</v>
      </c>
      <c r="F57" t="s">
        <v>89</v>
      </c>
      <c r="G57">
        <v>2018</v>
      </c>
      <c r="H57" t="s">
        <v>89</v>
      </c>
      <c r="I57" t="s">
        <v>90</v>
      </c>
      <c r="J57" t="s">
        <v>89</v>
      </c>
      <c r="K57" t="s">
        <v>89</v>
      </c>
      <c r="L57">
        <v>60.819000000000003</v>
      </c>
      <c r="M57">
        <v>60.819000000000003</v>
      </c>
      <c r="N57">
        <v>60.819000000000003</v>
      </c>
      <c r="O57">
        <v>60.819000000000003</v>
      </c>
      <c r="P57">
        <v>60.819000000000003</v>
      </c>
      <c r="Q57">
        <v>60.819000000000003</v>
      </c>
      <c r="R57">
        <v>60.819000000000003</v>
      </c>
      <c r="S57">
        <v>60.819000000000003</v>
      </c>
      <c r="T57">
        <v>60.819000000000003</v>
      </c>
      <c r="U57">
        <v>60.819000000000003</v>
      </c>
      <c r="V57">
        <v>60.819000000000003</v>
      </c>
      <c r="W57">
        <v>60.819000000000003</v>
      </c>
      <c r="X57">
        <v>60.819000000000003</v>
      </c>
      <c r="Y57">
        <v>60.819000000000003</v>
      </c>
      <c r="Z57">
        <v>60.819000000000003</v>
      </c>
      <c r="AA57">
        <v>60.819000000000003</v>
      </c>
      <c r="AB57">
        <v>60.819000000000003</v>
      </c>
      <c r="AC57">
        <v>60.819000000000003</v>
      </c>
      <c r="AD57">
        <v>60.819000000000003</v>
      </c>
      <c r="AE57">
        <v>60.819000000000003</v>
      </c>
      <c r="AF57">
        <v>60.819000000000003</v>
      </c>
      <c r="AG57">
        <v>60.819000000000003</v>
      </c>
      <c r="AH57">
        <v>60.819000000000003</v>
      </c>
      <c r="AI57">
        <v>60.819000000000003</v>
      </c>
      <c r="AJ57">
        <v>60.819000000000003</v>
      </c>
      <c r="AK57">
        <v>60.819000000000003</v>
      </c>
      <c r="AL57">
        <v>60.819000000000003</v>
      </c>
    </row>
    <row r="58" spans="1:38" x14ac:dyDescent="0.25">
      <c r="A58" t="s">
        <v>82</v>
      </c>
      <c r="B58" t="s">
        <v>66</v>
      </c>
      <c r="C58" t="s">
        <v>101</v>
      </c>
      <c r="D58" t="s">
        <v>89</v>
      </c>
      <c r="E58" t="s">
        <v>89</v>
      </c>
      <c r="F58" t="s">
        <v>89</v>
      </c>
      <c r="G58">
        <v>2025</v>
      </c>
      <c r="H58" t="s">
        <v>89</v>
      </c>
      <c r="I58" t="s">
        <v>90</v>
      </c>
      <c r="J58" t="s">
        <v>89</v>
      </c>
      <c r="K58" t="s">
        <v>89</v>
      </c>
      <c r="L58">
        <v>46.0015</v>
      </c>
      <c r="M58">
        <v>46.0015</v>
      </c>
      <c r="N58">
        <v>46.0015</v>
      </c>
      <c r="O58">
        <v>46.0015</v>
      </c>
      <c r="P58">
        <v>46.0015</v>
      </c>
      <c r="Q58">
        <v>46.0015</v>
      </c>
      <c r="R58">
        <v>46.0015</v>
      </c>
      <c r="S58">
        <v>46.0015</v>
      </c>
      <c r="T58">
        <v>46.0015</v>
      </c>
      <c r="U58">
        <v>46.0015</v>
      </c>
      <c r="V58">
        <v>46.0015</v>
      </c>
      <c r="W58">
        <v>46.0015</v>
      </c>
      <c r="X58">
        <v>46.0015</v>
      </c>
      <c r="Y58">
        <v>46.0015</v>
      </c>
      <c r="Z58">
        <v>46.0015</v>
      </c>
      <c r="AA58">
        <v>46.0015</v>
      </c>
      <c r="AB58">
        <v>46.0015</v>
      </c>
      <c r="AC58">
        <v>46.0015</v>
      </c>
      <c r="AD58">
        <v>46.0015</v>
      </c>
      <c r="AE58">
        <v>46.0015</v>
      </c>
      <c r="AF58">
        <v>46.0015</v>
      </c>
      <c r="AG58">
        <v>46.0015</v>
      </c>
      <c r="AH58">
        <v>46.0015</v>
      </c>
      <c r="AI58">
        <v>46.0015</v>
      </c>
      <c r="AJ58">
        <v>46.0015</v>
      </c>
      <c r="AK58">
        <v>46.0015</v>
      </c>
      <c r="AL58">
        <v>46.0015</v>
      </c>
    </row>
    <row r="59" spans="1:38" x14ac:dyDescent="0.25">
      <c r="A59" t="s">
        <v>82</v>
      </c>
      <c r="B59" t="s">
        <v>66</v>
      </c>
      <c r="C59" t="s">
        <v>101</v>
      </c>
      <c r="D59" t="s">
        <v>89</v>
      </c>
      <c r="E59" t="s">
        <v>89</v>
      </c>
      <c r="F59" t="s">
        <v>89</v>
      </c>
      <c r="G59">
        <v>2030</v>
      </c>
      <c r="H59" t="s">
        <v>89</v>
      </c>
      <c r="I59" t="s">
        <v>90</v>
      </c>
      <c r="J59" t="s">
        <v>89</v>
      </c>
      <c r="K59" t="s">
        <v>89</v>
      </c>
      <c r="L59">
        <v>31.184000000000001</v>
      </c>
      <c r="M59">
        <v>31.184000000000001</v>
      </c>
      <c r="N59">
        <v>31.184000000000001</v>
      </c>
      <c r="O59">
        <v>31.184000000000001</v>
      </c>
      <c r="P59">
        <v>31.184000000000001</v>
      </c>
      <c r="Q59">
        <v>31.184000000000001</v>
      </c>
      <c r="R59">
        <v>31.184000000000001</v>
      </c>
      <c r="S59">
        <v>31.184000000000001</v>
      </c>
      <c r="T59">
        <v>31.184000000000001</v>
      </c>
      <c r="U59">
        <v>31.184000000000001</v>
      </c>
      <c r="V59">
        <v>31.184000000000001</v>
      </c>
      <c r="W59">
        <v>31.184000000000001</v>
      </c>
      <c r="X59">
        <v>31.184000000000001</v>
      </c>
      <c r="Y59">
        <v>31.184000000000001</v>
      </c>
      <c r="Z59">
        <v>31.184000000000001</v>
      </c>
      <c r="AA59">
        <v>31.184000000000001</v>
      </c>
      <c r="AB59">
        <v>31.184000000000001</v>
      </c>
      <c r="AC59">
        <v>31.184000000000001</v>
      </c>
      <c r="AD59">
        <v>31.184000000000001</v>
      </c>
      <c r="AE59">
        <v>31.184000000000001</v>
      </c>
      <c r="AF59">
        <v>31.184000000000001</v>
      </c>
      <c r="AG59">
        <v>31.184000000000001</v>
      </c>
      <c r="AH59">
        <v>31.184000000000001</v>
      </c>
      <c r="AI59">
        <v>31.184000000000001</v>
      </c>
      <c r="AJ59">
        <v>31.184000000000001</v>
      </c>
      <c r="AK59">
        <v>31.184000000000001</v>
      </c>
      <c r="AL59">
        <v>31.184000000000001</v>
      </c>
    </row>
    <row r="60" spans="1:38" x14ac:dyDescent="0.25">
      <c r="A60" t="s">
        <v>82</v>
      </c>
      <c r="B60" t="s">
        <v>66</v>
      </c>
      <c r="C60" t="s">
        <v>101</v>
      </c>
      <c r="D60" t="s">
        <v>89</v>
      </c>
      <c r="E60" t="s">
        <v>89</v>
      </c>
      <c r="F60" t="s">
        <v>89</v>
      </c>
      <c r="G60">
        <v>2035</v>
      </c>
      <c r="H60" t="s">
        <v>89</v>
      </c>
      <c r="I60" t="s">
        <v>90</v>
      </c>
      <c r="J60" t="s">
        <v>89</v>
      </c>
      <c r="K60" t="s">
        <v>89</v>
      </c>
      <c r="L60">
        <v>29.587</v>
      </c>
      <c r="M60">
        <v>29.587</v>
      </c>
      <c r="N60">
        <v>29.587</v>
      </c>
      <c r="O60">
        <v>29.587</v>
      </c>
      <c r="P60">
        <v>29.587</v>
      </c>
      <c r="Q60">
        <v>29.587</v>
      </c>
      <c r="R60">
        <v>29.587</v>
      </c>
      <c r="S60">
        <v>29.587</v>
      </c>
      <c r="T60">
        <v>29.587</v>
      </c>
      <c r="U60">
        <v>29.587</v>
      </c>
      <c r="V60">
        <v>29.587</v>
      </c>
      <c r="W60">
        <v>29.587</v>
      </c>
      <c r="X60">
        <v>29.587</v>
      </c>
      <c r="Y60">
        <v>29.587</v>
      </c>
      <c r="Z60">
        <v>29.587</v>
      </c>
      <c r="AA60">
        <v>29.587</v>
      </c>
      <c r="AB60">
        <v>29.587</v>
      </c>
      <c r="AC60">
        <v>29.587</v>
      </c>
      <c r="AD60">
        <v>29.587</v>
      </c>
      <c r="AE60">
        <v>29.587</v>
      </c>
      <c r="AF60">
        <v>29.587</v>
      </c>
      <c r="AG60">
        <v>29.587</v>
      </c>
      <c r="AH60">
        <v>29.587</v>
      </c>
      <c r="AI60">
        <v>29.587</v>
      </c>
      <c r="AJ60">
        <v>29.587</v>
      </c>
      <c r="AK60">
        <v>29.587</v>
      </c>
      <c r="AL60">
        <v>29.587</v>
      </c>
    </row>
    <row r="61" spans="1:38" x14ac:dyDescent="0.25">
      <c r="A61" t="s">
        <v>82</v>
      </c>
      <c r="B61" t="s">
        <v>66</v>
      </c>
      <c r="C61" t="s">
        <v>101</v>
      </c>
      <c r="D61" t="s">
        <v>89</v>
      </c>
      <c r="E61" t="s">
        <v>89</v>
      </c>
      <c r="F61" t="s">
        <v>89</v>
      </c>
      <c r="G61">
        <v>2050</v>
      </c>
      <c r="H61" t="s">
        <v>89</v>
      </c>
      <c r="I61" t="s">
        <v>90</v>
      </c>
      <c r="J61" t="s">
        <v>89</v>
      </c>
      <c r="K61" t="s">
        <v>89</v>
      </c>
      <c r="L61">
        <v>24.795999999999999</v>
      </c>
      <c r="M61">
        <v>24.795999999999999</v>
      </c>
      <c r="N61">
        <v>24.795999999999999</v>
      </c>
      <c r="O61">
        <v>24.795999999999999</v>
      </c>
      <c r="P61">
        <v>24.795999999999999</v>
      </c>
      <c r="Q61">
        <v>24.795999999999999</v>
      </c>
      <c r="R61">
        <v>24.795999999999999</v>
      </c>
      <c r="S61">
        <v>24.795999999999999</v>
      </c>
      <c r="T61">
        <v>24.795999999999999</v>
      </c>
      <c r="U61">
        <v>24.795999999999999</v>
      </c>
      <c r="V61">
        <v>24.795999999999999</v>
      </c>
      <c r="W61">
        <v>24.795999999999999</v>
      </c>
      <c r="X61">
        <v>24.795999999999999</v>
      </c>
      <c r="Y61">
        <v>24.795999999999999</v>
      </c>
      <c r="Z61">
        <v>24.795999999999999</v>
      </c>
      <c r="AA61">
        <v>24.795999999999999</v>
      </c>
      <c r="AB61">
        <v>24.795999999999999</v>
      </c>
      <c r="AC61">
        <v>24.795999999999999</v>
      </c>
      <c r="AD61">
        <v>24.795999999999999</v>
      </c>
      <c r="AE61">
        <v>24.795999999999999</v>
      </c>
      <c r="AF61">
        <v>24.795999999999999</v>
      </c>
      <c r="AG61">
        <v>24.795999999999999</v>
      </c>
      <c r="AH61">
        <v>24.795999999999999</v>
      </c>
      <c r="AI61">
        <v>24.795999999999999</v>
      </c>
      <c r="AJ61">
        <v>24.795999999999999</v>
      </c>
      <c r="AK61">
        <v>24.795999999999999</v>
      </c>
      <c r="AL61">
        <v>24.795999999999999</v>
      </c>
    </row>
    <row r="62" spans="1:38" x14ac:dyDescent="0.25">
      <c r="A62" t="s">
        <v>82</v>
      </c>
      <c r="B62" t="s">
        <v>66</v>
      </c>
      <c r="C62" t="s">
        <v>102</v>
      </c>
      <c r="D62" t="s">
        <v>89</v>
      </c>
      <c r="E62" t="s">
        <v>89</v>
      </c>
      <c r="F62" t="s">
        <v>89</v>
      </c>
      <c r="G62">
        <v>2018</v>
      </c>
      <c r="H62" t="s">
        <v>89</v>
      </c>
      <c r="I62" t="s">
        <v>90</v>
      </c>
      <c r="J62" t="s">
        <v>89</v>
      </c>
      <c r="K62" t="s">
        <v>89</v>
      </c>
      <c r="L62">
        <v>24.631</v>
      </c>
      <c r="M62">
        <v>24.631</v>
      </c>
      <c r="N62">
        <v>24.631</v>
      </c>
      <c r="O62">
        <v>24.631</v>
      </c>
      <c r="P62">
        <v>24.631</v>
      </c>
      <c r="Q62">
        <v>24.631</v>
      </c>
      <c r="R62">
        <v>24.631</v>
      </c>
      <c r="S62">
        <v>24.631</v>
      </c>
      <c r="T62">
        <v>24.631</v>
      </c>
      <c r="U62">
        <v>24.631</v>
      </c>
      <c r="V62">
        <v>24.631</v>
      </c>
      <c r="W62">
        <v>24.631</v>
      </c>
      <c r="X62">
        <v>24.631</v>
      </c>
      <c r="Y62">
        <v>24.631</v>
      </c>
      <c r="Z62">
        <v>24.631</v>
      </c>
      <c r="AA62">
        <v>24.631</v>
      </c>
      <c r="AB62">
        <v>24.631</v>
      </c>
      <c r="AC62">
        <v>24.631</v>
      </c>
      <c r="AD62">
        <v>24.631</v>
      </c>
      <c r="AE62">
        <v>24.631</v>
      </c>
      <c r="AF62">
        <v>24.631</v>
      </c>
      <c r="AG62">
        <v>24.631</v>
      </c>
      <c r="AH62">
        <v>24.631</v>
      </c>
      <c r="AI62">
        <v>24.631</v>
      </c>
      <c r="AJ62">
        <v>24.631</v>
      </c>
      <c r="AK62">
        <v>24.631</v>
      </c>
      <c r="AL62">
        <v>24.631</v>
      </c>
    </row>
    <row r="63" spans="1:38" x14ac:dyDescent="0.25">
      <c r="A63" t="s">
        <v>82</v>
      </c>
      <c r="B63" t="s">
        <v>66</v>
      </c>
      <c r="C63" t="s">
        <v>102</v>
      </c>
      <c r="D63" t="s">
        <v>89</v>
      </c>
      <c r="E63" t="s">
        <v>89</v>
      </c>
      <c r="F63" t="s">
        <v>89</v>
      </c>
      <c r="G63">
        <v>2025</v>
      </c>
      <c r="H63" t="s">
        <v>89</v>
      </c>
      <c r="I63" t="s">
        <v>90</v>
      </c>
      <c r="J63" t="s">
        <v>89</v>
      </c>
      <c r="K63" t="s">
        <v>89</v>
      </c>
      <c r="L63">
        <v>24.631</v>
      </c>
      <c r="M63">
        <v>24.631</v>
      </c>
      <c r="N63">
        <v>24.631</v>
      </c>
      <c r="O63">
        <v>24.631</v>
      </c>
      <c r="P63">
        <v>24.631</v>
      </c>
      <c r="Q63">
        <v>24.631</v>
      </c>
      <c r="R63">
        <v>24.631</v>
      </c>
      <c r="S63">
        <v>24.631</v>
      </c>
      <c r="T63">
        <v>24.631</v>
      </c>
      <c r="U63">
        <v>24.631</v>
      </c>
      <c r="V63">
        <v>24.631</v>
      </c>
      <c r="W63">
        <v>24.631</v>
      </c>
      <c r="X63">
        <v>24.631</v>
      </c>
      <c r="Y63">
        <v>24.631</v>
      </c>
      <c r="Z63">
        <v>24.631</v>
      </c>
      <c r="AA63">
        <v>24.631</v>
      </c>
      <c r="AB63">
        <v>24.631</v>
      </c>
      <c r="AC63">
        <v>24.631</v>
      </c>
      <c r="AD63">
        <v>24.631</v>
      </c>
      <c r="AE63">
        <v>24.631</v>
      </c>
      <c r="AF63">
        <v>24.631</v>
      </c>
      <c r="AG63">
        <v>24.631</v>
      </c>
      <c r="AH63">
        <v>24.631</v>
      </c>
      <c r="AI63">
        <v>24.631</v>
      </c>
      <c r="AJ63">
        <v>24.631</v>
      </c>
      <c r="AK63">
        <v>24.631</v>
      </c>
      <c r="AL63">
        <v>24.631</v>
      </c>
    </row>
    <row r="64" spans="1:38" x14ac:dyDescent="0.25">
      <c r="A64" t="s">
        <v>82</v>
      </c>
      <c r="B64" t="s">
        <v>66</v>
      </c>
      <c r="C64" t="s">
        <v>102</v>
      </c>
      <c r="D64" t="s">
        <v>89</v>
      </c>
      <c r="E64" t="s">
        <v>89</v>
      </c>
      <c r="F64" t="s">
        <v>89</v>
      </c>
      <c r="G64">
        <v>2030</v>
      </c>
      <c r="H64" t="s">
        <v>89</v>
      </c>
      <c r="I64" t="s">
        <v>90</v>
      </c>
      <c r="J64" t="s">
        <v>89</v>
      </c>
      <c r="K64" t="s">
        <v>89</v>
      </c>
      <c r="L64">
        <v>24.631</v>
      </c>
      <c r="M64">
        <v>24.631</v>
      </c>
      <c r="N64">
        <v>24.631</v>
      </c>
      <c r="O64">
        <v>24.631</v>
      </c>
      <c r="P64">
        <v>24.631</v>
      </c>
      <c r="Q64">
        <v>24.631</v>
      </c>
      <c r="R64">
        <v>24.631</v>
      </c>
      <c r="S64">
        <v>24.631</v>
      </c>
      <c r="T64">
        <v>24.631</v>
      </c>
      <c r="U64">
        <v>24.631</v>
      </c>
      <c r="V64">
        <v>24.631</v>
      </c>
      <c r="W64">
        <v>24.631</v>
      </c>
      <c r="X64">
        <v>24.631</v>
      </c>
      <c r="Y64">
        <v>24.631</v>
      </c>
      <c r="Z64">
        <v>24.631</v>
      </c>
      <c r="AA64">
        <v>24.631</v>
      </c>
      <c r="AB64">
        <v>24.631</v>
      </c>
      <c r="AC64">
        <v>24.631</v>
      </c>
      <c r="AD64">
        <v>24.631</v>
      </c>
      <c r="AE64">
        <v>24.631</v>
      </c>
      <c r="AF64">
        <v>24.631</v>
      </c>
      <c r="AG64">
        <v>24.631</v>
      </c>
      <c r="AH64">
        <v>24.631</v>
      </c>
      <c r="AI64">
        <v>24.631</v>
      </c>
      <c r="AJ64">
        <v>24.631</v>
      </c>
      <c r="AK64">
        <v>24.631</v>
      </c>
      <c r="AL64">
        <v>24.631</v>
      </c>
    </row>
    <row r="65" spans="1:38" x14ac:dyDescent="0.25">
      <c r="A65" t="s">
        <v>82</v>
      </c>
      <c r="B65" t="s">
        <v>66</v>
      </c>
      <c r="C65" t="s">
        <v>102</v>
      </c>
      <c r="D65" t="s">
        <v>89</v>
      </c>
      <c r="E65" t="s">
        <v>89</v>
      </c>
      <c r="F65" t="s">
        <v>89</v>
      </c>
      <c r="G65">
        <v>2035</v>
      </c>
      <c r="H65" t="s">
        <v>89</v>
      </c>
      <c r="I65" t="s">
        <v>90</v>
      </c>
      <c r="J65" t="s">
        <v>89</v>
      </c>
      <c r="K65" t="s">
        <v>89</v>
      </c>
      <c r="L65">
        <v>24.631</v>
      </c>
      <c r="M65">
        <v>24.631</v>
      </c>
      <c r="N65">
        <v>24.631</v>
      </c>
      <c r="O65">
        <v>24.631</v>
      </c>
      <c r="P65">
        <v>24.631</v>
      </c>
      <c r="Q65">
        <v>24.631</v>
      </c>
      <c r="R65">
        <v>24.631</v>
      </c>
      <c r="S65">
        <v>24.631</v>
      </c>
      <c r="T65">
        <v>24.631</v>
      </c>
      <c r="U65">
        <v>24.631</v>
      </c>
      <c r="V65">
        <v>24.631</v>
      </c>
      <c r="W65">
        <v>24.631</v>
      </c>
      <c r="X65">
        <v>24.631</v>
      </c>
      <c r="Y65">
        <v>24.631</v>
      </c>
      <c r="Z65">
        <v>24.631</v>
      </c>
      <c r="AA65">
        <v>24.631</v>
      </c>
      <c r="AB65">
        <v>24.631</v>
      </c>
      <c r="AC65">
        <v>24.631</v>
      </c>
      <c r="AD65">
        <v>24.631</v>
      </c>
      <c r="AE65">
        <v>24.631</v>
      </c>
      <c r="AF65">
        <v>24.631</v>
      </c>
      <c r="AG65">
        <v>24.631</v>
      </c>
      <c r="AH65">
        <v>24.631</v>
      </c>
      <c r="AI65">
        <v>24.631</v>
      </c>
      <c r="AJ65">
        <v>24.631</v>
      </c>
      <c r="AK65">
        <v>24.631</v>
      </c>
      <c r="AL65">
        <v>24.631</v>
      </c>
    </row>
    <row r="66" spans="1:38" x14ac:dyDescent="0.25">
      <c r="A66" t="s">
        <v>82</v>
      </c>
      <c r="B66" t="s">
        <v>66</v>
      </c>
      <c r="C66" t="s">
        <v>102</v>
      </c>
      <c r="D66" t="s">
        <v>89</v>
      </c>
      <c r="E66" t="s">
        <v>89</v>
      </c>
      <c r="F66" t="s">
        <v>89</v>
      </c>
      <c r="G66">
        <v>2050</v>
      </c>
      <c r="H66" t="s">
        <v>89</v>
      </c>
      <c r="I66" t="s">
        <v>90</v>
      </c>
      <c r="J66" t="s">
        <v>89</v>
      </c>
      <c r="K66" t="s">
        <v>89</v>
      </c>
      <c r="L66">
        <v>24.631</v>
      </c>
      <c r="M66">
        <v>24.631</v>
      </c>
      <c r="N66">
        <v>24.631</v>
      </c>
      <c r="O66">
        <v>24.631</v>
      </c>
      <c r="P66">
        <v>24.631</v>
      </c>
      <c r="Q66">
        <v>24.631</v>
      </c>
      <c r="R66">
        <v>24.631</v>
      </c>
      <c r="S66">
        <v>24.631</v>
      </c>
      <c r="T66">
        <v>24.631</v>
      </c>
      <c r="U66">
        <v>24.631</v>
      </c>
      <c r="V66">
        <v>24.631</v>
      </c>
      <c r="W66">
        <v>24.631</v>
      </c>
      <c r="X66">
        <v>24.631</v>
      </c>
      <c r="Y66">
        <v>24.631</v>
      </c>
      <c r="Z66">
        <v>24.631</v>
      </c>
      <c r="AA66">
        <v>24.631</v>
      </c>
      <c r="AB66">
        <v>24.631</v>
      </c>
      <c r="AC66">
        <v>24.631</v>
      </c>
      <c r="AD66">
        <v>24.631</v>
      </c>
      <c r="AE66">
        <v>24.631</v>
      </c>
      <c r="AF66">
        <v>24.631</v>
      </c>
      <c r="AG66">
        <v>24.631</v>
      </c>
      <c r="AH66">
        <v>24.631</v>
      </c>
      <c r="AI66">
        <v>24.631</v>
      </c>
      <c r="AJ66">
        <v>24.631</v>
      </c>
      <c r="AK66">
        <v>24.631</v>
      </c>
      <c r="AL66">
        <v>24.631</v>
      </c>
    </row>
    <row r="67" spans="1:38" x14ac:dyDescent="0.25">
      <c r="A67" t="s">
        <v>82</v>
      </c>
      <c r="B67" t="s">
        <v>66</v>
      </c>
      <c r="C67" t="s">
        <v>103</v>
      </c>
      <c r="D67" t="s">
        <v>89</v>
      </c>
      <c r="E67" t="s">
        <v>89</v>
      </c>
      <c r="F67" t="s">
        <v>89</v>
      </c>
      <c r="G67">
        <v>2018</v>
      </c>
      <c r="H67" t="s">
        <v>89</v>
      </c>
      <c r="I67" t="s">
        <v>90</v>
      </c>
      <c r="J67" t="s">
        <v>89</v>
      </c>
      <c r="K67" t="s">
        <v>89</v>
      </c>
      <c r="L67">
        <v>33.423499999999997</v>
      </c>
      <c r="M67">
        <v>33.423499999999997</v>
      </c>
      <c r="N67">
        <v>33.423499999999997</v>
      </c>
      <c r="O67">
        <v>33.423499999999997</v>
      </c>
      <c r="P67">
        <v>33.423499999999997</v>
      </c>
      <c r="Q67">
        <v>33.423499999999997</v>
      </c>
      <c r="R67">
        <v>33.423499999999997</v>
      </c>
      <c r="S67">
        <v>33.423499999999997</v>
      </c>
      <c r="T67">
        <v>33.423499999999997</v>
      </c>
      <c r="U67">
        <v>33.423499999999997</v>
      </c>
      <c r="V67">
        <v>33.423499999999997</v>
      </c>
      <c r="W67">
        <v>33.423499999999997</v>
      </c>
      <c r="X67">
        <v>33.423499999999997</v>
      </c>
      <c r="Y67">
        <v>33.423499999999997</v>
      </c>
      <c r="Z67">
        <v>33.423499999999997</v>
      </c>
      <c r="AA67">
        <v>33.423499999999997</v>
      </c>
      <c r="AB67">
        <v>33.423499999999997</v>
      </c>
      <c r="AC67">
        <v>33.423499999999997</v>
      </c>
      <c r="AD67">
        <v>33.423499999999997</v>
      </c>
      <c r="AE67">
        <v>33.423499999999997</v>
      </c>
      <c r="AF67">
        <v>33.423499999999997</v>
      </c>
      <c r="AG67">
        <v>33.423499999999997</v>
      </c>
      <c r="AH67">
        <v>33.423499999999997</v>
      </c>
      <c r="AI67">
        <v>33.423499999999997</v>
      </c>
      <c r="AJ67">
        <v>33.423499999999997</v>
      </c>
      <c r="AK67">
        <v>33.423499999999997</v>
      </c>
      <c r="AL67">
        <v>33.423499999999997</v>
      </c>
    </row>
    <row r="68" spans="1:38" x14ac:dyDescent="0.25">
      <c r="A68" t="s">
        <v>82</v>
      </c>
      <c r="B68" t="s">
        <v>66</v>
      </c>
      <c r="C68" t="s">
        <v>103</v>
      </c>
      <c r="D68" t="s">
        <v>89</v>
      </c>
      <c r="E68" t="s">
        <v>89</v>
      </c>
      <c r="F68" t="s">
        <v>89</v>
      </c>
      <c r="G68">
        <v>2025</v>
      </c>
      <c r="H68" t="s">
        <v>89</v>
      </c>
      <c r="I68" t="s">
        <v>90</v>
      </c>
      <c r="J68" t="s">
        <v>89</v>
      </c>
      <c r="K68" t="s">
        <v>89</v>
      </c>
      <c r="L68">
        <v>31.18675</v>
      </c>
      <c r="M68">
        <v>31.18675</v>
      </c>
      <c r="N68">
        <v>31.18675</v>
      </c>
      <c r="O68">
        <v>31.18675</v>
      </c>
      <c r="P68">
        <v>31.18675</v>
      </c>
      <c r="Q68">
        <v>31.18675</v>
      </c>
      <c r="R68">
        <v>31.18675</v>
      </c>
      <c r="S68">
        <v>31.18675</v>
      </c>
      <c r="T68">
        <v>31.18675</v>
      </c>
      <c r="U68">
        <v>31.18675</v>
      </c>
      <c r="V68">
        <v>31.18675</v>
      </c>
      <c r="W68">
        <v>31.18675</v>
      </c>
      <c r="X68">
        <v>31.18675</v>
      </c>
      <c r="Y68">
        <v>31.18675</v>
      </c>
      <c r="Z68">
        <v>31.18675</v>
      </c>
      <c r="AA68">
        <v>31.18675</v>
      </c>
      <c r="AB68">
        <v>31.18675</v>
      </c>
      <c r="AC68">
        <v>31.18675</v>
      </c>
      <c r="AD68">
        <v>31.18675</v>
      </c>
      <c r="AE68">
        <v>31.18675</v>
      </c>
      <c r="AF68">
        <v>31.18675</v>
      </c>
      <c r="AG68">
        <v>31.18675</v>
      </c>
      <c r="AH68">
        <v>31.18675</v>
      </c>
      <c r="AI68">
        <v>31.18675</v>
      </c>
      <c r="AJ68">
        <v>31.18675</v>
      </c>
      <c r="AK68">
        <v>31.18675</v>
      </c>
      <c r="AL68">
        <v>31.18675</v>
      </c>
    </row>
    <row r="69" spans="1:38" x14ac:dyDescent="0.25">
      <c r="A69" t="s">
        <v>82</v>
      </c>
      <c r="B69" t="s">
        <v>66</v>
      </c>
      <c r="C69" t="s">
        <v>103</v>
      </c>
      <c r="D69" t="s">
        <v>89</v>
      </c>
      <c r="E69" t="s">
        <v>89</v>
      </c>
      <c r="F69" t="s">
        <v>89</v>
      </c>
      <c r="G69">
        <v>2030</v>
      </c>
      <c r="H69" t="s">
        <v>89</v>
      </c>
      <c r="I69" t="s">
        <v>90</v>
      </c>
      <c r="J69" t="s">
        <v>89</v>
      </c>
      <c r="K69" t="s">
        <v>89</v>
      </c>
      <c r="L69">
        <v>28.95</v>
      </c>
      <c r="M69">
        <v>28.95</v>
      </c>
      <c r="N69">
        <v>28.95</v>
      </c>
      <c r="O69">
        <v>28.95</v>
      </c>
      <c r="P69">
        <v>28.95</v>
      </c>
      <c r="Q69">
        <v>28.95</v>
      </c>
      <c r="R69">
        <v>28.95</v>
      </c>
      <c r="S69">
        <v>28.95</v>
      </c>
      <c r="T69">
        <v>28.95</v>
      </c>
      <c r="U69">
        <v>28.95</v>
      </c>
      <c r="V69">
        <v>28.95</v>
      </c>
      <c r="W69">
        <v>28.95</v>
      </c>
      <c r="X69">
        <v>28.95</v>
      </c>
      <c r="Y69">
        <v>28.95</v>
      </c>
      <c r="Z69">
        <v>28.95</v>
      </c>
      <c r="AA69">
        <v>28.95</v>
      </c>
      <c r="AB69">
        <v>28.95</v>
      </c>
      <c r="AC69">
        <v>28.95</v>
      </c>
      <c r="AD69">
        <v>28.95</v>
      </c>
      <c r="AE69">
        <v>28.95</v>
      </c>
      <c r="AF69">
        <v>28.95</v>
      </c>
      <c r="AG69">
        <v>28.95</v>
      </c>
      <c r="AH69">
        <v>28.95</v>
      </c>
      <c r="AI69">
        <v>28.95</v>
      </c>
      <c r="AJ69">
        <v>28.95</v>
      </c>
      <c r="AK69">
        <v>28.95</v>
      </c>
      <c r="AL69">
        <v>28.95</v>
      </c>
    </row>
    <row r="70" spans="1:38" x14ac:dyDescent="0.25">
      <c r="A70" t="s">
        <v>82</v>
      </c>
      <c r="B70" t="s">
        <v>66</v>
      </c>
      <c r="C70" t="s">
        <v>103</v>
      </c>
      <c r="D70" t="s">
        <v>89</v>
      </c>
      <c r="E70" t="s">
        <v>89</v>
      </c>
      <c r="F70" t="s">
        <v>89</v>
      </c>
      <c r="G70">
        <v>2035</v>
      </c>
      <c r="H70" t="s">
        <v>89</v>
      </c>
      <c r="I70" t="s">
        <v>90</v>
      </c>
      <c r="J70" t="s">
        <v>89</v>
      </c>
      <c r="K70" t="s">
        <v>89</v>
      </c>
      <c r="L70">
        <v>28.556750000000001</v>
      </c>
      <c r="M70">
        <v>28.556750000000001</v>
      </c>
      <c r="N70">
        <v>28.556750000000001</v>
      </c>
      <c r="O70">
        <v>28.556750000000001</v>
      </c>
      <c r="P70">
        <v>28.556750000000001</v>
      </c>
      <c r="Q70">
        <v>28.556750000000001</v>
      </c>
      <c r="R70">
        <v>28.556750000000001</v>
      </c>
      <c r="S70">
        <v>28.556750000000001</v>
      </c>
      <c r="T70">
        <v>28.556750000000001</v>
      </c>
      <c r="U70">
        <v>28.556750000000001</v>
      </c>
      <c r="V70">
        <v>28.556750000000001</v>
      </c>
      <c r="W70">
        <v>28.556750000000001</v>
      </c>
      <c r="X70">
        <v>28.556750000000001</v>
      </c>
      <c r="Y70">
        <v>28.556750000000001</v>
      </c>
      <c r="Z70">
        <v>28.556750000000001</v>
      </c>
      <c r="AA70">
        <v>28.556750000000001</v>
      </c>
      <c r="AB70">
        <v>28.556750000000001</v>
      </c>
      <c r="AC70">
        <v>28.556750000000001</v>
      </c>
      <c r="AD70">
        <v>28.556750000000001</v>
      </c>
      <c r="AE70">
        <v>28.556750000000001</v>
      </c>
      <c r="AF70">
        <v>28.556750000000001</v>
      </c>
      <c r="AG70">
        <v>28.556750000000001</v>
      </c>
      <c r="AH70">
        <v>28.556750000000001</v>
      </c>
      <c r="AI70">
        <v>28.556750000000001</v>
      </c>
      <c r="AJ70">
        <v>28.556750000000001</v>
      </c>
      <c r="AK70">
        <v>28.556750000000001</v>
      </c>
      <c r="AL70">
        <v>28.556750000000001</v>
      </c>
    </row>
    <row r="71" spans="1:38" x14ac:dyDescent="0.25">
      <c r="A71" t="s">
        <v>82</v>
      </c>
      <c r="B71" t="s">
        <v>66</v>
      </c>
      <c r="C71" t="s">
        <v>103</v>
      </c>
      <c r="D71" t="s">
        <v>89</v>
      </c>
      <c r="E71" t="s">
        <v>89</v>
      </c>
      <c r="F71" t="s">
        <v>89</v>
      </c>
      <c r="G71">
        <v>2050</v>
      </c>
      <c r="H71" t="s">
        <v>89</v>
      </c>
      <c r="I71" t="s">
        <v>90</v>
      </c>
      <c r="J71" t="s">
        <v>89</v>
      </c>
      <c r="K71" t="s">
        <v>89</v>
      </c>
      <c r="L71">
        <v>27.376999999999999</v>
      </c>
      <c r="M71">
        <v>27.376999999999999</v>
      </c>
      <c r="N71">
        <v>27.376999999999999</v>
      </c>
      <c r="O71">
        <v>27.376999999999999</v>
      </c>
      <c r="P71">
        <v>27.376999999999999</v>
      </c>
      <c r="Q71">
        <v>27.376999999999999</v>
      </c>
      <c r="R71">
        <v>27.376999999999999</v>
      </c>
      <c r="S71">
        <v>27.376999999999999</v>
      </c>
      <c r="T71">
        <v>27.376999999999999</v>
      </c>
      <c r="U71">
        <v>27.376999999999999</v>
      </c>
      <c r="V71">
        <v>27.376999999999999</v>
      </c>
      <c r="W71">
        <v>27.376999999999999</v>
      </c>
      <c r="X71">
        <v>27.376999999999999</v>
      </c>
      <c r="Y71">
        <v>27.376999999999999</v>
      </c>
      <c r="Z71">
        <v>27.376999999999999</v>
      </c>
      <c r="AA71">
        <v>27.376999999999999</v>
      </c>
      <c r="AB71">
        <v>27.376999999999999</v>
      </c>
      <c r="AC71">
        <v>27.376999999999999</v>
      </c>
      <c r="AD71">
        <v>27.376999999999999</v>
      </c>
      <c r="AE71">
        <v>27.376999999999999</v>
      </c>
      <c r="AF71">
        <v>27.376999999999999</v>
      </c>
      <c r="AG71">
        <v>27.376999999999999</v>
      </c>
      <c r="AH71">
        <v>27.376999999999999</v>
      </c>
      <c r="AI71">
        <v>27.376999999999999</v>
      </c>
      <c r="AJ71">
        <v>27.376999999999999</v>
      </c>
      <c r="AK71">
        <v>27.376999999999999</v>
      </c>
      <c r="AL71">
        <v>27.376999999999999</v>
      </c>
    </row>
    <row r="72" spans="1:38" x14ac:dyDescent="0.25">
      <c r="A72" t="s">
        <v>82</v>
      </c>
      <c r="B72" t="s">
        <v>66</v>
      </c>
      <c r="C72" t="s">
        <v>104</v>
      </c>
      <c r="D72" t="s">
        <v>89</v>
      </c>
      <c r="E72" t="s">
        <v>89</v>
      </c>
      <c r="F72" t="s">
        <v>89</v>
      </c>
      <c r="G72">
        <v>2018</v>
      </c>
      <c r="H72" t="s">
        <v>89</v>
      </c>
      <c r="I72" t="s">
        <v>90</v>
      </c>
      <c r="J72" t="s">
        <v>89</v>
      </c>
      <c r="K72" t="s">
        <v>89</v>
      </c>
      <c r="L72">
        <v>30.9495</v>
      </c>
      <c r="M72">
        <v>30.9495</v>
      </c>
      <c r="N72">
        <v>30.9495</v>
      </c>
      <c r="O72">
        <v>30.9495</v>
      </c>
      <c r="P72">
        <v>30.9495</v>
      </c>
      <c r="Q72">
        <v>30.9495</v>
      </c>
      <c r="R72">
        <v>30.9495</v>
      </c>
      <c r="S72">
        <v>30.9495</v>
      </c>
      <c r="T72">
        <v>30.9495</v>
      </c>
      <c r="U72">
        <v>30.9495</v>
      </c>
      <c r="V72">
        <v>30.9495</v>
      </c>
      <c r="W72">
        <v>30.9495</v>
      </c>
      <c r="X72">
        <v>30.9495</v>
      </c>
      <c r="Y72">
        <v>30.9495</v>
      </c>
      <c r="Z72">
        <v>30.9495</v>
      </c>
      <c r="AA72">
        <v>30.9495</v>
      </c>
      <c r="AB72">
        <v>30.9495</v>
      </c>
      <c r="AC72">
        <v>30.9495</v>
      </c>
      <c r="AD72">
        <v>30.9495</v>
      </c>
      <c r="AE72">
        <v>30.9495</v>
      </c>
      <c r="AF72">
        <v>30.9495</v>
      </c>
      <c r="AG72">
        <v>30.9495</v>
      </c>
      <c r="AH72">
        <v>30.9495</v>
      </c>
      <c r="AI72">
        <v>30.9495</v>
      </c>
      <c r="AJ72">
        <v>30.9495</v>
      </c>
      <c r="AK72">
        <v>30.9495</v>
      </c>
      <c r="AL72">
        <v>30.9495</v>
      </c>
    </row>
    <row r="73" spans="1:38" x14ac:dyDescent="0.25">
      <c r="A73" t="s">
        <v>82</v>
      </c>
      <c r="B73" t="s">
        <v>66</v>
      </c>
      <c r="C73" t="s">
        <v>104</v>
      </c>
      <c r="D73" t="s">
        <v>89</v>
      </c>
      <c r="E73" t="s">
        <v>89</v>
      </c>
      <c r="F73" t="s">
        <v>89</v>
      </c>
      <c r="G73">
        <v>2025</v>
      </c>
      <c r="H73" t="s">
        <v>89</v>
      </c>
      <c r="I73" t="s">
        <v>90</v>
      </c>
      <c r="J73" t="s">
        <v>89</v>
      </c>
      <c r="K73" t="s">
        <v>89</v>
      </c>
      <c r="L73">
        <v>28.889250000000001</v>
      </c>
      <c r="M73">
        <v>28.889250000000001</v>
      </c>
      <c r="N73">
        <v>28.889250000000001</v>
      </c>
      <c r="O73">
        <v>28.889250000000001</v>
      </c>
      <c r="P73">
        <v>28.889250000000001</v>
      </c>
      <c r="Q73">
        <v>28.889250000000001</v>
      </c>
      <c r="R73">
        <v>28.889250000000001</v>
      </c>
      <c r="S73">
        <v>28.889250000000001</v>
      </c>
      <c r="T73">
        <v>28.889250000000001</v>
      </c>
      <c r="U73">
        <v>28.889250000000001</v>
      </c>
      <c r="V73">
        <v>28.889250000000001</v>
      </c>
      <c r="W73">
        <v>28.889250000000001</v>
      </c>
      <c r="X73">
        <v>28.889250000000001</v>
      </c>
      <c r="Y73">
        <v>28.889250000000001</v>
      </c>
      <c r="Z73">
        <v>28.889250000000001</v>
      </c>
      <c r="AA73">
        <v>28.889250000000001</v>
      </c>
      <c r="AB73">
        <v>28.889250000000001</v>
      </c>
      <c r="AC73">
        <v>28.889250000000001</v>
      </c>
      <c r="AD73">
        <v>28.889250000000001</v>
      </c>
      <c r="AE73">
        <v>28.889250000000001</v>
      </c>
      <c r="AF73">
        <v>28.889250000000001</v>
      </c>
      <c r="AG73">
        <v>28.889250000000001</v>
      </c>
      <c r="AH73">
        <v>28.889250000000001</v>
      </c>
      <c r="AI73">
        <v>28.889250000000001</v>
      </c>
      <c r="AJ73">
        <v>28.889250000000001</v>
      </c>
      <c r="AK73">
        <v>28.889250000000001</v>
      </c>
      <c r="AL73">
        <v>28.889250000000001</v>
      </c>
    </row>
    <row r="74" spans="1:38" x14ac:dyDescent="0.25">
      <c r="A74" t="s">
        <v>82</v>
      </c>
      <c r="B74" t="s">
        <v>66</v>
      </c>
      <c r="C74" t="s">
        <v>104</v>
      </c>
      <c r="D74" t="s">
        <v>89</v>
      </c>
      <c r="E74" t="s">
        <v>89</v>
      </c>
      <c r="F74" t="s">
        <v>89</v>
      </c>
      <c r="G74">
        <v>2030</v>
      </c>
      <c r="H74" t="s">
        <v>89</v>
      </c>
      <c r="I74" t="s">
        <v>90</v>
      </c>
      <c r="J74" t="s">
        <v>89</v>
      </c>
      <c r="K74" t="s">
        <v>89</v>
      </c>
      <c r="L74">
        <v>26.829000000000001</v>
      </c>
      <c r="M74">
        <v>26.829000000000001</v>
      </c>
      <c r="N74">
        <v>26.829000000000001</v>
      </c>
      <c r="O74">
        <v>26.829000000000001</v>
      </c>
      <c r="P74">
        <v>26.829000000000001</v>
      </c>
      <c r="Q74">
        <v>26.829000000000001</v>
      </c>
      <c r="R74">
        <v>26.829000000000001</v>
      </c>
      <c r="S74">
        <v>26.829000000000001</v>
      </c>
      <c r="T74">
        <v>26.829000000000001</v>
      </c>
      <c r="U74">
        <v>26.829000000000001</v>
      </c>
      <c r="V74">
        <v>26.829000000000001</v>
      </c>
      <c r="W74">
        <v>26.829000000000001</v>
      </c>
      <c r="X74">
        <v>26.829000000000001</v>
      </c>
      <c r="Y74">
        <v>26.829000000000001</v>
      </c>
      <c r="Z74">
        <v>26.829000000000001</v>
      </c>
      <c r="AA74">
        <v>26.829000000000001</v>
      </c>
      <c r="AB74">
        <v>26.829000000000001</v>
      </c>
      <c r="AC74">
        <v>26.829000000000001</v>
      </c>
      <c r="AD74">
        <v>26.829000000000001</v>
      </c>
      <c r="AE74">
        <v>26.829000000000001</v>
      </c>
      <c r="AF74">
        <v>26.829000000000001</v>
      </c>
      <c r="AG74">
        <v>26.829000000000001</v>
      </c>
      <c r="AH74">
        <v>26.829000000000001</v>
      </c>
      <c r="AI74">
        <v>26.829000000000001</v>
      </c>
      <c r="AJ74">
        <v>26.829000000000001</v>
      </c>
      <c r="AK74">
        <v>26.829000000000001</v>
      </c>
      <c r="AL74">
        <v>26.829000000000001</v>
      </c>
    </row>
    <row r="75" spans="1:38" x14ac:dyDescent="0.25">
      <c r="A75" t="s">
        <v>82</v>
      </c>
      <c r="B75" t="s">
        <v>66</v>
      </c>
      <c r="C75" t="s">
        <v>104</v>
      </c>
      <c r="D75" t="s">
        <v>89</v>
      </c>
      <c r="E75" t="s">
        <v>89</v>
      </c>
      <c r="F75" t="s">
        <v>89</v>
      </c>
      <c r="G75">
        <v>2035</v>
      </c>
      <c r="H75" t="s">
        <v>89</v>
      </c>
      <c r="I75" t="s">
        <v>90</v>
      </c>
      <c r="J75" t="s">
        <v>89</v>
      </c>
      <c r="K75" t="s">
        <v>89</v>
      </c>
      <c r="L75">
        <v>26.464500000000001</v>
      </c>
      <c r="M75">
        <v>26.464500000000001</v>
      </c>
      <c r="N75">
        <v>26.464500000000001</v>
      </c>
      <c r="O75">
        <v>26.464500000000001</v>
      </c>
      <c r="P75">
        <v>26.464500000000001</v>
      </c>
      <c r="Q75">
        <v>26.464500000000001</v>
      </c>
      <c r="R75">
        <v>26.464500000000001</v>
      </c>
      <c r="S75">
        <v>26.464500000000001</v>
      </c>
      <c r="T75">
        <v>26.464500000000001</v>
      </c>
      <c r="U75">
        <v>26.464500000000001</v>
      </c>
      <c r="V75">
        <v>26.464500000000001</v>
      </c>
      <c r="W75">
        <v>26.464500000000001</v>
      </c>
      <c r="X75">
        <v>26.464500000000001</v>
      </c>
      <c r="Y75">
        <v>26.464500000000001</v>
      </c>
      <c r="Z75">
        <v>26.464500000000001</v>
      </c>
      <c r="AA75">
        <v>26.464500000000001</v>
      </c>
      <c r="AB75">
        <v>26.464500000000001</v>
      </c>
      <c r="AC75">
        <v>26.464500000000001</v>
      </c>
      <c r="AD75">
        <v>26.464500000000001</v>
      </c>
      <c r="AE75">
        <v>26.464500000000001</v>
      </c>
      <c r="AF75">
        <v>26.464500000000001</v>
      </c>
      <c r="AG75">
        <v>26.464500000000001</v>
      </c>
      <c r="AH75">
        <v>26.464500000000001</v>
      </c>
      <c r="AI75">
        <v>26.464500000000001</v>
      </c>
      <c r="AJ75">
        <v>26.464500000000001</v>
      </c>
      <c r="AK75">
        <v>26.464500000000001</v>
      </c>
      <c r="AL75">
        <v>26.464500000000001</v>
      </c>
    </row>
    <row r="76" spans="1:38" x14ac:dyDescent="0.25">
      <c r="A76" t="s">
        <v>82</v>
      </c>
      <c r="B76" t="s">
        <v>66</v>
      </c>
      <c r="C76" t="s">
        <v>104</v>
      </c>
      <c r="D76" t="s">
        <v>89</v>
      </c>
      <c r="E76" t="s">
        <v>89</v>
      </c>
      <c r="F76" t="s">
        <v>89</v>
      </c>
      <c r="G76">
        <v>2050</v>
      </c>
      <c r="H76" t="s">
        <v>89</v>
      </c>
      <c r="I76" t="s">
        <v>90</v>
      </c>
      <c r="J76" t="s">
        <v>89</v>
      </c>
      <c r="K76" t="s">
        <v>89</v>
      </c>
      <c r="L76">
        <v>25.370999999999999</v>
      </c>
      <c r="M76">
        <v>25.370999999999999</v>
      </c>
      <c r="N76">
        <v>25.370999999999999</v>
      </c>
      <c r="O76">
        <v>25.370999999999999</v>
      </c>
      <c r="P76">
        <v>25.370999999999999</v>
      </c>
      <c r="Q76">
        <v>25.370999999999999</v>
      </c>
      <c r="R76">
        <v>25.370999999999999</v>
      </c>
      <c r="S76">
        <v>25.370999999999999</v>
      </c>
      <c r="T76">
        <v>25.370999999999999</v>
      </c>
      <c r="U76">
        <v>25.370999999999999</v>
      </c>
      <c r="V76">
        <v>25.370999999999999</v>
      </c>
      <c r="W76">
        <v>25.370999999999999</v>
      </c>
      <c r="X76">
        <v>25.370999999999999</v>
      </c>
      <c r="Y76">
        <v>25.370999999999999</v>
      </c>
      <c r="Z76">
        <v>25.370999999999999</v>
      </c>
      <c r="AA76">
        <v>25.370999999999999</v>
      </c>
      <c r="AB76">
        <v>25.370999999999999</v>
      </c>
      <c r="AC76">
        <v>25.370999999999999</v>
      </c>
      <c r="AD76">
        <v>25.370999999999999</v>
      </c>
      <c r="AE76">
        <v>25.370999999999999</v>
      </c>
      <c r="AF76">
        <v>25.370999999999999</v>
      </c>
      <c r="AG76">
        <v>25.370999999999999</v>
      </c>
      <c r="AH76">
        <v>25.370999999999999</v>
      </c>
      <c r="AI76">
        <v>25.370999999999999</v>
      </c>
      <c r="AJ76">
        <v>25.370999999999999</v>
      </c>
      <c r="AK76">
        <v>25.370999999999999</v>
      </c>
      <c r="AL76">
        <v>25.370999999999999</v>
      </c>
    </row>
    <row r="77" spans="1:38" x14ac:dyDescent="0.25">
      <c r="A77" t="s">
        <v>82</v>
      </c>
      <c r="B77" t="s">
        <v>66</v>
      </c>
      <c r="C77" t="s">
        <v>105</v>
      </c>
      <c r="D77" t="s">
        <v>89</v>
      </c>
      <c r="E77" t="s">
        <v>89</v>
      </c>
      <c r="F77" t="s">
        <v>89</v>
      </c>
      <c r="G77">
        <v>2018</v>
      </c>
      <c r="H77" t="s">
        <v>89</v>
      </c>
      <c r="I77" t="s">
        <v>90</v>
      </c>
      <c r="J77" t="s">
        <v>89</v>
      </c>
      <c r="K77" t="s">
        <v>89</v>
      </c>
      <c r="L77">
        <v>33.423499999999997</v>
      </c>
      <c r="M77">
        <v>33.423499999999997</v>
      </c>
      <c r="N77">
        <v>33.423499999999997</v>
      </c>
      <c r="O77">
        <v>33.423499999999997</v>
      </c>
      <c r="P77">
        <v>33.423499999999997</v>
      </c>
      <c r="Q77">
        <v>33.423499999999997</v>
      </c>
      <c r="R77">
        <v>33.423499999999997</v>
      </c>
      <c r="S77">
        <v>33.423499999999997</v>
      </c>
      <c r="T77">
        <v>33.423499999999997</v>
      </c>
      <c r="U77">
        <v>33.423499999999997</v>
      </c>
      <c r="V77">
        <v>33.423499999999997</v>
      </c>
      <c r="W77">
        <v>33.423499999999997</v>
      </c>
      <c r="X77">
        <v>33.423499999999997</v>
      </c>
      <c r="Y77">
        <v>33.423499999999997</v>
      </c>
      <c r="Z77">
        <v>33.423499999999997</v>
      </c>
      <c r="AA77">
        <v>33.423499999999997</v>
      </c>
      <c r="AB77">
        <v>33.423499999999997</v>
      </c>
      <c r="AC77">
        <v>33.423499999999997</v>
      </c>
      <c r="AD77">
        <v>33.423499999999997</v>
      </c>
      <c r="AE77">
        <v>33.423499999999997</v>
      </c>
      <c r="AF77">
        <v>33.423499999999997</v>
      </c>
      <c r="AG77">
        <v>33.423499999999997</v>
      </c>
      <c r="AH77">
        <v>33.423499999999997</v>
      </c>
      <c r="AI77">
        <v>33.423499999999997</v>
      </c>
      <c r="AJ77">
        <v>33.423499999999997</v>
      </c>
      <c r="AK77">
        <v>33.423499999999997</v>
      </c>
      <c r="AL77">
        <v>33.423499999999997</v>
      </c>
    </row>
    <row r="78" spans="1:38" x14ac:dyDescent="0.25">
      <c r="A78" t="s">
        <v>82</v>
      </c>
      <c r="B78" t="s">
        <v>66</v>
      </c>
      <c r="C78" t="s">
        <v>105</v>
      </c>
      <c r="D78" t="s">
        <v>89</v>
      </c>
      <c r="E78" t="s">
        <v>89</v>
      </c>
      <c r="F78" t="s">
        <v>89</v>
      </c>
      <c r="G78">
        <v>2025</v>
      </c>
      <c r="H78" t="s">
        <v>89</v>
      </c>
      <c r="I78" t="s">
        <v>90</v>
      </c>
      <c r="J78" t="s">
        <v>89</v>
      </c>
      <c r="K78" t="s">
        <v>89</v>
      </c>
      <c r="L78">
        <v>31.18675</v>
      </c>
      <c r="M78">
        <v>31.18675</v>
      </c>
      <c r="N78">
        <v>31.18675</v>
      </c>
      <c r="O78">
        <v>31.18675</v>
      </c>
      <c r="P78">
        <v>31.18675</v>
      </c>
      <c r="Q78">
        <v>31.18675</v>
      </c>
      <c r="R78">
        <v>31.18675</v>
      </c>
      <c r="S78">
        <v>31.18675</v>
      </c>
      <c r="T78">
        <v>31.18675</v>
      </c>
      <c r="U78">
        <v>31.18675</v>
      </c>
      <c r="V78">
        <v>31.18675</v>
      </c>
      <c r="W78">
        <v>31.18675</v>
      </c>
      <c r="X78">
        <v>31.18675</v>
      </c>
      <c r="Y78">
        <v>31.18675</v>
      </c>
      <c r="Z78">
        <v>31.18675</v>
      </c>
      <c r="AA78">
        <v>31.18675</v>
      </c>
      <c r="AB78">
        <v>31.18675</v>
      </c>
      <c r="AC78">
        <v>31.18675</v>
      </c>
      <c r="AD78">
        <v>31.18675</v>
      </c>
      <c r="AE78">
        <v>31.18675</v>
      </c>
      <c r="AF78">
        <v>31.18675</v>
      </c>
      <c r="AG78">
        <v>31.18675</v>
      </c>
      <c r="AH78">
        <v>31.18675</v>
      </c>
      <c r="AI78">
        <v>31.18675</v>
      </c>
      <c r="AJ78">
        <v>31.18675</v>
      </c>
      <c r="AK78">
        <v>31.18675</v>
      </c>
      <c r="AL78">
        <v>31.18675</v>
      </c>
    </row>
    <row r="79" spans="1:38" x14ac:dyDescent="0.25">
      <c r="A79" t="s">
        <v>82</v>
      </c>
      <c r="B79" t="s">
        <v>66</v>
      </c>
      <c r="C79" t="s">
        <v>105</v>
      </c>
      <c r="D79" t="s">
        <v>89</v>
      </c>
      <c r="E79" t="s">
        <v>89</v>
      </c>
      <c r="F79" t="s">
        <v>89</v>
      </c>
      <c r="G79">
        <v>2030</v>
      </c>
      <c r="H79" t="s">
        <v>89</v>
      </c>
      <c r="I79" t="s">
        <v>90</v>
      </c>
      <c r="J79" t="s">
        <v>89</v>
      </c>
      <c r="K79" t="s">
        <v>89</v>
      </c>
      <c r="L79">
        <v>28.95</v>
      </c>
      <c r="M79">
        <v>28.95</v>
      </c>
      <c r="N79">
        <v>28.95</v>
      </c>
      <c r="O79">
        <v>28.95</v>
      </c>
      <c r="P79">
        <v>28.95</v>
      </c>
      <c r="Q79">
        <v>28.95</v>
      </c>
      <c r="R79">
        <v>28.95</v>
      </c>
      <c r="S79">
        <v>28.95</v>
      </c>
      <c r="T79">
        <v>28.95</v>
      </c>
      <c r="U79">
        <v>28.95</v>
      </c>
      <c r="V79">
        <v>28.95</v>
      </c>
      <c r="W79">
        <v>28.95</v>
      </c>
      <c r="X79">
        <v>28.95</v>
      </c>
      <c r="Y79">
        <v>28.95</v>
      </c>
      <c r="Z79">
        <v>28.95</v>
      </c>
      <c r="AA79">
        <v>28.95</v>
      </c>
      <c r="AB79">
        <v>28.95</v>
      </c>
      <c r="AC79">
        <v>28.95</v>
      </c>
      <c r="AD79">
        <v>28.95</v>
      </c>
      <c r="AE79">
        <v>28.95</v>
      </c>
      <c r="AF79">
        <v>28.95</v>
      </c>
      <c r="AG79">
        <v>28.95</v>
      </c>
      <c r="AH79">
        <v>28.95</v>
      </c>
      <c r="AI79">
        <v>28.95</v>
      </c>
      <c r="AJ79">
        <v>28.95</v>
      </c>
      <c r="AK79">
        <v>28.95</v>
      </c>
      <c r="AL79">
        <v>28.95</v>
      </c>
    </row>
    <row r="80" spans="1:38" x14ac:dyDescent="0.25">
      <c r="A80" t="s">
        <v>82</v>
      </c>
      <c r="B80" t="s">
        <v>66</v>
      </c>
      <c r="C80" t="s">
        <v>105</v>
      </c>
      <c r="D80" t="s">
        <v>89</v>
      </c>
      <c r="E80" t="s">
        <v>89</v>
      </c>
      <c r="F80" t="s">
        <v>89</v>
      </c>
      <c r="G80">
        <v>2035</v>
      </c>
      <c r="H80" t="s">
        <v>89</v>
      </c>
      <c r="I80" t="s">
        <v>90</v>
      </c>
      <c r="J80" t="s">
        <v>89</v>
      </c>
      <c r="K80" t="s">
        <v>89</v>
      </c>
      <c r="L80">
        <v>28.556750000000001</v>
      </c>
      <c r="M80">
        <v>28.556750000000001</v>
      </c>
      <c r="N80">
        <v>28.556750000000001</v>
      </c>
      <c r="O80">
        <v>28.556750000000001</v>
      </c>
      <c r="P80">
        <v>28.556750000000001</v>
      </c>
      <c r="Q80">
        <v>28.556750000000001</v>
      </c>
      <c r="R80">
        <v>28.556750000000001</v>
      </c>
      <c r="S80">
        <v>28.556750000000001</v>
      </c>
      <c r="T80">
        <v>28.556750000000001</v>
      </c>
      <c r="U80">
        <v>28.556750000000001</v>
      </c>
      <c r="V80">
        <v>28.556750000000001</v>
      </c>
      <c r="W80">
        <v>28.556750000000001</v>
      </c>
      <c r="X80">
        <v>28.556750000000001</v>
      </c>
      <c r="Y80">
        <v>28.556750000000001</v>
      </c>
      <c r="Z80">
        <v>28.556750000000001</v>
      </c>
      <c r="AA80">
        <v>28.556750000000001</v>
      </c>
      <c r="AB80">
        <v>28.556750000000001</v>
      </c>
      <c r="AC80">
        <v>28.556750000000001</v>
      </c>
      <c r="AD80">
        <v>28.556750000000001</v>
      </c>
      <c r="AE80">
        <v>28.556750000000001</v>
      </c>
      <c r="AF80">
        <v>28.556750000000001</v>
      </c>
      <c r="AG80">
        <v>28.556750000000001</v>
      </c>
      <c r="AH80">
        <v>28.556750000000001</v>
      </c>
      <c r="AI80">
        <v>28.556750000000001</v>
      </c>
      <c r="AJ80">
        <v>28.556750000000001</v>
      </c>
      <c r="AK80">
        <v>28.556750000000001</v>
      </c>
      <c r="AL80">
        <v>28.556750000000001</v>
      </c>
    </row>
    <row r="81" spans="1:38" x14ac:dyDescent="0.25">
      <c r="A81" t="s">
        <v>82</v>
      </c>
      <c r="B81" t="s">
        <v>66</v>
      </c>
      <c r="C81" t="s">
        <v>105</v>
      </c>
      <c r="D81" t="s">
        <v>89</v>
      </c>
      <c r="E81" t="s">
        <v>89</v>
      </c>
      <c r="F81" t="s">
        <v>89</v>
      </c>
      <c r="G81">
        <v>2050</v>
      </c>
      <c r="H81" t="s">
        <v>89</v>
      </c>
      <c r="I81" t="s">
        <v>90</v>
      </c>
      <c r="J81" t="s">
        <v>89</v>
      </c>
      <c r="K81" t="s">
        <v>89</v>
      </c>
      <c r="L81">
        <v>27.376999999999999</v>
      </c>
      <c r="M81">
        <v>27.376999999999999</v>
      </c>
      <c r="N81">
        <v>27.376999999999999</v>
      </c>
      <c r="O81">
        <v>27.376999999999999</v>
      </c>
      <c r="P81">
        <v>27.376999999999999</v>
      </c>
      <c r="Q81">
        <v>27.376999999999999</v>
      </c>
      <c r="R81">
        <v>27.376999999999999</v>
      </c>
      <c r="S81">
        <v>27.376999999999999</v>
      </c>
      <c r="T81">
        <v>27.376999999999999</v>
      </c>
      <c r="U81">
        <v>27.376999999999999</v>
      </c>
      <c r="V81">
        <v>27.376999999999999</v>
      </c>
      <c r="W81">
        <v>27.376999999999999</v>
      </c>
      <c r="X81">
        <v>27.376999999999999</v>
      </c>
      <c r="Y81">
        <v>27.376999999999999</v>
      </c>
      <c r="Z81">
        <v>27.376999999999999</v>
      </c>
      <c r="AA81">
        <v>27.376999999999999</v>
      </c>
      <c r="AB81">
        <v>27.376999999999999</v>
      </c>
      <c r="AC81">
        <v>27.376999999999999</v>
      </c>
      <c r="AD81">
        <v>27.376999999999999</v>
      </c>
      <c r="AE81">
        <v>27.376999999999999</v>
      </c>
      <c r="AF81">
        <v>27.376999999999999</v>
      </c>
      <c r="AG81">
        <v>27.376999999999999</v>
      </c>
      <c r="AH81">
        <v>27.376999999999999</v>
      </c>
      <c r="AI81">
        <v>27.376999999999999</v>
      </c>
      <c r="AJ81">
        <v>27.376999999999999</v>
      </c>
      <c r="AK81">
        <v>27.376999999999999</v>
      </c>
      <c r="AL81">
        <v>27.376999999999999</v>
      </c>
    </row>
    <row r="82" spans="1:38" x14ac:dyDescent="0.25">
      <c r="A82" t="s">
        <v>82</v>
      </c>
      <c r="B82" t="s">
        <v>66</v>
      </c>
      <c r="C82" t="s">
        <v>106</v>
      </c>
      <c r="D82" t="s">
        <v>89</v>
      </c>
      <c r="E82" t="s">
        <v>89</v>
      </c>
      <c r="F82" t="s">
        <v>89</v>
      </c>
      <c r="G82">
        <v>2018</v>
      </c>
      <c r="H82" t="s">
        <v>89</v>
      </c>
      <c r="I82" t="s">
        <v>90</v>
      </c>
      <c r="J82" t="s">
        <v>89</v>
      </c>
      <c r="K82" t="s">
        <v>89</v>
      </c>
      <c r="L82">
        <v>30.9495</v>
      </c>
      <c r="M82">
        <v>30.9495</v>
      </c>
      <c r="N82">
        <v>30.9495</v>
      </c>
      <c r="O82">
        <v>30.9495</v>
      </c>
      <c r="P82">
        <v>30.9495</v>
      </c>
      <c r="Q82">
        <v>30.9495</v>
      </c>
      <c r="R82">
        <v>30.9495</v>
      </c>
      <c r="S82">
        <v>30.9495</v>
      </c>
      <c r="T82">
        <v>30.9495</v>
      </c>
      <c r="U82">
        <v>30.9495</v>
      </c>
      <c r="V82">
        <v>30.9495</v>
      </c>
      <c r="W82">
        <v>30.9495</v>
      </c>
      <c r="X82">
        <v>30.9495</v>
      </c>
      <c r="Y82">
        <v>30.9495</v>
      </c>
      <c r="Z82">
        <v>30.9495</v>
      </c>
      <c r="AA82">
        <v>30.9495</v>
      </c>
      <c r="AB82">
        <v>30.9495</v>
      </c>
      <c r="AC82">
        <v>30.9495</v>
      </c>
      <c r="AD82">
        <v>30.9495</v>
      </c>
      <c r="AE82">
        <v>30.9495</v>
      </c>
      <c r="AF82">
        <v>30.9495</v>
      </c>
      <c r="AG82">
        <v>30.9495</v>
      </c>
      <c r="AH82">
        <v>30.9495</v>
      </c>
      <c r="AI82">
        <v>30.9495</v>
      </c>
      <c r="AJ82">
        <v>30.9495</v>
      </c>
      <c r="AK82">
        <v>30.9495</v>
      </c>
      <c r="AL82">
        <v>30.9495</v>
      </c>
    </row>
    <row r="83" spans="1:38" x14ac:dyDescent="0.25">
      <c r="A83" t="s">
        <v>82</v>
      </c>
      <c r="B83" t="s">
        <v>66</v>
      </c>
      <c r="C83" t="s">
        <v>106</v>
      </c>
      <c r="D83" t="s">
        <v>89</v>
      </c>
      <c r="E83" t="s">
        <v>89</v>
      </c>
      <c r="F83" t="s">
        <v>89</v>
      </c>
      <c r="G83">
        <v>2025</v>
      </c>
      <c r="H83" t="s">
        <v>89</v>
      </c>
      <c r="I83" t="s">
        <v>90</v>
      </c>
      <c r="J83" t="s">
        <v>89</v>
      </c>
      <c r="K83" t="s">
        <v>89</v>
      </c>
      <c r="L83">
        <v>28.889250000000001</v>
      </c>
      <c r="M83">
        <v>28.889250000000001</v>
      </c>
      <c r="N83">
        <v>28.889250000000001</v>
      </c>
      <c r="O83">
        <v>28.889250000000001</v>
      </c>
      <c r="P83">
        <v>28.889250000000001</v>
      </c>
      <c r="Q83">
        <v>28.889250000000001</v>
      </c>
      <c r="R83">
        <v>28.889250000000001</v>
      </c>
      <c r="S83">
        <v>28.889250000000001</v>
      </c>
      <c r="T83">
        <v>28.889250000000001</v>
      </c>
      <c r="U83">
        <v>28.889250000000001</v>
      </c>
      <c r="V83">
        <v>28.889250000000001</v>
      </c>
      <c r="W83">
        <v>28.889250000000001</v>
      </c>
      <c r="X83">
        <v>28.889250000000001</v>
      </c>
      <c r="Y83">
        <v>28.889250000000001</v>
      </c>
      <c r="Z83">
        <v>28.889250000000001</v>
      </c>
      <c r="AA83">
        <v>28.889250000000001</v>
      </c>
      <c r="AB83">
        <v>28.889250000000001</v>
      </c>
      <c r="AC83">
        <v>28.889250000000001</v>
      </c>
      <c r="AD83">
        <v>28.889250000000001</v>
      </c>
      <c r="AE83">
        <v>28.889250000000001</v>
      </c>
      <c r="AF83">
        <v>28.889250000000001</v>
      </c>
      <c r="AG83">
        <v>28.889250000000001</v>
      </c>
      <c r="AH83">
        <v>28.889250000000001</v>
      </c>
      <c r="AI83">
        <v>28.889250000000001</v>
      </c>
      <c r="AJ83">
        <v>28.889250000000001</v>
      </c>
      <c r="AK83">
        <v>28.889250000000001</v>
      </c>
      <c r="AL83">
        <v>28.889250000000001</v>
      </c>
    </row>
    <row r="84" spans="1:38" x14ac:dyDescent="0.25">
      <c r="A84" t="s">
        <v>82</v>
      </c>
      <c r="B84" t="s">
        <v>66</v>
      </c>
      <c r="C84" t="s">
        <v>106</v>
      </c>
      <c r="D84" t="s">
        <v>89</v>
      </c>
      <c r="E84" t="s">
        <v>89</v>
      </c>
      <c r="F84" t="s">
        <v>89</v>
      </c>
      <c r="G84">
        <v>2030</v>
      </c>
      <c r="H84" t="s">
        <v>89</v>
      </c>
      <c r="I84" t="s">
        <v>90</v>
      </c>
      <c r="J84" t="s">
        <v>89</v>
      </c>
      <c r="K84" t="s">
        <v>89</v>
      </c>
      <c r="L84">
        <v>26.829000000000001</v>
      </c>
      <c r="M84">
        <v>26.829000000000001</v>
      </c>
      <c r="N84">
        <v>26.829000000000001</v>
      </c>
      <c r="O84">
        <v>26.829000000000001</v>
      </c>
      <c r="P84">
        <v>26.829000000000001</v>
      </c>
      <c r="Q84">
        <v>26.829000000000001</v>
      </c>
      <c r="R84">
        <v>26.829000000000001</v>
      </c>
      <c r="S84">
        <v>26.829000000000001</v>
      </c>
      <c r="T84">
        <v>26.829000000000001</v>
      </c>
      <c r="U84">
        <v>26.829000000000001</v>
      </c>
      <c r="V84">
        <v>26.829000000000001</v>
      </c>
      <c r="W84">
        <v>26.829000000000001</v>
      </c>
      <c r="X84">
        <v>26.829000000000001</v>
      </c>
      <c r="Y84">
        <v>26.829000000000001</v>
      </c>
      <c r="Z84">
        <v>26.829000000000001</v>
      </c>
      <c r="AA84">
        <v>26.829000000000001</v>
      </c>
      <c r="AB84">
        <v>26.829000000000001</v>
      </c>
      <c r="AC84">
        <v>26.829000000000001</v>
      </c>
      <c r="AD84">
        <v>26.829000000000001</v>
      </c>
      <c r="AE84">
        <v>26.829000000000001</v>
      </c>
      <c r="AF84">
        <v>26.829000000000001</v>
      </c>
      <c r="AG84">
        <v>26.829000000000001</v>
      </c>
      <c r="AH84">
        <v>26.829000000000001</v>
      </c>
      <c r="AI84">
        <v>26.829000000000001</v>
      </c>
      <c r="AJ84">
        <v>26.829000000000001</v>
      </c>
      <c r="AK84">
        <v>26.829000000000001</v>
      </c>
      <c r="AL84">
        <v>26.829000000000001</v>
      </c>
    </row>
    <row r="85" spans="1:38" x14ac:dyDescent="0.25">
      <c r="A85" t="s">
        <v>82</v>
      </c>
      <c r="B85" t="s">
        <v>66</v>
      </c>
      <c r="C85" t="s">
        <v>106</v>
      </c>
      <c r="D85" t="s">
        <v>89</v>
      </c>
      <c r="E85" t="s">
        <v>89</v>
      </c>
      <c r="F85" t="s">
        <v>89</v>
      </c>
      <c r="G85">
        <v>2035</v>
      </c>
      <c r="H85" t="s">
        <v>89</v>
      </c>
      <c r="I85" t="s">
        <v>90</v>
      </c>
      <c r="J85" t="s">
        <v>89</v>
      </c>
      <c r="K85" t="s">
        <v>89</v>
      </c>
      <c r="L85">
        <v>26.464500000000001</v>
      </c>
      <c r="M85">
        <v>26.464500000000001</v>
      </c>
      <c r="N85">
        <v>26.464500000000001</v>
      </c>
      <c r="O85">
        <v>26.464500000000001</v>
      </c>
      <c r="P85">
        <v>26.464500000000001</v>
      </c>
      <c r="Q85">
        <v>26.464500000000001</v>
      </c>
      <c r="R85">
        <v>26.464500000000001</v>
      </c>
      <c r="S85">
        <v>26.464500000000001</v>
      </c>
      <c r="T85">
        <v>26.464500000000001</v>
      </c>
      <c r="U85">
        <v>26.464500000000001</v>
      </c>
      <c r="V85">
        <v>26.464500000000001</v>
      </c>
      <c r="W85">
        <v>26.464500000000001</v>
      </c>
      <c r="X85">
        <v>26.464500000000001</v>
      </c>
      <c r="Y85">
        <v>26.464500000000001</v>
      </c>
      <c r="Z85">
        <v>26.464500000000001</v>
      </c>
      <c r="AA85">
        <v>26.464500000000001</v>
      </c>
      <c r="AB85">
        <v>26.464500000000001</v>
      </c>
      <c r="AC85">
        <v>26.464500000000001</v>
      </c>
      <c r="AD85">
        <v>26.464500000000001</v>
      </c>
      <c r="AE85">
        <v>26.464500000000001</v>
      </c>
      <c r="AF85">
        <v>26.464500000000001</v>
      </c>
      <c r="AG85">
        <v>26.464500000000001</v>
      </c>
      <c r="AH85">
        <v>26.464500000000001</v>
      </c>
      <c r="AI85">
        <v>26.464500000000001</v>
      </c>
      <c r="AJ85">
        <v>26.464500000000001</v>
      </c>
      <c r="AK85">
        <v>26.464500000000001</v>
      </c>
      <c r="AL85">
        <v>26.464500000000001</v>
      </c>
    </row>
    <row r="86" spans="1:38" x14ac:dyDescent="0.25">
      <c r="A86" t="s">
        <v>82</v>
      </c>
      <c r="B86" t="s">
        <v>66</v>
      </c>
      <c r="C86" t="s">
        <v>106</v>
      </c>
      <c r="D86" t="s">
        <v>89</v>
      </c>
      <c r="E86" t="s">
        <v>89</v>
      </c>
      <c r="F86" t="s">
        <v>89</v>
      </c>
      <c r="G86">
        <v>2050</v>
      </c>
      <c r="H86" t="s">
        <v>89</v>
      </c>
      <c r="I86" t="s">
        <v>90</v>
      </c>
      <c r="J86" t="s">
        <v>89</v>
      </c>
      <c r="K86" t="s">
        <v>89</v>
      </c>
      <c r="L86">
        <v>25.370999999999999</v>
      </c>
      <c r="M86">
        <v>25.370999999999999</v>
      </c>
      <c r="N86">
        <v>25.370999999999999</v>
      </c>
      <c r="O86">
        <v>25.370999999999999</v>
      </c>
      <c r="P86">
        <v>25.370999999999999</v>
      </c>
      <c r="Q86">
        <v>25.370999999999999</v>
      </c>
      <c r="R86">
        <v>25.370999999999999</v>
      </c>
      <c r="S86">
        <v>25.370999999999999</v>
      </c>
      <c r="T86">
        <v>25.370999999999999</v>
      </c>
      <c r="U86">
        <v>25.370999999999999</v>
      </c>
      <c r="V86">
        <v>25.370999999999999</v>
      </c>
      <c r="W86">
        <v>25.370999999999999</v>
      </c>
      <c r="X86">
        <v>25.370999999999999</v>
      </c>
      <c r="Y86">
        <v>25.370999999999999</v>
      </c>
      <c r="Z86">
        <v>25.370999999999999</v>
      </c>
      <c r="AA86">
        <v>25.370999999999999</v>
      </c>
      <c r="AB86">
        <v>25.370999999999999</v>
      </c>
      <c r="AC86">
        <v>25.370999999999999</v>
      </c>
      <c r="AD86">
        <v>25.370999999999999</v>
      </c>
      <c r="AE86">
        <v>25.370999999999999</v>
      </c>
      <c r="AF86">
        <v>25.370999999999999</v>
      </c>
      <c r="AG86">
        <v>25.370999999999999</v>
      </c>
      <c r="AH86">
        <v>25.370999999999999</v>
      </c>
      <c r="AI86">
        <v>25.370999999999999</v>
      </c>
      <c r="AJ86">
        <v>25.370999999999999</v>
      </c>
      <c r="AK86">
        <v>25.370999999999999</v>
      </c>
      <c r="AL86">
        <v>25.370999999999999</v>
      </c>
    </row>
    <row r="87" spans="1:38" x14ac:dyDescent="0.25">
      <c r="A87" t="s">
        <v>82</v>
      </c>
      <c r="B87" t="s">
        <v>66</v>
      </c>
      <c r="C87" t="s">
        <v>107</v>
      </c>
      <c r="D87" t="s">
        <v>89</v>
      </c>
      <c r="E87" t="s">
        <v>89</v>
      </c>
      <c r="F87" t="s">
        <v>89</v>
      </c>
      <c r="G87">
        <v>2018</v>
      </c>
      <c r="H87" t="s">
        <v>89</v>
      </c>
      <c r="I87" t="s">
        <v>90</v>
      </c>
      <c r="J87" t="s">
        <v>89</v>
      </c>
      <c r="K87" t="s">
        <v>89</v>
      </c>
      <c r="L87">
        <v>33.423499999999997</v>
      </c>
      <c r="M87">
        <v>33.423499999999997</v>
      </c>
      <c r="N87">
        <v>33.423499999999997</v>
      </c>
      <c r="O87">
        <v>33.423499999999997</v>
      </c>
      <c r="P87">
        <v>33.423499999999997</v>
      </c>
      <c r="Q87">
        <v>33.423499999999997</v>
      </c>
      <c r="R87">
        <v>33.423499999999997</v>
      </c>
      <c r="S87">
        <v>33.423499999999997</v>
      </c>
      <c r="T87">
        <v>33.423499999999997</v>
      </c>
      <c r="U87">
        <v>33.423499999999997</v>
      </c>
      <c r="V87">
        <v>33.423499999999997</v>
      </c>
      <c r="W87">
        <v>33.423499999999997</v>
      </c>
      <c r="X87">
        <v>33.423499999999997</v>
      </c>
      <c r="Y87">
        <v>33.423499999999997</v>
      </c>
      <c r="Z87">
        <v>33.423499999999997</v>
      </c>
      <c r="AA87">
        <v>33.423499999999997</v>
      </c>
      <c r="AB87">
        <v>33.423499999999997</v>
      </c>
      <c r="AC87">
        <v>33.423499999999997</v>
      </c>
      <c r="AD87">
        <v>33.423499999999997</v>
      </c>
      <c r="AE87">
        <v>33.423499999999997</v>
      </c>
      <c r="AF87">
        <v>33.423499999999997</v>
      </c>
      <c r="AG87">
        <v>33.423499999999997</v>
      </c>
      <c r="AH87">
        <v>33.423499999999997</v>
      </c>
      <c r="AI87">
        <v>33.423499999999997</v>
      </c>
      <c r="AJ87">
        <v>33.423499999999997</v>
      </c>
      <c r="AK87">
        <v>33.423499999999997</v>
      </c>
      <c r="AL87">
        <v>33.423499999999997</v>
      </c>
    </row>
    <row r="88" spans="1:38" x14ac:dyDescent="0.25">
      <c r="A88" t="s">
        <v>82</v>
      </c>
      <c r="B88" t="s">
        <v>66</v>
      </c>
      <c r="C88" t="s">
        <v>107</v>
      </c>
      <c r="D88" t="s">
        <v>89</v>
      </c>
      <c r="E88" t="s">
        <v>89</v>
      </c>
      <c r="F88" t="s">
        <v>89</v>
      </c>
      <c r="G88">
        <v>2025</v>
      </c>
      <c r="H88" t="s">
        <v>89</v>
      </c>
      <c r="I88" t="s">
        <v>90</v>
      </c>
      <c r="J88" t="s">
        <v>89</v>
      </c>
      <c r="K88" t="s">
        <v>89</v>
      </c>
      <c r="L88">
        <v>31.18675</v>
      </c>
      <c r="M88">
        <v>31.18675</v>
      </c>
      <c r="N88">
        <v>31.18675</v>
      </c>
      <c r="O88">
        <v>31.18675</v>
      </c>
      <c r="P88">
        <v>31.18675</v>
      </c>
      <c r="Q88">
        <v>31.18675</v>
      </c>
      <c r="R88">
        <v>31.18675</v>
      </c>
      <c r="S88">
        <v>31.18675</v>
      </c>
      <c r="T88">
        <v>31.18675</v>
      </c>
      <c r="U88">
        <v>31.18675</v>
      </c>
      <c r="V88">
        <v>31.18675</v>
      </c>
      <c r="W88">
        <v>31.18675</v>
      </c>
      <c r="X88">
        <v>31.18675</v>
      </c>
      <c r="Y88">
        <v>31.18675</v>
      </c>
      <c r="Z88">
        <v>31.18675</v>
      </c>
      <c r="AA88">
        <v>31.18675</v>
      </c>
      <c r="AB88">
        <v>31.18675</v>
      </c>
      <c r="AC88">
        <v>31.18675</v>
      </c>
      <c r="AD88">
        <v>31.18675</v>
      </c>
      <c r="AE88">
        <v>31.18675</v>
      </c>
      <c r="AF88">
        <v>31.18675</v>
      </c>
      <c r="AG88">
        <v>31.18675</v>
      </c>
      <c r="AH88">
        <v>31.18675</v>
      </c>
      <c r="AI88">
        <v>31.18675</v>
      </c>
      <c r="AJ88">
        <v>31.18675</v>
      </c>
      <c r="AK88">
        <v>31.18675</v>
      </c>
      <c r="AL88">
        <v>31.18675</v>
      </c>
    </row>
    <row r="89" spans="1:38" x14ac:dyDescent="0.25">
      <c r="A89" t="s">
        <v>82</v>
      </c>
      <c r="B89" t="s">
        <v>66</v>
      </c>
      <c r="C89" t="s">
        <v>107</v>
      </c>
      <c r="D89" t="s">
        <v>89</v>
      </c>
      <c r="E89" t="s">
        <v>89</v>
      </c>
      <c r="F89" t="s">
        <v>89</v>
      </c>
      <c r="G89">
        <v>2030</v>
      </c>
      <c r="H89" t="s">
        <v>89</v>
      </c>
      <c r="I89" t="s">
        <v>90</v>
      </c>
      <c r="J89" t="s">
        <v>89</v>
      </c>
      <c r="K89" t="s">
        <v>89</v>
      </c>
      <c r="L89">
        <v>28.95</v>
      </c>
      <c r="M89">
        <v>28.95</v>
      </c>
      <c r="N89">
        <v>28.95</v>
      </c>
      <c r="O89">
        <v>28.95</v>
      </c>
      <c r="P89">
        <v>28.95</v>
      </c>
      <c r="Q89">
        <v>28.95</v>
      </c>
      <c r="R89">
        <v>28.95</v>
      </c>
      <c r="S89">
        <v>28.95</v>
      </c>
      <c r="T89">
        <v>28.95</v>
      </c>
      <c r="U89">
        <v>28.95</v>
      </c>
      <c r="V89">
        <v>28.95</v>
      </c>
      <c r="W89">
        <v>28.95</v>
      </c>
      <c r="X89">
        <v>28.95</v>
      </c>
      <c r="Y89">
        <v>28.95</v>
      </c>
      <c r="Z89">
        <v>28.95</v>
      </c>
      <c r="AA89">
        <v>28.95</v>
      </c>
      <c r="AB89">
        <v>28.95</v>
      </c>
      <c r="AC89">
        <v>28.95</v>
      </c>
      <c r="AD89">
        <v>28.95</v>
      </c>
      <c r="AE89">
        <v>28.95</v>
      </c>
      <c r="AF89">
        <v>28.95</v>
      </c>
      <c r="AG89">
        <v>28.95</v>
      </c>
      <c r="AH89">
        <v>28.95</v>
      </c>
      <c r="AI89">
        <v>28.95</v>
      </c>
      <c r="AJ89">
        <v>28.95</v>
      </c>
      <c r="AK89">
        <v>28.95</v>
      </c>
      <c r="AL89">
        <v>28.95</v>
      </c>
    </row>
    <row r="90" spans="1:38" x14ac:dyDescent="0.25">
      <c r="A90" t="s">
        <v>82</v>
      </c>
      <c r="B90" t="s">
        <v>66</v>
      </c>
      <c r="C90" t="s">
        <v>107</v>
      </c>
      <c r="D90" t="s">
        <v>89</v>
      </c>
      <c r="E90" t="s">
        <v>89</v>
      </c>
      <c r="F90" t="s">
        <v>89</v>
      </c>
      <c r="G90">
        <v>2035</v>
      </c>
      <c r="H90" t="s">
        <v>89</v>
      </c>
      <c r="I90" t="s">
        <v>90</v>
      </c>
      <c r="J90" t="s">
        <v>89</v>
      </c>
      <c r="K90" t="s">
        <v>89</v>
      </c>
      <c r="L90">
        <v>28.556750000000001</v>
      </c>
      <c r="M90">
        <v>28.556750000000001</v>
      </c>
      <c r="N90">
        <v>28.556750000000001</v>
      </c>
      <c r="O90">
        <v>28.556750000000001</v>
      </c>
      <c r="P90">
        <v>28.556750000000001</v>
      </c>
      <c r="Q90">
        <v>28.556750000000001</v>
      </c>
      <c r="R90">
        <v>28.556750000000001</v>
      </c>
      <c r="S90">
        <v>28.556750000000001</v>
      </c>
      <c r="T90">
        <v>28.556750000000001</v>
      </c>
      <c r="U90">
        <v>28.556750000000001</v>
      </c>
      <c r="V90">
        <v>28.556750000000001</v>
      </c>
      <c r="W90">
        <v>28.556750000000001</v>
      </c>
      <c r="X90">
        <v>28.556750000000001</v>
      </c>
      <c r="Y90">
        <v>28.556750000000001</v>
      </c>
      <c r="Z90">
        <v>28.556750000000001</v>
      </c>
      <c r="AA90">
        <v>28.556750000000001</v>
      </c>
      <c r="AB90">
        <v>28.556750000000001</v>
      </c>
      <c r="AC90">
        <v>28.556750000000001</v>
      </c>
      <c r="AD90">
        <v>28.556750000000001</v>
      </c>
      <c r="AE90">
        <v>28.556750000000001</v>
      </c>
      <c r="AF90">
        <v>28.556750000000001</v>
      </c>
      <c r="AG90">
        <v>28.556750000000001</v>
      </c>
      <c r="AH90">
        <v>28.556750000000001</v>
      </c>
      <c r="AI90">
        <v>28.556750000000001</v>
      </c>
      <c r="AJ90">
        <v>28.556750000000001</v>
      </c>
      <c r="AK90">
        <v>28.556750000000001</v>
      </c>
      <c r="AL90">
        <v>28.556750000000001</v>
      </c>
    </row>
    <row r="91" spans="1:38" x14ac:dyDescent="0.25">
      <c r="A91" t="s">
        <v>82</v>
      </c>
      <c r="B91" t="s">
        <v>66</v>
      </c>
      <c r="C91" t="s">
        <v>107</v>
      </c>
      <c r="D91" t="s">
        <v>89</v>
      </c>
      <c r="E91" t="s">
        <v>89</v>
      </c>
      <c r="F91" t="s">
        <v>89</v>
      </c>
      <c r="G91">
        <v>2050</v>
      </c>
      <c r="H91" t="s">
        <v>89</v>
      </c>
      <c r="I91" t="s">
        <v>90</v>
      </c>
      <c r="J91" t="s">
        <v>89</v>
      </c>
      <c r="K91" t="s">
        <v>89</v>
      </c>
      <c r="L91">
        <v>27.376999999999999</v>
      </c>
      <c r="M91">
        <v>27.376999999999999</v>
      </c>
      <c r="N91">
        <v>27.376999999999999</v>
      </c>
      <c r="O91">
        <v>27.376999999999999</v>
      </c>
      <c r="P91">
        <v>27.376999999999999</v>
      </c>
      <c r="Q91">
        <v>27.376999999999999</v>
      </c>
      <c r="R91">
        <v>27.376999999999999</v>
      </c>
      <c r="S91">
        <v>27.376999999999999</v>
      </c>
      <c r="T91">
        <v>27.376999999999999</v>
      </c>
      <c r="U91">
        <v>27.376999999999999</v>
      </c>
      <c r="V91">
        <v>27.376999999999999</v>
      </c>
      <c r="W91">
        <v>27.376999999999999</v>
      </c>
      <c r="X91">
        <v>27.376999999999999</v>
      </c>
      <c r="Y91">
        <v>27.376999999999999</v>
      </c>
      <c r="Z91">
        <v>27.376999999999999</v>
      </c>
      <c r="AA91">
        <v>27.376999999999999</v>
      </c>
      <c r="AB91">
        <v>27.376999999999999</v>
      </c>
      <c r="AC91">
        <v>27.376999999999999</v>
      </c>
      <c r="AD91">
        <v>27.376999999999999</v>
      </c>
      <c r="AE91">
        <v>27.376999999999999</v>
      </c>
      <c r="AF91">
        <v>27.376999999999999</v>
      </c>
      <c r="AG91">
        <v>27.376999999999999</v>
      </c>
      <c r="AH91">
        <v>27.376999999999999</v>
      </c>
      <c r="AI91">
        <v>27.376999999999999</v>
      </c>
      <c r="AJ91">
        <v>27.376999999999999</v>
      </c>
      <c r="AK91">
        <v>27.376999999999999</v>
      </c>
      <c r="AL91">
        <v>27.376999999999999</v>
      </c>
    </row>
    <row r="92" spans="1:38" x14ac:dyDescent="0.25">
      <c r="A92" t="s">
        <v>82</v>
      </c>
      <c r="B92" t="s">
        <v>66</v>
      </c>
      <c r="C92" t="s">
        <v>108</v>
      </c>
      <c r="D92" t="s">
        <v>89</v>
      </c>
      <c r="E92" t="s">
        <v>89</v>
      </c>
      <c r="F92" t="s">
        <v>89</v>
      </c>
      <c r="G92">
        <v>2018</v>
      </c>
      <c r="H92" t="s">
        <v>89</v>
      </c>
      <c r="I92" t="s">
        <v>90</v>
      </c>
      <c r="J92" t="s">
        <v>89</v>
      </c>
      <c r="K92" t="s">
        <v>89</v>
      </c>
      <c r="L92">
        <v>30.9495</v>
      </c>
      <c r="M92">
        <v>30.9495</v>
      </c>
      <c r="N92">
        <v>30.9495</v>
      </c>
      <c r="O92">
        <v>30.9495</v>
      </c>
      <c r="P92">
        <v>30.9495</v>
      </c>
      <c r="Q92">
        <v>30.9495</v>
      </c>
      <c r="R92">
        <v>30.9495</v>
      </c>
      <c r="S92">
        <v>30.9495</v>
      </c>
      <c r="T92">
        <v>30.9495</v>
      </c>
      <c r="U92">
        <v>30.9495</v>
      </c>
      <c r="V92">
        <v>30.9495</v>
      </c>
      <c r="W92">
        <v>30.9495</v>
      </c>
      <c r="X92">
        <v>30.9495</v>
      </c>
      <c r="Y92">
        <v>30.9495</v>
      </c>
      <c r="Z92">
        <v>30.9495</v>
      </c>
      <c r="AA92">
        <v>30.9495</v>
      </c>
      <c r="AB92">
        <v>30.9495</v>
      </c>
      <c r="AC92">
        <v>30.9495</v>
      </c>
      <c r="AD92">
        <v>30.9495</v>
      </c>
      <c r="AE92">
        <v>30.9495</v>
      </c>
      <c r="AF92">
        <v>30.9495</v>
      </c>
      <c r="AG92">
        <v>30.9495</v>
      </c>
      <c r="AH92">
        <v>30.9495</v>
      </c>
      <c r="AI92">
        <v>30.9495</v>
      </c>
      <c r="AJ92">
        <v>30.9495</v>
      </c>
      <c r="AK92">
        <v>30.9495</v>
      </c>
      <c r="AL92">
        <v>30.9495</v>
      </c>
    </row>
    <row r="93" spans="1:38" x14ac:dyDescent="0.25">
      <c r="A93" t="s">
        <v>82</v>
      </c>
      <c r="B93" t="s">
        <v>66</v>
      </c>
      <c r="C93" t="s">
        <v>108</v>
      </c>
      <c r="D93" t="s">
        <v>89</v>
      </c>
      <c r="E93" t="s">
        <v>89</v>
      </c>
      <c r="F93" t="s">
        <v>89</v>
      </c>
      <c r="G93">
        <v>2025</v>
      </c>
      <c r="H93" t="s">
        <v>89</v>
      </c>
      <c r="I93" t="s">
        <v>90</v>
      </c>
      <c r="J93" t="s">
        <v>89</v>
      </c>
      <c r="K93" t="s">
        <v>89</v>
      </c>
      <c r="L93">
        <v>28.889250000000001</v>
      </c>
      <c r="M93">
        <v>28.889250000000001</v>
      </c>
      <c r="N93">
        <v>28.889250000000001</v>
      </c>
      <c r="O93">
        <v>28.889250000000001</v>
      </c>
      <c r="P93">
        <v>28.889250000000001</v>
      </c>
      <c r="Q93">
        <v>28.889250000000001</v>
      </c>
      <c r="R93">
        <v>28.889250000000001</v>
      </c>
      <c r="S93">
        <v>28.889250000000001</v>
      </c>
      <c r="T93">
        <v>28.889250000000001</v>
      </c>
      <c r="U93">
        <v>28.889250000000001</v>
      </c>
      <c r="V93">
        <v>28.889250000000001</v>
      </c>
      <c r="W93">
        <v>28.889250000000001</v>
      </c>
      <c r="X93">
        <v>28.889250000000001</v>
      </c>
      <c r="Y93">
        <v>28.889250000000001</v>
      </c>
      <c r="Z93">
        <v>28.889250000000001</v>
      </c>
      <c r="AA93">
        <v>28.889250000000001</v>
      </c>
      <c r="AB93">
        <v>28.889250000000001</v>
      </c>
      <c r="AC93">
        <v>28.889250000000001</v>
      </c>
      <c r="AD93">
        <v>28.889250000000001</v>
      </c>
      <c r="AE93">
        <v>28.889250000000001</v>
      </c>
      <c r="AF93">
        <v>28.889250000000001</v>
      </c>
      <c r="AG93">
        <v>28.889250000000001</v>
      </c>
      <c r="AH93">
        <v>28.889250000000001</v>
      </c>
      <c r="AI93">
        <v>28.889250000000001</v>
      </c>
      <c r="AJ93">
        <v>28.889250000000001</v>
      </c>
      <c r="AK93">
        <v>28.889250000000001</v>
      </c>
      <c r="AL93">
        <v>28.889250000000001</v>
      </c>
    </row>
    <row r="94" spans="1:38" x14ac:dyDescent="0.25">
      <c r="A94" t="s">
        <v>82</v>
      </c>
      <c r="B94" t="s">
        <v>66</v>
      </c>
      <c r="C94" t="s">
        <v>108</v>
      </c>
      <c r="D94" t="s">
        <v>89</v>
      </c>
      <c r="E94" t="s">
        <v>89</v>
      </c>
      <c r="F94" t="s">
        <v>89</v>
      </c>
      <c r="G94">
        <v>2030</v>
      </c>
      <c r="H94" t="s">
        <v>89</v>
      </c>
      <c r="I94" t="s">
        <v>90</v>
      </c>
      <c r="J94" t="s">
        <v>89</v>
      </c>
      <c r="K94" t="s">
        <v>89</v>
      </c>
      <c r="L94">
        <v>26.829000000000001</v>
      </c>
      <c r="M94">
        <v>26.829000000000001</v>
      </c>
      <c r="N94">
        <v>26.829000000000001</v>
      </c>
      <c r="O94">
        <v>26.829000000000001</v>
      </c>
      <c r="P94">
        <v>26.829000000000001</v>
      </c>
      <c r="Q94">
        <v>26.829000000000001</v>
      </c>
      <c r="R94">
        <v>26.829000000000001</v>
      </c>
      <c r="S94">
        <v>26.829000000000001</v>
      </c>
      <c r="T94">
        <v>26.829000000000001</v>
      </c>
      <c r="U94">
        <v>26.829000000000001</v>
      </c>
      <c r="V94">
        <v>26.829000000000001</v>
      </c>
      <c r="W94">
        <v>26.829000000000001</v>
      </c>
      <c r="X94">
        <v>26.829000000000001</v>
      </c>
      <c r="Y94">
        <v>26.829000000000001</v>
      </c>
      <c r="Z94">
        <v>26.829000000000001</v>
      </c>
      <c r="AA94">
        <v>26.829000000000001</v>
      </c>
      <c r="AB94">
        <v>26.829000000000001</v>
      </c>
      <c r="AC94">
        <v>26.829000000000001</v>
      </c>
      <c r="AD94">
        <v>26.829000000000001</v>
      </c>
      <c r="AE94">
        <v>26.829000000000001</v>
      </c>
      <c r="AF94">
        <v>26.829000000000001</v>
      </c>
      <c r="AG94">
        <v>26.829000000000001</v>
      </c>
      <c r="AH94">
        <v>26.829000000000001</v>
      </c>
      <c r="AI94">
        <v>26.829000000000001</v>
      </c>
      <c r="AJ94">
        <v>26.829000000000001</v>
      </c>
      <c r="AK94">
        <v>26.829000000000001</v>
      </c>
      <c r="AL94">
        <v>26.829000000000001</v>
      </c>
    </row>
    <row r="95" spans="1:38" x14ac:dyDescent="0.25">
      <c r="A95" t="s">
        <v>82</v>
      </c>
      <c r="B95" t="s">
        <v>66</v>
      </c>
      <c r="C95" t="s">
        <v>108</v>
      </c>
      <c r="D95" t="s">
        <v>89</v>
      </c>
      <c r="E95" t="s">
        <v>89</v>
      </c>
      <c r="F95" t="s">
        <v>89</v>
      </c>
      <c r="G95">
        <v>2035</v>
      </c>
      <c r="H95" t="s">
        <v>89</v>
      </c>
      <c r="I95" t="s">
        <v>90</v>
      </c>
      <c r="J95" t="s">
        <v>89</v>
      </c>
      <c r="K95" t="s">
        <v>89</v>
      </c>
      <c r="L95">
        <v>26.464500000000001</v>
      </c>
      <c r="M95">
        <v>26.464500000000001</v>
      </c>
      <c r="N95">
        <v>26.464500000000001</v>
      </c>
      <c r="O95">
        <v>26.464500000000001</v>
      </c>
      <c r="P95">
        <v>26.464500000000001</v>
      </c>
      <c r="Q95">
        <v>26.464500000000001</v>
      </c>
      <c r="R95">
        <v>26.464500000000001</v>
      </c>
      <c r="S95">
        <v>26.464500000000001</v>
      </c>
      <c r="T95">
        <v>26.464500000000001</v>
      </c>
      <c r="U95">
        <v>26.464500000000001</v>
      </c>
      <c r="V95">
        <v>26.464500000000001</v>
      </c>
      <c r="W95">
        <v>26.464500000000001</v>
      </c>
      <c r="X95">
        <v>26.464500000000001</v>
      </c>
      <c r="Y95">
        <v>26.464500000000001</v>
      </c>
      <c r="Z95">
        <v>26.464500000000001</v>
      </c>
      <c r="AA95">
        <v>26.464500000000001</v>
      </c>
      <c r="AB95">
        <v>26.464500000000001</v>
      </c>
      <c r="AC95">
        <v>26.464500000000001</v>
      </c>
      <c r="AD95">
        <v>26.464500000000001</v>
      </c>
      <c r="AE95">
        <v>26.464500000000001</v>
      </c>
      <c r="AF95">
        <v>26.464500000000001</v>
      </c>
      <c r="AG95">
        <v>26.464500000000001</v>
      </c>
      <c r="AH95">
        <v>26.464500000000001</v>
      </c>
      <c r="AI95">
        <v>26.464500000000001</v>
      </c>
      <c r="AJ95">
        <v>26.464500000000001</v>
      </c>
      <c r="AK95">
        <v>26.464500000000001</v>
      </c>
      <c r="AL95">
        <v>26.464500000000001</v>
      </c>
    </row>
    <row r="96" spans="1:38" x14ac:dyDescent="0.25">
      <c r="A96" t="s">
        <v>82</v>
      </c>
      <c r="B96" t="s">
        <v>66</v>
      </c>
      <c r="C96" t="s">
        <v>108</v>
      </c>
      <c r="D96" t="s">
        <v>89</v>
      </c>
      <c r="E96" t="s">
        <v>89</v>
      </c>
      <c r="F96" t="s">
        <v>89</v>
      </c>
      <c r="G96">
        <v>2050</v>
      </c>
      <c r="H96" t="s">
        <v>89</v>
      </c>
      <c r="I96" t="s">
        <v>90</v>
      </c>
      <c r="J96" t="s">
        <v>89</v>
      </c>
      <c r="K96" t="s">
        <v>89</v>
      </c>
      <c r="L96">
        <v>25.370999999999999</v>
      </c>
      <c r="M96">
        <v>25.370999999999999</v>
      </c>
      <c r="N96">
        <v>25.370999999999999</v>
      </c>
      <c r="O96">
        <v>25.370999999999999</v>
      </c>
      <c r="P96">
        <v>25.370999999999999</v>
      </c>
      <c r="Q96">
        <v>25.370999999999999</v>
      </c>
      <c r="R96">
        <v>25.370999999999999</v>
      </c>
      <c r="S96">
        <v>25.370999999999999</v>
      </c>
      <c r="T96">
        <v>25.370999999999999</v>
      </c>
      <c r="U96">
        <v>25.370999999999999</v>
      </c>
      <c r="V96">
        <v>25.370999999999999</v>
      </c>
      <c r="W96">
        <v>25.370999999999999</v>
      </c>
      <c r="X96">
        <v>25.370999999999999</v>
      </c>
      <c r="Y96">
        <v>25.370999999999999</v>
      </c>
      <c r="Z96">
        <v>25.370999999999999</v>
      </c>
      <c r="AA96">
        <v>25.370999999999999</v>
      </c>
      <c r="AB96">
        <v>25.370999999999999</v>
      </c>
      <c r="AC96">
        <v>25.370999999999999</v>
      </c>
      <c r="AD96">
        <v>25.370999999999999</v>
      </c>
      <c r="AE96">
        <v>25.370999999999999</v>
      </c>
      <c r="AF96">
        <v>25.370999999999999</v>
      </c>
      <c r="AG96">
        <v>25.370999999999999</v>
      </c>
      <c r="AH96">
        <v>25.370999999999999</v>
      </c>
      <c r="AI96">
        <v>25.370999999999999</v>
      </c>
      <c r="AJ96">
        <v>25.370999999999999</v>
      </c>
      <c r="AK96">
        <v>25.370999999999999</v>
      </c>
      <c r="AL96">
        <v>25.370999999999999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90"/>
  <sheetViews>
    <sheetView tabSelected="1" zoomScale="85" zoomScaleNormal="85" workbookViewId="0">
      <selection activeCell="E21" sqref="E21"/>
    </sheetView>
  </sheetViews>
  <sheetFormatPr defaultRowHeight="15" x14ac:dyDescent="0.25"/>
  <cols>
    <col min="2" max="2" width="13.5703125" customWidth="1"/>
    <col min="3" max="3" width="21.7109375" bestFit="1" customWidth="1"/>
    <col min="4" max="4" width="10.7109375" bestFit="1" customWidth="1"/>
    <col min="5" max="5" width="11.5703125" bestFit="1" customWidth="1"/>
    <col min="6" max="7" width="10.7109375" bestFit="1" customWidth="1"/>
    <col min="8" max="8" width="17.42578125" customWidth="1"/>
    <col min="9" max="33" width="10.7109375" customWidth="1"/>
    <col min="34" max="34" width="10.7109375" style="3" customWidth="1"/>
    <col min="35" max="35" width="8.7109375" bestFit="1" customWidth="1"/>
    <col min="36" max="36" width="11.28515625" bestFit="1" customWidth="1"/>
    <col min="37" max="37" width="9.710937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1" width="9.42578125" bestFit="1" customWidth="1"/>
    <col min="42" max="42" width="12.28515625" style="10" bestFit="1" customWidth="1"/>
    <col min="43" max="43" width="8.42578125" bestFit="1" customWidth="1"/>
  </cols>
  <sheetData>
    <row r="1" spans="1:22" s="10" customFormat="1" x14ac:dyDescent="0.25">
      <c r="O1" s="13"/>
      <c r="P1" s="13"/>
      <c r="Q1" s="13"/>
      <c r="R1" s="13"/>
      <c r="S1" s="13"/>
      <c r="T1" s="13"/>
    </row>
    <row r="2" spans="1:22" x14ac:dyDescent="0.25">
      <c r="B2" s="19" t="s">
        <v>70</v>
      </c>
      <c r="C2" s="19"/>
      <c r="D2" s="10"/>
      <c r="E2" s="10"/>
      <c r="F2" s="10"/>
      <c r="G2" s="10"/>
      <c r="H2" s="10"/>
      <c r="I2" s="10"/>
      <c r="J2" s="10"/>
      <c r="K2" s="10"/>
      <c r="O2" s="13"/>
      <c r="P2" s="13"/>
      <c r="Q2" s="13"/>
      <c r="R2" s="13"/>
      <c r="S2" s="13"/>
      <c r="T2" s="13"/>
    </row>
    <row r="3" spans="1:22" x14ac:dyDescent="0.25">
      <c r="B3" s="15" t="s">
        <v>69</v>
      </c>
      <c r="C3" s="15">
        <v>1.1399999999999999</v>
      </c>
      <c r="D3" s="10"/>
      <c r="E3" s="10"/>
      <c r="F3" s="10"/>
      <c r="G3" s="10"/>
      <c r="H3" s="10"/>
      <c r="I3" s="10"/>
      <c r="J3" s="10"/>
      <c r="K3" s="10"/>
      <c r="O3" s="13"/>
      <c r="P3" s="13"/>
      <c r="Q3" s="13"/>
      <c r="R3" s="13"/>
      <c r="S3" s="13"/>
      <c r="T3" s="13"/>
    </row>
    <row r="4" spans="1:22" x14ac:dyDescent="0.25">
      <c r="B4" t="s">
        <v>112</v>
      </c>
      <c r="E4" s="10"/>
      <c r="F4" s="10"/>
      <c r="G4" s="10"/>
      <c r="H4" s="10"/>
      <c r="I4" s="10"/>
      <c r="J4" s="10"/>
      <c r="K4" s="10"/>
      <c r="O4" s="13"/>
      <c r="P4" s="13"/>
      <c r="Q4" s="13"/>
      <c r="R4" s="13"/>
      <c r="S4" s="13"/>
      <c r="T4" s="13"/>
    </row>
    <row r="5" spans="1:22" s="10" customFormat="1" x14ac:dyDescent="0.25">
      <c r="O5" s="13"/>
      <c r="P5" s="13"/>
      <c r="Q5" s="13"/>
      <c r="R5" s="13"/>
      <c r="S5" s="13"/>
      <c r="T5" s="13"/>
      <c r="U5" s="12"/>
      <c r="V5" s="12"/>
    </row>
    <row r="6" spans="1:22" s="10" customFormat="1" x14ac:dyDescent="0.25">
      <c r="B6" s="19" t="s">
        <v>114</v>
      </c>
      <c r="C6" s="24" t="s">
        <v>113</v>
      </c>
      <c r="O6" s="13"/>
      <c r="P6" s="13"/>
      <c r="Q6" s="13"/>
      <c r="R6" s="13"/>
      <c r="S6" s="13"/>
      <c r="T6" s="13"/>
      <c r="U6" s="12"/>
      <c r="V6" s="12"/>
    </row>
    <row r="7" spans="1:22" s="10" customFormat="1" x14ac:dyDescent="0.25">
      <c r="B7" s="10" t="s">
        <v>109</v>
      </c>
      <c r="C7" s="20">
        <v>-2.5</v>
      </c>
      <c r="O7" s="13"/>
      <c r="P7" s="13"/>
      <c r="Q7" s="13"/>
      <c r="R7" s="13"/>
      <c r="S7" s="13"/>
      <c r="T7" s="13"/>
      <c r="U7" s="12"/>
      <c r="V7" s="12"/>
    </row>
    <row r="8" spans="1:22" s="10" customFormat="1" x14ac:dyDescent="0.25">
      <c r="B8" s="15" t="s">
        <v>110</v>
      </c>
      <c r="C8" s="21">
        <v>-5</v>
      </c>
      <c r="O8" s="13"/>
      <c r="P8" s="13"/>
      <c r="Q8" s="13"/>
      <c r="R8" s="13"/>
      <c r="S8" s="13"/>
      <c r="T8" s="13"/>
      <c r="U8" s="12"/>
      <c r="V8" s="12"/>
    </row>
    <row r="9" spans="1:22" s="10" customFormat="1" x14ac:dyDescent="0.25">
      <c r="B9" s="23" t="s">
        <v>115</v>
      </c>
      <c r="O9" s="13"/>
      <c r="P9" s="13"/>
      <c r="Q9" s="13"/>
      <c r="R9" s="13"/>
      <c r="S9" s="13"/>
      <c r="T9" s="13"/>
      <c r="U9" s="12"/>
      <c r="V9" s="12"/>
    </row>
    <row r="10" spans="1:22" s="10" customFormat="1" x14ac:dyDescent="0.25">
      <c r="B10" s="11" t="s">
        <v>68</v>
      </c>
      <c r="O10" s="13"/>
      <c r="P10" s="13"/>
      <c r="Q10" s="13"/>
      <c r="R10" s="13"/>
      <c r="S10" s="13"/>
      <c r="T10" s="13"/>
      <c r="U10" s="12"/>
      <c r="V10" s="12"/>
    </row>
    <row r="11" spans="1:22" s="10" customFormat="1" x14ac:dyDescent="0.25">
      <c r="B11" s="11" t="s">
        <v>67</v>
      </c>
      <c r="O11" s="13"/>
      <c r="P11" s="13"/>
      <c r="Q11" s="13"/>
      <c r="R11" s="13"/>
      <c r="S11" s="13"/>
      <c r="T11" s="13"/>
      <c r="U11" s="12"/>
      <c r="V11" s="12"/>
    </row>
    <row r="12" spans="1:22" s="10" customFormat="1" x14ac:dyDescent="0.25">
      <c r="B12" s="16"/>
      <c r="O12" s="12"/>
      <c r="P12" s="12"/>
      <c r="Q12" s="12"/>
      <c r="R12" s="12"/>
      <c r="S12" s="13"/>
      <c r="T12" s="12"/>
      <c r="U12" s="12"/>
      <c r="V12" s="12"/>
    </row>
    <row r="13" spans="1:22" ht="15.75" x14ac:dyDescent="0.25">
      <c r="B13" s="10"/>
      <c r="C13" s="14"/>
      <c r="D13" s="10"/>
      <c r="E13" s="10"/>
      <c r="F13" s="10"/>
      <c r="G13" s="10"/>
      <c r="H13" s="10"/>
      <c r="I13" s="10"/>
      <c r="J13" s="10"/>
      <c r="K13" s="10"/>
    </row>
    <row r="15" spans="1:22" x14ac:dyDescent="0.25">
      <c r="B15" s="1" t="s">
        <v>111</v>
      </c>
    </row>
    <row r="16" spans="1:22" ht="15.75" thickBot="1" x14ac:dyDescent="0.3">
      <c r="A16" s="10"/>
      <c r="B16" s="2" t="str">
        <f>INVCOST!B1</f>
        <v>attribute</v>
      </c>
      <c r="C16" s="2" t="str">
        <f>INVCOST!C1</f>
        <v>process</v>
      </c>
      <c r="D16" s="2" t="str">
        <f>INVCOST!D1</f>
        <v>commodity</v>
      </c>
      <c r="E16" s="2" t="str">
        <f>INVCOST!E1</f>
        <v>lim_type</v>
      </c>
      <c r="F16" s="2" t="str">
        <f>INVCOST!F1</f>
        <v>time_slice</v>
      </c>
      <c r="G16" s="2" t="str">
        <f>INVCOST!G1</f>
        <v>year</v>
      </c>
      <c r="H16" s="2" t="str">
        <f>INVCOST!H1</f>
        <v>commodity_group</v>
      </c>
      <c r="I16" s="2" t="str">
        <f>INVCOST!I1</f>
        <v>currency</v>
      </c>
      <c r="J16" s="2" t="str">
        <f>INVCOST!J1</f>
        <v>stage</v>
      </c>
      <c r="K16" s="2" t="str">
        <f>INVCOST!K1</f>
        <v>sow</v>
      </c>
      <c r="L16" s="2" t="s">
        <v>85</v>
      </c>
      <c r="M16" s="10"/>
      <c r="N16" s="10"/>
      <c r="O16" s="10"/>
    </row>
    <row r="17" spans="2:15" x14ac:dyDescent="0.25">
      <c r="B17" s="10" t="s">
        <v>84</v>
      </c>
      <c r="C17" s="10" t="str">
        <f>INVCOST!C2</f>
        <v>T-CAR-BEV100_ELC21</v>
      </c>
      <c r="G17" s="10">
        <f>INVCOST!G2</f>
        <v>2018</v>
      </c>
      <c r="I17" s="10" t="str">
        <f>INVCOST!I2</f>
        <v>EUR18</v>
      </c>
      <c r="L17" s="18">
        <f>INVCOST!L2*$C$3+IF(NOT(ISERR(FIND($B$8,C17))),$C$8,0)+IF(NOT(ISERR(FIND($B$7,C17))),$C$7,0)</f>
        <v>32.586939999999991</v>
      </c>
    </row>
    <row r="18" spans="2:15" x14ac:dyDescent="0.25">
      <c r="B18" s="10" t="s">
        <v>84</v>
      </c>
      <c r="C18" s="10" t="str">
        <f>INVCOST!C3</f>
        <v>T-CAR-BEV100_ELC21</v>
      </c>
      <c r="D18" s="10"/>
      <c r="E18" s="10"/>
      <c r="F18" s="10"/>
      <c r="G18" s="10">
        <f>INVCOST!G3</f>
        <v>2025</v>
      </c>
      <c r="H18" s="10"/>
      <c r="I18" s="10" t="str">
        <f>INVCOST!I3</f>
        <v>EUR18</v>
      </c>
      <c r="J18" s="10"/>
      <c r="K18" s="10"/>
      <c r="L18" s="18">
        <f>INVCOST!L3*$C$3+IF(NOT(ISERR(FIND($B$8,C18))),$C$8,0)+IF(NOT(ISERR(FIND($B$7,C18))),$C$7,0)</f>
        <v>29.51464</v>
      </c>
      <c r="O18" s="10"/>
    </row>
    <row r="19" spans="2:15" x14ac:dyDescent="0.25">
      <c r="B19" s="10" t="s">
        <v>84</v>
      </c>
      <c r="C19" s="10" t="str">
        <f>INVCOST!C4</f>
        <v>T-CAR-BEV100_ELC21</v>
      </c>
      <c r="D19" s="10"/>
      <c r="E19" s="10"/>
      <c r="F19" s="10"/>
      <c r="G19" s="10">
        <f>INVCOST!G4</f>
        <v>2030</v>
      </c>
      <c r="H19" s="10"/>
      <c r="I19" s="10" t="str">
        <f>INVCOST!I4</f>
        <v>EUR18</v>
      </c>
      <c r="J19" s="10"/>
      <c r="K19" s="10"/>
      <c r="L19" s="18">
        <f>INVCOST!L4*$C$3+IF(NOT(ISERR(FIND($B$8,C19))),$C$8,0)+IF(NOT(ISERR(FIND($B$7,C19))),$C$7,0)</f>
        <v>26.442339999999998</v>
      </c>
      <c r="O19" s="10"/>
    </row>
    <row r="20" spans="2:15" x14ac:dyDescent="0.25">
      <c r="B20" s="10" t="s">
        <v>84</v>
      </c>
      <c r="C20" s="10" t="str">
        <f>INVCOST!C5</f>
        <v>T-CAR-BEV100_ELC21</v>
      </c>
      <c r="D20" s="10"/>
      <c r="E20" s="10"/>
      <c r="F20" s="10"/>
      <c r="G20" s="10">
        <f>INVCOST!G5</f>
        <v>2035</v>
      </c>
      <c r="H20" s="10"/>
      <c r="I20" s="10" t="str">
        <f>INVCOST!I5</f>
        <v>EUR18</v>
      </c>
      <c r="J20" s="10"/>
      <c r="K20" s="10"/>
      <c r="L20" s="18">
        <f>INVCOST!L5*$C$3+IF(NOT(ISERR(FIND($B$8,C20))),$C$8,0)+IF(NOT(ISERR(FIND($B$7,C20))),$C$7,0)</f>
        <v>25.605864999999998</v>
      </c>
      <c r="O20" s="10"/>
    </row>
    <row r="21" spans="2:15" x14ac:dyDescent="0.25">
      <c r="B21" s="10" t="s">
        <v>84</v>
      </c>
      <c r="C21" s="10" t="str">
        <f>INVCOST!C6</f>
        <v>T-CAR-BEV100_ELC21</v>
      </c>
      <c r="D21" s="10"/>
      <c r="E21" s="10"/>
      <c r="F21" s="10"/>
      <c r="G21" s="10">
        <f>INVCOST!G6</f>
        <v>2050</v>
      </c>
      <c r="H21" s="10"/>
      <c r="I21" s="10" t="str">
        <f>INVCOST!I6</f>
        <v>EUR18</v>
      </c>
      <c r="J21" s="10"/>
      <c r="K21" s="10"/>
      <c r="L21" s="18">
        <f>INVCOST!L6*$C$3+IF(NOT(ISERR(FIND($B$8,C21))),$C$8,0)+IF(NOT(ISERR(FIND($B$7,C21))),$C$7,0)</f>
        <v>23.096439999999998</v>
      </c>
      <c r="O21" s="10"/>
    </row>
    <row r="22" spans="2:15" x14ac:dyDescent="0.25">
      <c r="B22" s="10" t="s">
        <v>84</v>
      </c>
      <c r="C22" s="10" t="str">
        <f>INVCOST!C7</f>
        <v>T-CAR-BEV150_ELC21</v>
      </c>
      <c r="D22" s="10"/>
      <c r="E22" s="10"/>
      <c r="F22" s="10"/>
      <c r="G22" s="10">
        <f>INVCOST!G7</f>
        <v>2018</v>
      </c>
      <c r="H22" s="10"/>
      <c r="I22" s="10" t="str">
        <f>INVCOST!I7</f>
        <v>EUR18</v>
      </c>
      <c r="J22" s="10"/>
      <c r="K22" s="10"/>
      <c r="L22" s="18">
        <f>INVCOST!L7*$C$3+IF(NOT(ISERR(FIND($B$8,C22))),$C$8,0)+IF(NOT(ISERR(FIND($B$7,C22))),$C$7,0)</f>
        <v>32.586939999999991</v>
      </c>
      <c r="O22" s="10"/>
    </row>
    <row r="23" spans="2:15" x14ac:dyDescent="0.25">
      <c r="B23" s="10" t="s">
        <v>84</v>
      </c>
      <c r="C23" s="10" t="str">
        <f>INVCOST!C8</f>
        <v>T-CAR-BEV150_ELC21</v>
      </c>
      <c r="D23" s="10"/>
      <c r="E23" s="10"/>
      <c r="F23" s="10"/>
      <c r="G23" s="10">
        <f>INVCOST!G8</f>
        <v>2025</v>
      </c>
      <c r="H23" s="10"/>
      <c r="I23" s="10" t="str">
        <f>INVCOST!I8</f>
        <v>EUR18</v>
      </c>
      <c r="J23" s="10"/>
      <c r="K23" s="10"/>
      <c r="L23" s="18">
        <f>INVCOST!L8*$C$3+IF(NOT(ISERR(FIND($B$8,C23))),$C$8,0)+IF(NOT(ISERR(FIND($B$7,C23))),$C$7,0)</f>
        <v>29.51464</v>
      </c>
      <c r="O23" s="10"/>
    </row>
    <row r="24" spans="2:15" x14ac:dyDescent="0.25">
      <c r="B24" s="10" t="s">
        <v>84</v>
      </c>
      <c r="C24" s="10" t="str">
        <f>INVCOST!C9</f>
        <v>T-CAR-BEV150_ELC21</v>
      </c>
      <c r="D24" s="10"/>
      <c r="E24" s="10"/>
      <c r="F24" s="10"/>
      <c r="G24" s="10">
        <f>INVCOST!G9</f>
        <v>2030</v>
      </c>
      <c r="H24" s="10"/>
      <c r="I24" s="10" t="str">
        <f>INVCOST!I9</f>
        <v>EUR18</v>
      </c>
      <c r="J24" s="10"/>
      <c r="K24" s="10"/>
      <c r="L24" s="18">
        <f>INVCOST!L9*$C$3+IF(NOT(ISERR(FIND($B$8,C24))),$C$8,0)+IF(NOT(ISERR(FIND($B$7,C24))),$C$7,0)</f>
        <v>26.442339999999998</v>
      </c>
      <c r="O24" s="10"/>
    </row>
    <row r="25" spans="2:15" x14ac:dyDescent="0.25">
      <c r="B25" s="10" t="s">
        <v>84</v>
      </c>
      <c r="C25" s="10" t="str">
        <f>INVCOST!C10</f>
        <v>T-CAR-BEV150_ELC21</v>
      </c>
      <c r="D25" s="10"/>
      <c r="E25" s="10"/>
      <c r="F25" s="10"/>
      <c r="G25" s="10">
        <f>INVCOST!G10</f>
        <v>2035</v>
      </c>
      <c r="H25" s="10"/>
      <c r="I25" s="10" t="str">
        <f>INVCOST!I10</f>
        <v>EUR18</v>
      </c>
      <c r="J25" s="10"/>
      <c r="K25" s="10"/>
      <c r="L25" s="18">
        <f>INVCOST!L10*$C$3+IF(NOT(ISERR(FIND($B$8,C25))),$C$8,0)+IF(NOT(ISERR(FIND($B$7,C25))),$C$7,0)</f>
        <v>25.605864999999998</v>
      </c>
      <c r="O25" s="10"/>
    </row>
    <row r="26" spans="2:15" x14ac:dyDescent="0.25">
      <c r="B26" s="10" t="s">
        <v>84</v>
      </c>
      <c r="C26" s="10" t="str">
        <f>INVCOST!C11</f>
        <v>T-CAR-BEV150_ELC21</v>
      </c>
      <c r="D26" s="10"/>
      <c r="E26" s="10"/>
      <c r="F26" s="10"/>
      <c r="G26" s="10">
        <f>INVCOST!G11</f>
        <v>2050</v>
      </c>
      <c r="H26" s="10"/>
      <c r="I26" s="10" t="str">
        <f>INVCOST!I11</f>
        <v>EUR18</v>
      </c>
      <c r="J26" s="10"/>
      <c r="K26" s="10"/>
      <c r="L26" s="18">
        <f>INVCOST!L11*$C$3+IF(NOT(ISERR(FIND($B$8,C26))),$C$8,0)+IF(NOT(ISERR(FIND($B$7,C26))),$C$7,0)</f>
        <v>23.096439999999998</v>
      </c>
      <c r="O26" s="10"/>
    </row>
    <row r="27" spans="2:15" x14ac:dyDescent="0.25">
      <c r="B27" s="10" t="s">
        <v>84</v>
      </c>
      <c r="C27" s="10" t="str">
        <f>INVCOST!C12</f>
        <v>T-CAR-BEV250_ELC21</v>
      </c>
      <c r="D27" s="10"/>
      <c r="E27" s="10"/>
      <c r="F27" s="10"/>
      <c r="G27" s="10">
        <f>INVCOST!G12</f>
        <v>2018</v>
      </c>
      <c r="H27" s="10"/>
      <c r="I27" s="10" t="str">
        <f>INVCOST!I12</f>
        <v>EUR18</v>
      </c>
      <c r="J27" s="10"/>
      <c r="K27" s="10"/>
      <c r="L27" s="18">
        <f>INVCOST!L12*$C$3+IF(NOT(ISERR(FIND($B$8,C27))),$C$8,0)+IF(NOT(ISERR(FIND($B$7,C27))),$C$7,0)</f>
        <v>32.586939999999991</v>
      </c>
      <c r="O27" s="10"/>
    </row>
    <row r="28" spans="2:15" x14ac:dyDescent="0.25">
      <c r="B28" s="10" t="s">
        <v>84</v>
      </c>
      <c r="C28" s="10" t="str">
        <f>INVCOST!C13</f>
        <v>T-CAR-BEV250_ELC21</v>
      </c>
      <c r="D28" s="10"/>
      <c r="E28" s="10"/>
      <c r="F28" s="10"/>
      <c r="G28" s="10">
        <f>INVCOST!G13</f>
        <v>2025</v>
      </c>
      <c r="H28" s="10"/>
      <c r="I28" s="10" t="str">
        <f>INVCOST!I13</f>
        <v>EUR18</v>
      </c>
      <c r="J28" s="10"/>
      <c r="K28" s="10"/>
      <c r="L28" s="18">
        <f>INVCOST!L13*$C$3+IF(NOT(ISERR(FIND($B$8,C28))),$C$8,0)+IF(NOT(ISERR(FIND($B$7,C28))),$C$7,0)</f>
        <v>29.51464</v>
      </c>
      <c r="O28" s="10"/>
    </row>
    <row r="29" spans="2:15" x14ac:dyDescent="0.25">
      <c r="B29" s="10" t="s">
        <v>84</v>
      </c>
      <c r="C29" s="10" t="str">
        <f>INVCOST!C14</f>
        <v>T-CAR-BEV250_ELC21</v>
      </c>
      <c r="D29" s="10"/>
      <c r="E29" s="10"/>
      <c r="F29" s="10"/>
      <c r="G29" s="10">
        <f>INVCOST!G14</f>
        <v>2030</v>
      </c>
      <c r="H29" s="10"/>
      <c r="I29" s="10" t="str">
        <f>INVCOST!I14</f>
        <v>EUR18</v>
      </c>
      <c r="J29" s="10"/>
      <c r="K29" s="10"/>
      <c r="L29" s="18">
        <f>INVCOST!L14*$C$3+IF(NOT(ISERR(FIND($B$8,C29))),$C$8,0)+IF(NOT(ISERR(FIND($B$7,C29))),$C$7,0)</f>
        <v>26.442339999999998</v>
      </c>
      <c r="O29" s="10"/>
    </row>
    <row r="30" spans="2:15" x14ac:dyDescent="0.25">
      <c r="B30" s="10" t="s">
        <v>84</v>
      </c>
      <c r="C30" s="10" t="str">
        <f>INVCOST!C15</f>
        <v>T-CAR-BEV250_ELC21</v>
      </c>
      <c r="D30" s="10"/>
      <c r="E30" s="10"/>
      <c r="F30" s="10"/>
      <c r="G30" s="10">
        <f>INVCOST!G15</f>
        <v>2035</v>
      </c>
      <c r="H30" s="10"/>
      <c r="I30" s="10" t="str">
        <f>INVCOST!I15</f>
        <v>EUR18</v>
      </c>
      <c r="J30" s="10"/>
      <c r="K30" s="10"/>
      <c r="L30" s="18">
        <f>INVCOST!L15*$C$3+IF(NOT(ISERR(FIND($B$8,C30))),$C$8,0)+IF(NOT(ISERR(FIND($B$7,C30))),$C$7,0)</f>
        <v>25.605864999999998</v>
      </c>
      <c r="O30" s="10"/>
    </row>
    <row r="31" spans="2:15" x14ac:dyDescent="0.25">
      <c r="B31" s="10" t="s">
        <v>84</v>
      </c>
      <c r="C31" s="10" t="str">
        <f>INVCOST!C16</f>
        <v>T-CAR-BEV250_ELC21</v>
      </c>
      <c r="D31" s="10"/>
      <c r="E31" s="10"/>
      <c r="F31" s="10"/>
      <c r="G31" s="10">
        <f>INVCOST!G16</f>
        <v>2050</v>
      </c>
      <c r="H31" s="10"/>
      <c r="I31" s="10" t="str">
        <f>INVCOST!I16</f>
        <v>EUR18</v>
      </c>
      <c r="J31" s="10"/>
      <c r="K31" s="10"/>
      <c r="L31" s="18">
        <f>INVCOST!L16*$C$3+IF(NOT(ISERR(FIND($B$8,C31))),$C$8,0)+IF(NOT(ISERR(FIND($B$7,C31))),$C$7,0)</f>
        <v>23.096439999999998</v>
      </c>
      <c r="O31" s="10"/>
    </row>
    <row r="32" spans="2:15" x14ac:dyDescent="0.25">
      <c r="B32" s="10" t="s">
        <v>84</v>
      </c>
      <c r="C32" s="10" t="str">
        <f>INVCOST!C17</f>
        <v>T-CAR-FCV_HYD21</v>
      </c>
      <c r="D32" s="10"/>
      <c r="E32" s="10"/>
      <c r="F32" s="10"/>
      <c r="G32" s="10">
        <f>INVCOST!G17</f>
        <v>2018</v>
      </c>
      <c r="H32" s="10"/>
      <c r="I32" s="10" t="str">
        <f>INVCOST!I17</f>
        <v>EUR18</v>
      </c>
      <c r="J32" s="10"/>
      <c r="K32" s="10"/>
      <c r="L32" s="18">
        <f>INVCOST!L17*$C$3+IF(NOT(ISERR(FIND($B$8,C32))),$C$8,0)+IF(NOT(ISERR(FIND($B$7,C32))),$C$7,0)</f>
        <v>69.333659999999995</v>
      </c>
      <c r="O32" s="10"/>
    </row>
    <row r="33" spans="2:15" x14ac:dyDescent="0.25">
      <c r="B33" s="10" t="s">
        <v>84</v>
      </c>
      <c r="C33" s="10" t="str">
        <f>INVCOST!C18</f>
        <v>T-CAR-FCV_HYD21</v>
      </c>
      <c r="D33" s="10"/>
      <c r="E33" s="10"/>
      <c r="F33" s="10"/>
      <c r="G33" s="10">
        <f>INVCOST!G18</f>
        <v>2025</v>
      </c>
      <c r="H33" s="10"/>
      <c r="I33" s="10" t="str">
        <f>INVCOST!I18</f>
        <v>EUR18</v>
      </c>
      <c r="J33" s="10"/>
      <c r="K33" s="10"/>
      <c r="L33" s="18">
        <f>INVCOST!L18*$C$3+IF(NOT(ISERR(FIND($B$8,C33))),$C$8,0)+IF(NOT(ISERR(FIND($B$7,C33))),$C$7,0)</f>
        <v>52.441709999999993</v>
      </c>
      <c r="O33" s="10"/>
    </row>
    <row r="34" spans="2:15" x14ac:dyDescent="0.25">
      <c r="B34" s="10" t="s">
        <v>84</v>
      </c>
      <c r="C34" s="10" t="str">
        <f>INVCOST!C19</f>
        <v>T-CAR-FCV_HYD21</v>
      </c>
      <c r="D34" s="10"/>
      <c r="E34" s="10"/>
      <c r="F34" s="10"/>
      <c r="G34" s="10">
        <f>INVCOST!G19</f>
        <v>2030</v>
      </c>
      <c r="H34" s="10"/>
      <c r="I34" s="10" t="str">
        <f>INVCOST!I19</f>
        <v>EUR18</v>
      </c>
      <c r="J34" s="10"/>
      <c r="K34" s="10"/>
      <c r="L34" s="18">
        <f>INVCOST!L19*$C$3+IF(NOT(ISERR(FIND($B$8,C34))),$C$8,0)+IF(NOT(ISERR(FIND($B$7,C34))),$C$7,0)</f>
        <v>35.549759999999999</v>
      </c>
      <c r="O34" s="10"/>
    </row>
    <row r="35" spans="2:15" x14ac:dyDescent="0.25">
      <c r="B35" s="10" t="s">
        <v>84</v>
      </c>
      <c r="C35" s="10" t="str">
        <f>INVCOST!C20</f>
        <v>T-CAR-FCV_HYD21</v>
      </c>
      <c r="D35" s="10"/>
      <c r="E35" s="10"/>
      <c r="F35" s="10"/>
      <c r="G35" s="10">
        <f>INVCOST!G20</f>
        <v>2035</v>
      </c>
      <c r="H35" s="10"/>
      <c r="I35" s="10" t="str">
        <f>INVCOST!I20</f>
        <v>EUR18</v>
      </c>
      <c r="J35" s="10"/>
      <c r="K35" s="10"/>
      <c r="L35" s="18">
        <f>INVCOST!L20*$C$3+IF(NOT(ISERR(FIND($B$8,C35))),$C$8,0)+IF(NOT(ISERR(FIND($B$7,C35))),$C$7,0)</f>
        <v>33.729179999999999</v>
      </c>
      <c r="O35" s="10"/>
    </row>
    <row r="36" spans="2:15" x14ac:dyDescent="0.25">
      <c r="B36" s="10" t="s">
        <v>84</v>
      </c>
      <c r="C36" s="10" t="str">
        <f>INVCOST!C21</f>
        <v>T-CAR-FCV_HYD21</v>
      </c>
      <c r="D36" s="10"/>
      <c r="E36" s="10"/>
      <c r="F36" s="10"/>
      <c r="G36" s="10">
        <f>INVCOST!G21</f>
        <v>2050</v>
      </c>
      <c r="H36" s="10"/>
      <c r="I36" s="10" t="str">
        <f>INVCOST!I21</f>
        <v>EUR18</v>
      </c>
      <c r="J36" s="10"/>
      <c r="K36" s="10"/>
      <c r="L36" s="18">
        <f>INVCOST!L21*$C$3+IF(NOT(ISERR(FIND($B$8,C36))),$C$8,0)+IF(NOT(ISERR(FIND($B$7,C36))),$C$7,0)</f>
        <v>28.267439999999997</v>
      </c>
      <c r="O36" s="10"/>
    </row>
    <row r="37" spans="2:15" x14ac:dyDescent="0.25">
      <c r="B37" s="10" t="s">
        <v>84</v>
      </c>
      <c r="C37" s="10" t="str">
        <f>INVCOST!C22</f>
        <v>T-CAR-HEV_DST21</v>
      </c>
      <c r="D37" s="10"/>
      <c r="E37" s="10"/>
      <c r="F37" s="10"/>
      <c r="G37" s="10">
        <f>INVCOST!G22</f>
        <v>2018</v>
      </c>
      <c r="H37" s="10"/>
      <c r="I37" s="10" t="str">
        <f>INVCOST!I22</f>
        <v>EUR18</v>
      </c>
      <c r="J37" s="10"/>
      <c r="K37" s="10"/>
      <c r="L37" s="18">
        <f>INVCOST!L22*$C$3+IF(NOT(ISERR(FIND($B$8,C37))),$C$8,0)+IF(NOT(ISERR(FIND($B$7,C37))),$C$7,0)</f>
        <v>29.236439999999998</v>
      </c>
      <c r="O37" s="10"/>
    </row>
    <row r="38" spans="2:15" x14ac:dyDescent="0.25">
      <c r="B38" s="10" t="s">
        <v>84</v>
      </c>
      <c r="C38" s="10" t="str">
        <f>INVCOST!C23</f>
        <v>T-CAR-HEV_DST21</v>
      </c>
      <c r="D38" s="10"/>
      <c r="E38" s="10"/>
      <c r="F38" s="10"/>
      <c r="G38" s="10">
        <f>INVCOST!G23</f>
        <v>2025</v>
      </c>
      <c r="H38" s="10"/>
      <c r="I38" s="10" t="str">
        <f>INVCOST!I23</f>
        <v>EUR18</v>
      </c>
      <c r="J38" s="10"/>
      <c r="K38" s="10"/>
      <c r="L38" s="18">
        <f>INVCOST!L23*$C$3+IF(NOT(ISERR(FIND($B$8,C38))),$C$8,0)+IF(NOT(ISERR(FIND($B$7,C38))),$C$7,0)</f>
        <v>29.057459999999999</v>
      </c>
      <c r="O38" s="10"/>
    </row>
    <row r="39" spans="2:15" x14ac:dyDescent="0.25">
      <c r="B39" s="10" t="s">
        <v>84</v>
      </c>
      <c r="C39" s="10" t="str">
        <f>INVCOST!C24</f>
        <v>T-CAR-HEV_DST21</v>
      </c>
      <c r="D39" s="10"/>
      <c r="E39" s="10"/>
      <c r="F39" s="10"/>
      <c r="G39" s="10">
        <f>INVCOST!G24</f>
        <v>2030</v>
      </c>
      <c r="H39" s="10"/>
      <c r="I39" s="10" t="str">
        <f>INVCOST!I24</f>
        <v>EUR18</v>
      </c>
      <c r="J39" s="10"/>
      <c r="K39" s="10"/>
      <c r="L39" s="18">
        <f>INVCOST!L24*$C$3+IF(NOT(ISERR(FIND($B$8,C39))),$C$8,0)+IF(NOT(ISERR(FIND($B$7,C39))),$C$7,0)</f>
        <v>28.87848</v>
      </c>
      <c r="O39" s="10"/>
    </row>
    <row r="40" spans="2:15" x14ac:dyDescent="0.25">
      <c r="B40" s="10" t="s">
        <v>84</v>
      </c>
      <c r="C40" s="10" t="str">
        <f>INVCOST!C25</f>
        <v>T-CAR-HEV_DST21</v>
      </c>
      <c r="D40" s="10"/>
      <c r="E40" s="10"/>
      <c r="F40" s="10"/>
      <c r="G40" s="10">
        <f>INVCOST!G25</f>
        <v>2035</v>
      </c>
      <c r="H40" s="10"/>
      <c r="I40" s="10" t="str">
        <f>INVCOST!I25</f>
        <v>EUR18</v>
      </c>
      <c r="J40" s="10"/>
      <c r="K40" s="10"/>
      <c r="L40" s="18">
        <f>INVCOST!L25*$C$3+IF(NOT(ISERR(FIND($B$8,C40))),$C$8,0)+IF(NOT(ISERR(FIND($B$7,C40))),$C$7,0)</f>
        <v>28.661024999999999</v>
      </c>
      <c r="O40" s="10"/>
    </row>
    <row r="41" spans="2:15" x14ac:dyDescent="0.25">
      <c r="B41" s="10" t="s">
        <v>84</v>
      </c>
      <c r="C41" s="10" t="str">
        <f>INVCOST!C26</f>
        <v>T-CAR-HEV_DST21</v>
      </c>
      <c r="D41" s="10"/>
      <c r="E41" s="10"/>
      <c r="F41" s="10"/>
      <c r="G41" s="10">
        <f>INVCOST!G26</f>
        <v>2050</v>
      </c>
      <c r="H41" s="10"/>
      <c r="I41" s="10" t="str">
        <f>INVCOST!I26</f>
        <v>EUR18</v>
      </c>
      <c r="J41" s="10"/>
      <c r="K41" s="10"/>
      <c r="L41" s="18">
        <f>INVCOST!L26*$C$3+IF(NOT(ISERR(FIND($B$8,C41))),$C$8,0)+IF(NOT(ISERR(FIND($B$7,C41))),$C$7,0)</f>
        <v>28.008659999999995</v>
      </c>
      <c r="O41" s="10"/>
    </row>
    <row r="42" spans="2:15" x14ac:dyDescent="0.25">
      <c r="B42" s="10" t="s">
        <v>84</v>
      </c>
      <c r="C42" s="10" t="str">
        <f>INVCOST!C27</f>
        <v>T-CAR-HEV_GSL21</v>
      </c>
      <c r="D42" s="10"/>
      <c r="E42" s="10"/>
      <c r="F42" s="10"/>
      <c r="G42" s="10">
        <f>INVCOST!G27</f>
        <v>2018</v>
      </c>
      <c r="H42" s="10"/>
      <c r="I42" s="10" t="str">
        <f>INVCOST!I27</f>
        <v>EUR18</v>
      </c>
      <c r="J42" s="10"/>
      <c r="K42" s="10"/>
      <c r="L42" s="18">
        <f>INVCOST!L27*$C$3+IF(NOT(ISERR(FIND($B$8,C42))),$C$8,0)+IF(NOT(ISERR(FIND($B$7,C42))),$C$7,0)</f>
        <v>27.077279999999995</v>
      </c>
      <c r="O42" s="10"/>
    </row>
    <row r="43" spans="2:15" x14ac:dyDescent="0.25">
      <c r="B43" s="10" t="s">
        <v>84</v>
      </c>
      <c r="C43" s="10" t="str">
        <f>INVCOST!C28</f>
        <v>T-CAR-HEV_GSL21</v>
      </c>
      <c r="D43" s="10"/>
      <c r="E43" s="10"/>
      <c r="F43" s="10"/>
      <c r="G43" s="10">
        <f>INVCOST!G28</f>
        <v>2025</v>
      </c>
      <c r="H43" s="10"/>
      <c r="I43" s="10" t="str">
        <f>INVCOST!I28</f>
        <v>EUR18</v>
      </c>
      <c r="J43" s="10"/>
      <c r="K43" s="10"/>
      <c r="L43" s="18">
        <f>INVCOST!L28*$C$3+IF(NOT(ISERR(FIND($B$8,C43))),$C$8,0)+IF(NOT(ISERR(FIND($B$7,C43))),$C$7,0)</f>
        <v>26.91996</v>
      </c>
      <c r="O43" s="10"/>
    </row>
    <row r="44" spans="2:15" x14ac:dyDescent="0.25">
      <c r="B44" s="10" t="s">
        <v>84</v>
      </c>
      <c r="C44" s="10" t="str">
        <f>INVCOST!C29</f>
        <v>T-CAR-HEV_GSL21</v>
      </c>
      <c r="D44" s="10"/>
      <c r="E44" s="10"/>
      <c r="F44" s="10"/>
      <c r="G44" s="10">
        <f>INVCOST!G29</f>
        <v>2030</v>
      </c>
      <c r="H44" s="10"/>
      <c r="I44" s="10" t="str">
        <f>INVCOST!I29</f>
        <v>EUR18</v>
      </c>
      <c r="J44" s="10"/>
      <c r="K44" s="10"/>
      <c r="L44" s="18">
        <f>INVCOST!L29*$C$3+IF(NOT(ISERR(FIND($B$8,C44))),$C$8,0)+IF(NOT(ISERR(FIND($B$7,C44))),$C$7,0)</f>
        <v>26.762639999999998</v>
      </c>
      <c r="O44" s="10"/>
    </row>
    <row r="45" spans="2:15" x14ac:dyDescent="0.25">
      <c r="B45" s="10" t="s">
        <v>84</v>
      </c>
      <c r="C45" s="10" t="str">
        <f>INVCOST!C30</f>
        <v>T-CAR-HEV_GSL21</v>
      </c>
      <c r="D45" s="10"/>
      <c r="E45" s="10"/>
      <c r="F45" s="10"/>
      <c r="G45" s="10">
        <f>INVCOST!G30</f>
        <v>2035</v>
      </c>
      <c r="H45" s="10"/>
      <c r="I45" s="10" t="str">
        <f>INVCOST!I30</f>
        <v>EUR18</v>
      </c>
      <c r="J45" s="10"/>
      <c r="K45" s="10"/>
      <c r="L45" s="18">
        <f>INVCOST!L30*$C$3+IF(NOT(ISERR(FIND($B$8,C45))),$C$8,0)+IF(NOT(ISERR(FIND($B$7,C45))),$C$7,0)</f>
        <v>26.561145</v>
      </c>
      <c r="O45" s="10"/>
    </row>
    <row r="46" spans="2:15" x14ac:dyDescent="0.25">
      <c r="B46" s="10" t="s">
        <v>84</v>
      </c>
      <c r="C46" s="10" t="str">
        <f>INVCOST!C31</f>
        <v>T-CAR-HEV_GSL21</v>
      </c>
      <c r="D46" s="10"/>
      <c r="E46" s="10"/>
      <c r="F46" s="10"/>
      <c r="G46" s="10">
        <f>INVCOST!G31</f>
        <v>2050</v>
      </c>
      <c r="H46" s="10"/>
      <c r="I46" s="10" t="str">
        <f>INVCOST!I31</f>
        <v>EUR18</v>
      </c>
      <c r="J46" s="10"/>
      <c r="K46" s="10"/>
      <c r="L46" s="18">
        <f>INVCOST!L31*$C$3+IF(NOT(ISERR(FIND($B$8,C46))),$C$8,0)+IF(NOT(ISERR(FIND($B$7,C46))),$C$7,0)</f>
        <v>25.956659999999996</v>
      </c>
      <c r="O46" s="10"/>
    </row>
    <row r="47" spans="2:15" x14ac:dyDescent="0.25">
      <c r="B47" s="10" t="s">
        <v>84</v>
      </c>
      <c r="C47" s="10" t="str">
        <f>INVCOST!C32</f>
        <v>T-CAR-ICE_B10021</v>
      </c>
      <c r="D47" s="10"/>
      <c r="E47" s="10"/>
      <c r="F47" s="10"/>
      <c r="G47" s="10">
        <f>INVCOST!G32</f>
        <v>2018</v>
      </c>
      <c r="H47" s="10"/>
      <c r="I47" s="10" t="str">
        <f>INVCOST!I32</f>
        <v>EUR18</v>
      </c>
      <c r="J47" s="10"/>
      <c r="K47" s="10"/>
      <c r="L47" s="18">
        <f>INVCOST!L32*$C$3+IF(NOT(ISERR(FIND($B$8,C47))),$C$8,0)+IF(NOT(ISERR(FIND($B$7,C47))),$C$7,0)</f>
        <v>24.888009274342181</v>
      </c>
      <c r="O47" s="10"/>
    </row>
    <row r="48" spans="2:15" x14ac:dyDescent="0.25">
      <c r="B48" s="10" t="s">
        <v>84</v>
      </c>
      <c r="C48" s="10" t="str">
        <f>INVCOST!C33</f>
        <v>T-CAR-ICE_B10021</v>
      </c>
      <c r="D48" s="10"/>
      <c r="E48" s="10"/>
      <c r="F48" s="10"/>
      <c r="G48" s="10">
        <f>INVCOST!G33</f>
        <v>2025</v>
      </c>
      <c r="H48" s="10"/>
      <c r="I48" s="10" t="str">
        <f>INVCOST!I33</f>
        <v>EUR18</v>
      </c>
      <c r="J48" s="10"/>
      <c r="K48" s="10"/>
      <c r="L48" s="18">
        <f>INVCOST!L33*$C$3+IF(NOT(ISERR(FIND($B$8,C48))),$C$8,0)+IF(NOT(ISERR(FIND($B$7,C48))),$C$7,0)</f>
        <v>24.888009274342181</v>
      </c>
      <c r="O48" s="10"/>
    </row>
    <row r="49" spans="2:15" x14ac:dyDescent="0.25">
      <c r="B49" s="10" t="s">
        <v>84</v>
      </c>
      <c r="C49" s="10" t="str">
        <f>INVCOST!C34</f>
        <v>T-CAR-ICE_B10021</v>
      </c>
      <c r="D49" s="10"/>
      <c r="E49" s="10"/>
      <c r="F49" s="10"/>
      <c r="G49" s="10">
        <f>INVCOST!G34</f>
        <v>2030</v>
      </c>
      <c r="H49" s="10"/>
      <c r="I49" s="10" t="str">
        <f>INVCOST!I34</f>
        <v>EUR18</v>
      </c>
      <c r="J49" s="10"/>
      <c r="K49" s="10"/>
      <c r="L49" s="18">
        <f>INVCOST!L34*$C$3+IF(NOT(ISERR(FIND($B$8,C49))),$C$8,0)+IF(NOT(ISERR(FIND($B$7,C49))),$C$7,0)</f>
        <v>24.888009274342181</v>
      </c>
      <c r="O49" s="10"/>
    </row>
    <row r="50" spans="2:15" x14ac:dyDescent="0.25">
      <c r="B50" s="10" t="s">
        <v>84</v>
      </c>
      <c r="C50" s="10" t="str">
        <f>INVCOST!C35</f>
        <v>T-CAR-ICE_B10021</v>
      </c>
      <c r="D50" s="10"/>
      <c r="E50" s="10"/>
      <c r="F50" s="10"/>
      <c r="G50" s="10">
        <f>INVCOST!G35</f>
        <v>2035</v>
      </c>
      <c r="H50" s="10"/>
      <c r="I50" s="10" t="str">
        <f>INVCOST!I35</f>
        <v>EUR18</v>
      </c>
      <c r="J50" s="10"/>
      <c r="K50" s="10"/>
      <c r="L50" s="18">
        <f>INVCOST!L35*$C$3+IF(NOT(ISERR(FIND($B$8,C50))),$C$8,0)+IF(NOT(ISERR(FIND($B$7,C50))),$C$7,0)</f>
        <v>24.888009274342181</v>
      </c>
      <c r="O50" s="10"/>
    </row>
    <row r="51" spans="2:15" x14ac:dyDescent="0.25">
      <c r="B51" s="10" t="s">
        <v>84</v>
      </c>
      <c r="C51" s="10" t="str">
        <f>INVCOST!C36</f>
        <v>T-CAR-ICE_B10021</v>
      </c>
      <c r="D51" s="10"/>
      <c r="E51" s="10"/>
      <c r="F51" s="10"/>
      <c r="G51" s="10">
        <f>INVCOST!G36</f>
        <v>2050</v>
      </c>
      <c r="H51" s="10"/>
      <c r="I51" s="10" t="str">
        <f>INVCOST!I36</f>
        <v>EUR18</v>
      </c>
      <c r="J51" s="10"/>
      <c r="K51" s="10"/>
      <c r="L51" s="18">
        <f>INVCOST!L36*$C$3+IF(NOT(ISERR(FIND($B$8,C51))),$C$8,0)+IF(NOT(ISERR(FIND($B$7,C51))),$C$7,0)</f>
        <v>24.888009274342181</v>
      </c>
      <c r="O51" s="10"/>
    </row>
    <row r="52" spans="2:15" x14ac:dyDescent="0.25">
      <c r="B52" s="10" t="s">
        <v>84</v>
      </c>
      <c r="C52" s="10" t="str">
        <f>INVCOST!C37</f>
        <v>T-CAR-ICE_DF21</v>
      </c>
      <c r="D52" s="10"/>
      <c r="E52" s="10"/>
      <c r="F52" s="10"/>
      <c r="G52" s="10">
        <f>INVCOST!G37</f>
        <v>2018</v>
      </c>
      <c r="H52" s="10"/>
      <c r="I52" s="10" t="str">
        <f>INVCOST!I37</f>
        <v>EUR18</v>
      </c>
      <c r="J52" s="10"/>
      <c r="K52" s="10"/>
      <c r="L52" s="18">
        <f>INVCOST!L37*$C$3+IF(NOT(ISERR(FIND($B$8,C52))),$C$8,0)+IF(NOT(ISERR(FIND($B$7,C52))),$C$7,0)</f>
        <v>24.888009274342181</v>
      </c>
      <c r="O52" s="10"/>
    </row>
    <row r="53" spans="2:15" x14ac:dyDescent="0.25">
      <c r="B53" s="10" t="s">
        <v>84</v>
      </c>
      <c r="C53" s="10" t="str">
        <f>INVCOST!C38</f>
        <v>T-CAR-ICE_DF21</v>
      </c>
      <c r="D53" s="10"/>
      <c r="E53" s="10"/>
      <c r="F53" s="10"/>
      <c r="G53" s="10">
        <f>INVCOST!G38</f>
        <v>2025</v>
      </c>
      <c r="H53" s="10"/>
      <c r="I53" s="10" t="str">
        <f>INVCOST!I38</f>
        <v>EUR18</v>
      </c>
      <c r="J53" s="10"/>
      <c r="K53" s="10"/>
      <c r="L53" s="18">
        <f>INVCOST!L38*$C$3+IF(NOT(ISERR(FIND($B$8,C53))),$C$8,0)+IF(NOT(ISERR(FIND($B$7,C53))),$C$7,0)</f>
        <v>24.888009274342181</v>
      </c>
      <c r="O53" s="10"/>
    </row>
    <row r="54" spans="2:15" x14ac:dyDescent="0.25">
      <c r="B54" s="10" t="s">
        <v>84</v>
      </c>
      <c r="C54" s="10" t="str">
        <f>INVCOST!C39</f>
        <v>T-CAR-ICE_DF21</v>
      </c>
      <c r="D54" s="10"/>
      <c r="E54" s="10"/>
      <c r="F54" s="10"/>
      <c r="G54" s="10">
        <f>INVCOST!G39</f>
        <v>2030</v>
      </c>
      <c r="H54" s="10"/>
      <c r="I54" s="10" t="str">
        <f>INVCOST!I39</f>
        <v>EUR18</v>
      </c>
      <c r="J54" s="10"/>
      <c r="K54" s="10"/>
      <c r="L54" s="18">
        <f>INVCOST!L39*$C$3+IF(NOT(ISERR(FIND($B$8,C54))),$C$8,0)+IF(NOT(ISERR(FIND($B$7,C54))),$C$7,0)</f>
        <v>24.888009274342181</v>
      </c>
      <c r="O54" s="10"/>
    </row>
    <row r="55" spans="2:15" x14ac:dyDescent="0.25">
      <c r="B55" s="10" t="s">
        <v>84</v>
      </c>
      <c r="C55" s="10" t="str">
        <f>INVCOST!C40</f>
        <v>T-CAR-ICE_DF21</v>
      </c>
      <c r="D55" s="10"/>
      <c r="E55" s="10"/>
      <c r="F55" s="10"/>
      <c r="G55" s="10">
        <f>INVCOST!G40</f>
        <v>2035</v>
      </c>
      <c r="H55" s="10"/>
      <c r="I55" s="10" t="str">
        <f>INVCOST!I40</f>
        <v>EUR18</v>
      </c>
      <c r="J55" s="10"/>
      <c r="K55" s="10"/>
      <c r="L55" s="18">
        <f>INVCOST!L40*$C$3+IF(NOT(ISERR(FIND($B$8,C55))),$C$8,0)+IF(NOT(ISERR(FIND($B$7,C55))),$C$7,0)</f>
        <v>24.888009274342181</v>
      </c>
      <c r="O55" s="10"/>
    </row>
    <row r="56" spans="2:15" x14ac:dyDescent="0.25">
      <c r="B56" s="10" t="s">
        <v>84</v>
      </c>
      <c r="C56" s="10" t="str">
        <f>INVCOST!C41</f>
        <v>T-CAR-ICE_DF21</v>
      </c>
      <c r="D56" s="10"/>
      <c r="E56" s="10"/>
      <c r="F56" s="10"/>
      <c r="G56" s="10">
        <f>INVCOST!G41</f>
        <v>2050</v>
      </c>
      <c r="H56" s="10"/>
      <c r="I56" s="10" t="str">
        <f>INVCOST!I41</f>
        <v>EUR18</v>
      </c>
      <c r="J56" s="10"/>
      <c r="K56" s="10"/>
      <c r="L56" s="18">
        <f>INVCOST!L41*$C$3+IF(NOT(ISERR(FIND($B$8,C56))),$C$8,0)+IF(NOT(ISERR(FIND($B$7,C56))),$C$7,0)</f>
        <v>24.888009274342181</v>
      </c>
      <c r="O56" s="10"/>
    </row>
    <row r="57" spans="2:15" x14ac:dyDescent="0.25">
      <c r="B57" s="10" t="s">
        <v>84</v>
      </c>
      <c r="C57" s="10" t="str">
        <f>INVCOST!C42</f>
        <v>T-CAR-ICE_DST21</v>
      </c>
      <c r="D57" s="10"/>
      <c r="E57" s="10"/>
      <c r="F57" s="10"/>
      <c r="G57" s="10">
        <f>INVCOST!G42</f>
        <v>2018</v>
      </c>
      <c r="H57" s="10"/>
      <c r="I57" s="10" t="str">
        <f>INVCOST!I42</f>
        <v>EUR18</v>
      </c>
      <c r="J57" s="10"/>
      <c r="K57" s="10"/>
      <c r="L57" s="18">
        <f>INVCOST!L42*$C$3+IF(NOT(ISERR(FIND($B$8,C57))),$C$8,0)+IF(NOT(ISERR(FIND($B$7,C57))),$C$7,0)</f>
        <v>24.888009274342181</v>
      </c>
      <c r="O57" s="10"/>
    </row>
    <row r="58" spans="2:15" x14ac:dyDescent="0.25">
      <c r="B58" s="10" t="s">
        <v>84</v>
      </c>
      <c r="C58" s="10" t="str">
        <f>INVCOST!C43</f>
        <v>T-CAR-ICE_DST21</v>
      </c>
      <c r="D58" s="10"/>
      <c r="E58" s="10"/>
      <c r="F58" s="10"/>
      <c r="G58" s="10">
        <f>INVCOST!G43</f>
        <v>2025</v>
      </c>
      <c r="H58" s="10"/>
      <c r="I58" s="10" t="str">
        <f>INVCOST!I43</f>
        <v>EUR18</v>
      </c>
      <c r="J58" s="10"/>
      <c r="K58" s="10"/>
      <c r="L58" s="18">
        <f>INVCOST!L43*$C$3+IF(NOT(ISERR(FIND($B$8,C58))),$C$8,0)+IF(NOT(ISERR(FIND($B$7,C58))),$C$7,0)</f>
        <v>24.888009274342181</v>
      </c>
      <c r="O58" s="10"/>
    </row>
    <row r="59" spans="2:15" x14ac:dyDescent="0.25">
      <c r="B59" s="10" t="s">
        <v>84</v>
      </c>
      <c r="C59" s="10" t="str">
        <f>INVCOST!C44</f>
        <v>T-CAR-ICE_DST21</v>
      </c>
      <c r="D59" s="10"/>
      <c r="E59" s="10"/>
      <c r="F59" s="10"/>
      <c r="G59" s="10">
        <f>INVCOST!G44</f>
        <v>2030</v>
      </c>
      <c r="H59" s="10"/>
      <c r="I59" s="10" t="str">
        <f>INVCOST!I44</f>
        <v>EUR18</v>
      </c>
      <c r="J59" s="10"/>
      <c r="K59" s="10"/>
      <c r="L59" s="18">
        <f>INVCOST!L44*$C$3+IF(NOT(ISERR(FIND($B$8,C59))),$C$8,0)+IF(NOT(ISERR(FIND($B$7,C59))),$C$7,0)</f>
        <v>24.888009274342181</v>
      </c>
      <c r="O59" s="10"/>
    </row>
    <row r="60" spans="2:15" x14ac:dyDescent="0.25">
      <c r="B60" s="10" t="s">
        <v>84</v>
      </c>
      <c r="C60" s="10" t="str">
        <f>INVCOST!C45</f>
        <v>T-CAR-ICE_DST21</v>
      </c>
      <c r="D60" s="10"/>
      <c r="E60" s="10"/>
      <c r="F60" s="10"/>
      <c r="G60" s="10">
        <f>INVCOST!G45</f>
        <v>2035</v>
      </c>
      <c r="H60" s="10"/>
      <c r="I60" s="10" t="str">
        <f>INVCOST!I45</f>
        <v>EUR18</v>
      </c>
      <c r="J60" s="10"/>
      <c r="K60" s="10"/>
      <c r="L60" s="18">
        <f>INVCOST!L45*$C$3+IF(NOT(ISERR(FIND($B$8,C60))),$C$8,0)+IF(NOT(ISERR(FIND($B$7,C60))),$C$7,0)</f>
        <v>24.888009274342181</v>
      </c>
      <c r="O60" s="10"/>
    </row>
    <row r="61" spans="2:15" x14ac:dyDescent="0.25">
      <c r="B61" s="10" t="s">
        <v>84</v>
      </c>
      <c r="C61" s="10" t="str">
        <f>INVCOST!C46</f>
        <v>T-CAR-ICE_DST21</v>
      </c>
      <c r="D61" s="10"/>
      <c r="E61" s="10"/>
      <c r="F61" s="10"/>
      <c r="G61" s="10">
        <f>INVCOST!G46</f>
        <v>2050</v>
      </c>
      <c r="H61" s="10"/>
      <c r="I61" s="10" t="str">
        <f>INVCOST!I46</f>
        <v>EUR18</v>
      </c>
      <c r="J61" s="10"/>
      <c r="K61" s="10"/>
      <c r="L61" s="18">
        <f>INVCOST!L46*$C$3+IF(NOT(ISERR(FIND($B$8,C61))),$C$8,0)+IF(NOT(ISERR(FIND($B$7,C61))),$C$7,0)</f>
        <v>24.888009274342181</v>
      </c>
      <c r="O61" s="10"/>
    </row>
    <row r="62" spans="2:15" x14ac:dyDescent="0.25">
      <c r="B62" s="10" t="s">
        <v>84</v>
      </c>
      <c r="C62" s="10" t="str">
        <f>INVCOST!C47</f>
        <v>T-CAR-ICE_E8521</v>
      </c>
      <c r="D62" s="10"/>
      <c r="E62" s="10"/>
      <c r="F62" s="10"/>
      <c r="G62" s="10">
        <f>INVCOST!G47</f>
        <v>2018</v>
      </c>
      <c r="H62" s="10"/>
      <c r="I62" s="10" t="str">
        <f>INVCOST!I47</f>
        <v>EUR18</v>
      </c>
      <c r="J62" s="10"/>
      <c r="K62" s="10"/>
      <c r="L62" s="18">
        <f>INVCOST!L47*$C$3+IF(NOT(ISERR(FIND($B$8,C62))),$C$8,0)+IF(NOT(ISERR(FIND($B$7,C62))),$C$7,0)</f>
        <v>23.130765053247</v>
      </c>
      <c r="O62" s="10"/>
    </row>
    <row r="63" spans="2:15" x14ac:dyDescent="0.25">
      <c r="B63" s="10" t="s">
        <v>84</v>
      </c>
      <c r="C63" s="10" t="str">
        <f>INVCOST!C48</f>
        <v>T-CAR-ICE_E8521</v>
      </c>
      <c r="D63" s="10"/>
      <c r="E63" s="10"/>
      <c r="F63" s="10"/>
      <c r="G63" s="10">
        <f>INVCOST!G48</f>
        <v>2025</v>
      </c>
      <c r="H63" s="10"/>
      <c r="I63" s="10" t="str">
        <f>INVCOST!I48</f>
        <v>EUR18</v>
      </c>
      <c r="J63" s="10"/>
      <c r="K63" s="10"/>
      <c r="L63" s="18">
        <f>INVCOST!L48*$C$3+IF(NOT(ISERR(FIND($B$8,C63))),$C$8,0)+IF(NOT(ISERR(FIND($B$7,C63))),$C$7,0)</f>
        <v>23.130765053247</v>
      </c>
      <c r="O63" s="10"/>
    </row>
    <row r="64" spans="2:15" x14ac:dyDescent="0.25">
      <c r="B64" s="10" t="s">
        <v>84</v>
      </c>
      <c r="C64" s="10" t="str">
        <f>INVCOST!C49</f>
        <v>T-CAR-ICE_E8521</v>
      </c>
      <c r="D64" s="10"/>
      <c r="E64" s="10"/>
      <c r="F64" s="10"/>
      <c r="G64" s="10">
        <f>INVCOST!G49</f>
        <v>2030</v>
      </c>
      <c r="H64" s="10"/>
      <c r="I64" s="10" t="str">
        <f>INVCOST!I49</f>
        <v>EUR18</v>
      </c>
      <c r="J64" s="10"/>
      <c r="K64" s="10"/>
      <c r="L64" s="18">
        <f>INVCOST!L49*$C$3+IF(NOT(ISERR(FIND($B$8,C64))),$C$8,0)+IF(NOT(ISERR(FIND($B$7,C64))),$C$7,0)</f>
        <v>23.130765053247</v>
      </c>
      <c r="O64" s="10"/>
    </row>
    <row r="65" spans="2:15" x14ac:dyDescent="0.25">
      <c r="B65" s="10" t="s">
        <v>84</v>
      </c>
      <c r="C65" s="10" t="str">
        <f>INVCOST!C50</f>
        <v>T-CAR-ICE_E8521</v>
      </c>
      <c r="D65" s="10"/>
      <c r="E65" s="10"/>
      <c r="F65" s="10"/>
      <c r="G65" s="10">
        <f>INVCOST!G50</f>
        <v>2035</v>
      </c>
      <c r="H65" s="10"/>
      <c r="I65" s="10" t="str">
        <f>INVCOST!I50</f>
        <v>EUR18</v>
      </c>
      <c r="J65" s="10"/>
      <c r="K65" s="10"/>
      <c r="L65" s="18">
        <f>INVCOST!L50*$C$3+IF(NOT(ISERR(FIND($B$8,C65))),$C$8,0)+IF(NOT(ISERR(FIND($B$7,C65))),$C$7,0)</f>
        <v>23.130765053247</v>
      </c>
      <c r="O65" s="10"/>
    </row>
    <row r="66" spans="2:15" x14ac:dyDescent="0.25">
      <c r="B66" s="10" t="s">
        <v>84</v>
      </c>
      <c r="C66" s="10" t="str">
        <f>INVCOST!C51</f>
        <v>T-CAR-ICE_E8521</v>
      </c>
      <c r="D66" s="10"/>
      <c r="E66" s="10"/>
      <c r="F66" s="10"/>
      <c r="G66" s="10">
        <f>INVCOST!G51</f>
        <v>2050</v>
      </c>
      <c r="H66" s="10"/>
      <c r="I66" s="10" t="str">
        <f>INVCOST!I51</f>
        <v>EUR18</v>
      </c>
      <c r="J66" s="10"/>
      <c r="K66" s="10"/>
      <c r="L66" s="18">
        <f>INVCOST!L51*$C$3+IF(NOT(ISERR(FIND($B$8,C66))),$C$8,0)+IF(NOT(ISERR(FIND($B$7,C66))),$C$7,0)</f>
        <v>23.130765053247</v>
      </c>
      <c r="O66" s="10"/>
    </row>
    <row r="67" spans="2:15" x14ac:dyDescent="0.25">
      <c r="B67" s="10" t="s">
        <v>84</v>
      </c>
      <c r="C67" s="10" t="str">
        <f>INVCOST!C52</f>
        <v>T-CAR-ICE_GSL21</v>
      </c>
      <c r="D67" s="10"/>
      <c r="E67" s="10"/>
      <c r="F67" s="10"/>
      <c r="G67" s="10">
        <f>INVCOST!G52</f>
        <v>2018</v>
      </c>
      <c r="H67" s="10"/>
      <c r="I67" s="10" t="str">
        <f>INVCOST!I52</f>
        <v>EUR18</v>
      </c>
      <c r="J67" s="10"/>
      <c r="K67" s="10"/>
      <c r="L67" s="18">
        <f>INVCOST!L52*$C$3+IF(NOT(ISERR(FIND($B$8,C67))),$C$8,0)+IF(NOT(ISERR(FIND($B$7,C67))),$C$7,0)</f>
        <v>23.130765053247</v>
      </c>
      <c r="O67" s="10"/>
    </row>
    <row r="68" spans="2:15" x14ac:dyDescent="0.25">
      <c r="B68" s="10" t="s">
        <v>84</v>
      </c>
      <c r="C68" s="10" t="str">
        <f>INVCOST!C53</f>
        <v>T-CAR-ICE_GSL21</v>
      </c>
      <c r="D68" s="10"/>
      <c r="E68" s="10"/>
      <c r="F68" s="10"/>
      <c r="G68" s="10">
        <f>INVCOST!G53</f>
        <v>2025</v>
      </c>
      <c r="H68" s="10"/>
      <c r="I68" s="10" t="str">
        <f>INVCOST!I53</f>
        <v>EUR18</v>
      </c>
      <c r="J68" s="10"/>
      <c r="K68" s="10"/>
      <c r="L68" s="18">
        <f>INVCOST!L53*$C$3+IF(NOT(ISERR(FIND($B$8,C68))),$C$8,0)+IF(NOT(ISERR(FIND($B$7,C68))),$C$7,0)</f>
        <v>23.130765053247</v>
      </c>
      <c r="O68" s="10"/>
    </row>
    <row r="69" spans="2:15" x14ac:dyDescent="0.25">
      <c r="B69" s="10" t="s">
        <v>84</v>
      </c>
      <c r="C69" s="10" t="str">
        <f>INVCOST!C54</f>
        <v>T-CAR-ICE_GSL21</v>
      </c>
      <c r="D69" s="10"/>
      <c r="E69" s="10"/>
      <c r="F69" s="10"/>
      <c r="G69" s="10">
        <f>INVCOST!G54</f>
        <v>2030</v>
      </c>
      <c r="H69" s="10"/>
      <c r="I69" s="10" t="str">
        <f>INVCOST!I54</f>
        <v>EUR18</v>
      </c>
      <c r="J69" s="10"/>
      <c r="K69" s="10"/>
      <c r="L69" s="18">
        <f>INVCOST!L54*$C$3+IF(NOT(ISERR(FIND($B$8,C69))),$C$8,0)+IF(NOT(ISERR(FIND($B$7,C69))),$C$7,0)</f>
        <v>23.130765053247</v>
      </c>
      <c r="O69" s="10"/>
    </row>
    <row r="70" spans="2:15" x14ac:dyDescent="0.25">
      <c r="B70" s="10" t="s">
        <v>84</v>
      </c>
      <c r="C70" s="10" t="str">
        <f>INVCOST!C55</f>
        <v>T-CAR-ICE_GSL21</v>
      </c>
      <c r="D70" s="10"/>
      <c r="E70" s="10"/>
      <c r="F70" s="10"/>
      <c r="G70" s="10">
        <f>INVCOST!G55</f>
        <v>2035</v>
      </c>
      <c r="H70" s="10"/>
      <c r="I70" s="10" t="str">
        <f>INVCOST!I55</f>
        <v>EUR18</v>
      </c>
      <c r="J70" s="10"/>
      <c r="K70" s="10"/>
      <c r="L70" s="18">
        <f>INVCOST!L55*$C$3+IF(NOT(ISERR(FIND($B$8,C70))),$C$8,0)+IF(NOT(ISERR(FIND($B$7,C70))),$C$7,0)</f>
        <v>23.130765053247</v>
      </c>
      <c r="O70" s="10"/>
    </row>
    <row r="71" spans="2:15" x14ac:dyDescent="0.25">
      <c r="B71" s="10" t="s">
        <v>84</v>
      </c>
      <c r="C71" s="10" t="str">
        <f>INVCOST!C56</f>
        <v>T-CAR-ICE_GSL21</v>
      </c>
      <c r="D71" s="10"/>
      <c r="E71" s="10"/>
      <c r="F71" s="10"/>
      <c r="G71" s="10">
        <f>INVCOST!G56</f>
        <v>2050</v>
      </c>
      <c r="H71" s="10"/>
      <c r="I71" s="10" t="str">
        <f>INVCOST!I56</f>
        <v>EUR18</v>
      </c>
      <c r="J71" s="10"/>
      <c r="K71" s="10"/>
      <c r="L71" s="18">
        <f>INVCOST!L56*$C$3+IF(NOT(ISERR(FIND($B$8,C71))),$C$8,0)+IF(NOT(ISERR(FIND($B$7,C71))),$C$7,0)</f>
        <v>23.130765053247</v>
      </c>
      <c r="O71" s="10"/>
    </row>
    <row r="72" spans="2:15" x14ac:dyDescent="0.25">
      <c r="B72" s="10" t="s">
        <v>84</v>
      </c>
      <c r="C72" s="10" t="str">
        <f>INVCOST!C57</f>
        <v>T-CAR-ICE_HYD21</v>
      </c>
      <c r="D72" s="10"/>
      <c r="E72" s="10"/>
      <c r="F72" s="10"/>
      <c r="G72" s="10">
        <f>INVCOST!G57</f>
        <v>2018</v>
      </c>
      <c r="H72" s="10"/>
      <c r="I72" s="10" t="str">
        <f>INVCOST!I57</f>
        <v>EUR18</v>
      </c>
      <c r="J72" s="10"/>
      <c r="K72" s="10"/>
      <c r="L72" s="18">
        <f>INVCOST!L57*$C$3+IF(NOT(ISERR(FIND($B$8,C72))),$C$8,0)+IF(NOT(ISERR(FIND($B$7,C72))),$C$7,0)</f>
        <v>69.333659999999995</v>
      </c>
      <c r="O72" s="10"/>
    </row>
    <row r="73" spans="2:15" x14ac:dyDescent="0.25">
      <c r="B73" s="10" t="s">
        <v>84</v>
      </c>
      <c r="C73" s="10" t="str">
        <f>INVCOST!C58</f>
        <v>T-CAR-ICE_HYD21</v>
      </c>
      <c r="D73" s="10"/>
      <c r="E73" s="10"/>
      <c r="F73" s="10"/>
      <c r="G73" s="10">
        <f>INVCOST!G58</f>
        <v>2025</v>
      </c>
      <c r="H73" s="10"/>
      <c r="I73" s="10" t="str">
        <f>INVCOST!I58</f>
        <v>EUR18</v>
      </c>
      <c r="J73" s="10"/>
      <c r="K73" s="10"/>
      <c r="L73" s="18">
        <f>INVCOST!L58*$C$3+IF(NOT(ISERR(FIND($B$8,C73))),$C$8,0)+IF(NOT(ISERR(FIND($B$7,C73))),$C$7,0)</f>
        <v>52.441709999999993</v>
      </c>
      <c r="O73" s="10"/>
    </row>
    <row r="74" spans="2:15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8"/>
    </row>
    <row r="75" spans="2:15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8"/>
    </row>
    <row r="76" spans="2:15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8"/>
    </row>
    <row r="77" spans="2:15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8"/>
    </row>
    <row r="78" spans="2:15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8"/>
    </row>
    <row r="79" spans="2:15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8"/>
    </row>
    <row r="80" spans="2:15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8"/>
    </row>
    <row r="81" spans="2:12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8"/>
    </row>
    <row r="82" spans="2:12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8"/>
    </row>
    <row r="83" spans="2:12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8"/>
    </row>
    <row r="84" spans="2:12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8"/>
    </row>
    <row r="85" spans="2:12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8"/>
    </row>
    <row r="86" spans="2:12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8"/>
    </row>
    <row r="87" spans="2:12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8"/>
    </row>
    <row r="88" spans="2:12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8"/>
    </row>
    <row r="89" spans="2:12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8"/>
    </row>
    <row r="90" spans="2:12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8"/>
    </row>
  </sheetData>
  <phoneticPr fontId="16" type="noConversion"/>
  <hyperlinks>
    <hyperlink ref="B10" r:id="rId1" xr:uid="{0D236EF8-9F91-4DE7-ABE4-EA7CDDB4332A}"/>
    <hyperlink ref="B11" r:id="rId2" xr:uid="{BBBFE748-C362-49F8-B337-9A991ACB5D33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Filldata</vt:lpstr>
      <vt:lpstr>INVCOST</vt:lpstr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dcterms:created xsi:type="dcterms:W3CDTF">2009-05-27T15:40:55Z</dcterms:created>
  <dcterms:modified xsi:type="dcterms:W3CDTF">2021-03-23T09:30:11Z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482967555522918</vt:r8>
  </property>
</Properties>
</file>