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F84793F-5AA0-4D39-B71A-1224D4DC2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externalReferences>
    <externalReference r:id="rId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3" l="1"/>
  <c r="H3" i="23"/>
  <c r="G3" i="23"/>
  <c r="L9" i="22"/>
  <c r="B9" i="22"/>
  <c r="D4" i="20"/>
  <c r="D5" i="20"/>
  <c r="C5" i="20"/>
  <c r="C4" i="20"/>
  <c r="B7" i="22"/>
  <c r="L7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L7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<sst xmlns="http://schemas.openxmlformats.org/spreadsheetml/2006/main" count="139" uniqueCount="108">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</sst>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7" fillId="8" borderId="0" xfId="1" applyFill="1" applyAlignment="1">
      <alignment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94826-F2D5-4016-9D5F-B7E6474D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094C4-F6CD-4523-B652-8F8226782F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FB009A-C010-4A9E-898A-898DD83C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BF2EE7-24F5-497E-8649-20FC46BC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00CF8F-09BF-43F8-AB29-74E715B448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B6134C-2D51-41DD-9F03-6AFD5CE0653F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25">
      <c r="A16" s="22" t="s">
        <v>92</v>
      </c>
      <c r="B16" s="22"/>
      <c r="C16" s="22"/>
      <c r="D16" s="22"/>
      <c r="E16" s="23"/>
      <c r="F16" s="23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25">
      <c r="A17" s="25"/>
      <c r="B17" s="25"/>
      <c r="C17" s="25"/>
      <c r="D17" s="2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25">
      <c r="A19" s="28" t="s">
        <v>93</v>
      </c>
      <c r="B19" s="29" t="s">
        <v>94</v>
      </c>
      <c r="C19" s="29"/>
      <c r="D19" s="29"/>
      <c r="E19" s="30"/>
      <c r="F19" s="30"/>
      <c r="G19" s="31"/>
      <c r="H19" s="31"/>
      <c r="I19" s="31"/>
      <c r="J19" s="31"/>
      <c r="K19" s="31"/>
      <c r="L19" s="3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25">
      <c r="A20" s="28" t="s">
        <v>95</v>
      </c>
      <c r="B20" s="29" t="s">
        <v>96</v>
      </c>
      <c r="C20" s="29"/>
      <c r="D20" s="29"/>
      <c r="E20" s="30"/>
      <c r="F20" s="30"/>
      <c r="G20" s="31"/>
      <c r="H20" s="31"/>
      <c r="I20" s="31"/>
      <c r="J20" s="31"/>
      <c r="K20" s="31"/>
      <c r="L20" s="3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25">
      <c r="A21" s="28" t="s">
        <v>97</v>
      </c>
      <c r="B21" s="32" t="s">
        <v>98</v>
      </c>
      <c r="C21" s="32"/>
      <c r="D21" s="32"/>
      <c r="E21" s="30"/>
      <c r="F21" s="30"/>
      <c r="G21" s="31"/>
      <c r="H21" s="31"/>
      <c r="I21" s="31"/>
      <c r="J21" s="31"/>
      <c r="K21" s="31"/>
      <c r="L21" s="3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25">
      <c r="A22" s="28"/>
      <c r="B22" s="32"/>
      <c r="C22" s="32"/>
      <c r="D22" s="32"/>
      <c r="E22" s="30"/>
      <c r="F22" s="30"/>
      <c r="G22" s="31"/>
      <c r="H22" s="31"/>
      <c r="I22" s="31"/>
      <c r="J22" s="31"/>
      <c r="K22" s="31"/>
      <c r="L22" s="3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25">
      <c r="A23" s="28" t="s">
        <v>99</v>
      </c>
      <c r="B23" s="29" t="s">
        <v>100</v>
      </c>
      <c r="C23" s="29"/>
      <c r="D23" s="2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25">
      <c r="A24" s="28"/>
      <c r="B24" s="32"/>
      <c r="C24" s="32"/>
      <c r="D24" s="3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25">
      <c r="A25" s="28"/>
      <c r="B25" s="32"/>
      <c r="C25" s="32"/>
      <c r="D25" s="3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25">
      <c r="A26" s="28" t="s">
        <v>101</v>
      </c>
      <c r="B26" s="29" t="s">
        <v>100</v>
      </c>
      <c r="C26" s="29"/>
      <c r="D26" s="2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25">
      <c r="A27" s="28"/>
      <c r="B27" s="32"/>
      <c r="C27" s="32"/>
      <c r="D27" s="3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25">
      <c r="A28" s="28"/>
      <c r="B28" s="32"/>
      <c r="C28" s="32"/>
      <c r="D28" s="3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25">
      <c r="A29" s="28" t="s">
        <v>102</v>
      </c>
      <c r="B29" s="33">
        <v>1</v>
      </c>
      <c r="C29" s="32"/>
      <c r="D29" s="3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25">
      <c r="A30" s="28" t="s">
        <v>103</v>
      </c>
      <c r="B30" s="34" t="s">
        <v>104</v>
      </c>
      <c r="C30" s="29"/>
      <c r="D30" s="29"/>
      <c r="E30" s="35"/>
      <c r="F30" s="35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25">
      <c r="A31" s="28" t="s">
        <v>105</v>
      </c>
      <c r="B31" s="29" t="s">
        <v>106</v>
      </c>
      <c r="C31" s="29"/>
      <c r="D31" s="29"/>
      <c r="E31" s="35"/>
      <c r="F31" s="35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5">
      <c r="A32" s="36"/>
      <c r="B32" s="37" t="s">
        <v>107</v>
      </c>
      <c r="C32" s="36"/>
      <c r="D32" s="3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7"/>
  <sheetViews>
    <sheetView workbookViewId="0">
      <selection activeCell="D24" sqref="D24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_xlfn.TEXTJOIN("_",TRUE,"UC","CB",C7,"Mt",C6)</f>
        <v>UC_CB_420_Mt_2018-2050</v>
      </c>
      <c r="D4" s="8" t="str">
        <f xml:space="preserve"> _xlfn.TEXTJOIN("_",TRUE,"UC","CB",D7,"Mt",D6)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budget",C7,"Mt",C6)</f>
        <v>Carbon budget 420 Mt 2018-2050</v>
      </c>
      <c r="D5" s="8" t="str">
        <f xml:space="preserve"> _xlfn.TEXTJOIN(" ",TRUE,"Carbon budget",D7,"Mt",D6)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  <c r="D6" s="8" t="s">
        <v>85</v>
      </c>
    </row>
    <row r="7" spans="1:17" x14ac:dyDescent="0.25">
      <c r="B7" s="8" t="s">
        <v>70</v>
      </c>
      <c r="C7" s="8">
        <v>420</v>
      </c>
      <c r="D7" s="8">
        <v>0</v>
      </c>
    </row>
    <row r="8" spans="1:17" x14ac:dyDescent="0.25">
      <c r="B8" s="8" t="s">
        <v>83</v>
      </c>
      <c r="C8" s="8" t="s">
        <v>84</v>
      </c>
      <c r="D8" s="8" t="s">
        <v>84</v>
      </c>
    </row>
    <row r="9" spans="1:17" x14ac:dyDescent="0.25">
      <c r="B9" s="8" t="s">
        <v>62</v>
      </c>
      <c r="C9" s="8" t="s">
        <v>81</v>
      </c>
      <c r="D9" s="8" t="s">
        <v>81</v>
      </c>
    </row>
    <row r="10" spans="1:17" x14ac:dyDescent="0.25">
      <c r="B10" s="8" t="s">
        <v>74</v>
      </c>
      <c r="C10" s="8" t="s">
        <v>80</v>
      </c>
      <c r="D10" s="8" t="s">
        <v>80</v>
      </c>
    </row>
    <row r="11" spans="1:17" x14ac:dyDescent="0.25">
      <c r="B11" s="8" t="s">
        <v>78</v>
      </c>
      <c r="C11" s="8" t="s">
        <v>79</v>
      </c>
      <c r="D11" s="8" t="s">
        <v>79</v>
      </c>
    </row>
    <row r="12" spans="1:17" x14ac:dyDescent="0.25">
      <c r="B12" s="8" t="s">
        <v>0</v>
      </c>
      <c r="C12" s="8" t="s">
        <v>71</v>
      </c>
      <c r="D12" s="8" t="s">
        <v>71</v>
      </c>
    </row>
    <row r="13" spans="1:17" x14ac:dyDescent="0.25">
      <c r="B13" s="8" t="s">
        <v>82</v>
      </c>
      <c r="C13" s="8">
        <v>-1</v>
      </c>
      <c r="D13" s="8">
        <v>-1</v>
      </c>
    </row>
    <row r="14" spans="1:17" x14ac:dyDescent="0.25">
      <c r="A14"/>
      <c r="B14" t="s">
        <v>77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65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15"/>
    </row>
    <row r="7" spans="1:12" x14ac:dyDescent="0.25">
      <c r="B7" s="8" t="str">
        <f>VLOOKUP($B$5, config!$B$4:$D$14,2,FALSE) &amp; "_Single"</f>
        <v>UC_CB_420_Mt_2018-2050_Single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VLOOKUP($L$5, config!$B$4:$D$14,2,FALSE) &amp; " - Single"</f>
        <v>Carbon budget 420 Mt 2018-2050 -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67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9"/>
    </row>
    <row r="7" spans="1:12" x14ac:dyDescent="0.25">
      <c r="B7" s="8" t="str">
        <f>VLOOKUP(B$5, config!$B$4:$D$14,2,FALSE) &amp; "_Multi"</f>
        <v>UC_CB_420_Mt_2018-2050_Multi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VLOOKUP(L$5, config!$B$4:$D$14,2,FALSE) &amp; " - Multi"</f>
        <v>Carbon budget 420 Mt 2018-2050 -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86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87</v>
      </c>
      <c r="C3" s="17" t="s">
        <v>0</v>
      </c>
      <c r="D3" s="17" t="s">
        <v>88</v>
      </c>
      <c r="E3" s="17" t="s">
        <v>75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89</v>
      </c>
      <c r="D4" s="8" t="s">
        <v>90</v>
      </c>
      <c r="E4" s="8">
        <v>0</v>
      </c>
      <c r="F4" s="8" t="s">
        <v>91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230705142021179</vt:r8>
  </property>
</Properties>
</file>